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2. 2021\09. Septiembre\FINAL\"/>
    </mc:Choice>
  </mc:AlternateContent>
  <xr:revisionPtr revIDLastSave="0" documentId="13_ncr:1_{0CF18AC9-4688-4631-946C-7502E5A881F7}" xr6:coauthVersionLast="41" xr6:coauthVersionMax="41" xr10:uidLastSave="{00000000-0000-0000-0000-000000000000}"/>
  <bookViews>
    <workbookView xWindow="28680" yWindow="-120" windowWidth="29040" windowHeight="1584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74" i="9" l="1"/>
  <c r="AO170" i="9"/>
  <c r="AO159" i="9"/>
  <c r="AO147" i="9"/>
  <c r="AO25" i="9"/>
  <c r="AN25" i="9" l="1"/>
  <c r="AM25" i="9" l="1"/>
  <c r="AL25" i="9" l="1"/>
  <c r="AK25" i="9"/>
  <c r="AJ25" i="9" l="1"/>
  <c r="Y25" i="9" l="1"/>
  <c r="X25" i="9"/>
  <c r="W40" i="9"/>
  <c r="W42" i="9" s="1"/>
  <c r="V40" i="9"/>
  <c r="V42" i="9" s="1"/>
  <c r="W25" i="9"/>
  <c r="V25" i="9"/>
  <c r="U40" i="9"/>
  <c r="U42" i="9" s="1"/>
  <c r="U25" i="9"/>
  <c r="P25" i="9"/>
  <c r="T40" i="9"/>
  <c r="T42" i="9" s="1"/>
  <c r="T25" i="9"/>
  <c r="N25" i="9"/>
  <c r="S25" i="9"/>
</calcChain>
</file>

<file path=xl/sharedStrings.xml><?xml version="1.0" encoding="utf-8"?>
<sst xmlns="http://schemas.openxmlformats.org/spreadsheetml/2006/main" count="444" uniqueCount="243">
  <si>
    <t xml:space="preserve"> </t>
  </si>
  <si>
    <t>2016</t>
  </si>
  <si>
    <t>2015</t>
  </si>
  <si>
    <t>EBITDA</t>
  </si>
  <si>
    <t>Item</t>
  </si>
  <si>
    <t>CLP$ MM</t>
  </si>
  <si>
    <t>%</t>
  </si>
  <si>
    <t>Indicadores Operacionales</t>
  </si>
  <si>
    <t>SAME STORE SALE</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</si>
  <si>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</si>
  <si>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</si>
  <si>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</si>
  <si>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</si>
  <si>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</si>
  <si>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</si>
  <si>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</si>
  <si>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</si>
  <si>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</si>
  <si>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</si>
  <si>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</si>
  <si>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</si>
  <si>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</si>
  <si>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</si>
  <si>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</si>
  <si>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</si>
  <si>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</si>
  <si>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</si>
  <si>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</si>
  <si>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</si>
  <si>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</si>
  <si>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</si>
  <si>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</si>
  <si>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</si>
  <si>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</si>
  <si>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</si>
  <si>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</si>
  <si>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</si>
  <si>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</si>
  <si>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</si>
  <si>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</si>
  <si>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</si>
  <si>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</si>
  <si>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</si>
  <si>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</si>
  <si>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</si>
  <si>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</si>
  <si>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</si>
  <si>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</si>
  <si>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</si>
  <si>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</si>
  <si>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</si>
  <si>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</si>
  <si>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</si>
  <si>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</si>
  <si>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</si>
  <si>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</si>
  <si>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</si>
  <si>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</si>
  <si>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</si>
  <si>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</si>
  <si>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</si>
  <si>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</si>
  <si>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</si>
  <si>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</si>
  <si>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</si>
  <si>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</si>
  <si>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</si>
  <si>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</si>
  <si>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</si>
  <si>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</si>
  <si>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</si>
  <si>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</si>
  <si>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</si>
  <si>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</si>
  <si>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</si>
  <si>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</si>
  <si>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</si>
  <si>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</si>
  <si>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</si>
  <si>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</si>
  <si>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</si>
  <si>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</si>
  <si>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</si>
  <si>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</si>
  <si>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</si>
  <si>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</si>
  <si>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</si>
  <si>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</si>
  <si>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</si>
  <si>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</si>
  <si>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</si>
  <si>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</si>
  <si>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</si>
  <si>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</si>
  <si>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</si>
  <si>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</si>
  <si>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</si>
  <si>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</si>
  <si>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</si>
  <si>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</si>
  <si>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</si>
  <si>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</si>
  <si>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</si>
  <si>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</si>
  <si>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</si>
  <si>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</si>
  <si>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</si>
  <si>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</si>
  <si>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</si>
  <si>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</si>
  <si>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</si>
  <si>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</si>
  <si>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</si>
  <si>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</si>
  <si>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</si>
  <si>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</si>
  <si>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</si>
  <si>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</si>
  <si>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</si>
  <si>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</si>
  <si>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</si>
  <si>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</si>
  <si>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</si>
  <si>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</si>
  <si>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</si>
  <si>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</si>
  <si>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</si>
  <si>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</si>
  <si>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</si>
  <si>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</si>
  <si>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</si>
  <si>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</si>
  <si>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</si>
  <si>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</si>
  <si>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</si>
  <si>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</si>
  <si>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</si>
  <si>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</si>
  <si>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</si>
  <si>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</si>
  <si>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</si>
  <si>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</si>
  <si>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</si>
  <si>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</si>
  <si>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</si>
  <si>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</si>
  <si>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</si>
  <si>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</si>
  <si>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</si>
  <si>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</si>
  <si>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</si>
  <si>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</si>
  <si>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</si>
  <si>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</si>
  <si>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</si>
  <si>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</si>
  <si>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</si>
  <si>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</si>
  <si>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</si>
  <si>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</si>
  <si>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</si>
  <si>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</si>
  <si>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</si>
  <si>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</si>
  <si>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</si>
  <si>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</si>
  <si>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</si>
  <si>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</si>
  <si>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</si>
  <si>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</si>
  <si>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</si>
  <si>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</si>
  <si>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</si>
  <si>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</si>
  <si>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</si>
  <si>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</si>
  <si>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</si>
  <si>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</si>
  <si>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</si>
  <si>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</si>
  <si>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</si>
  <si>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</si>
  <si>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</si>
  <si>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</si>
  <si>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</si>
  <si>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</si>
  <si>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</si>
  <si>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</si>
  <si>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</si>
  <si>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</si>
  <si>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</si>
  <si>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</si>
  <si>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</si>
  <si>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</si>
  <si>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</si>
  <si>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</si>
  <si>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</si>
  <si>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</si>
  <si>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</si>
  <si>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</si>
  <si>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</si>
  <si>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</si>
  <si>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</si>
  <si>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</si>
  <si>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</si>
  <si>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</si>
  <si>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</si>
  <si>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</si>
  <si>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</si>
  <si>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</si>
  <si>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</si>
  <si>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</si>
  <si>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</si>
  <si>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</si>
  <si>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</si>
  <si>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</si>
  <si>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</si>
  <si>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</si>
  <si>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</si>
  <si>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</si>
  <si>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</si>
  <si>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</si>
  <si>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</si>
  <si>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2020
(IFRS 16) (2)</t>
  </si>
  <si>
    <t>12M20
(IFRS 16) (2)</t>
  </si>
  <si>
    <t>4Q20
(IFRS 16) (2)</t>
  </si>
  <si>
    <t>4Q20 (3)</t>
  </si>
  <si>
    <t>2020 (3)</t>
  </si>
  <si>
    <t>2019 (3)</t>
  </si>
  <si>
    <t>4Q19 (3)</t>
  </si>
  <si>
    <t>1Q21
(IFRS 16) (2)</t>
  </si>
  <si>
    <t>1Q21 (3)</t>
  </si>
  <si>
    <t>3M21
(IFRS 16) (2)</t>
  </si>
  <si>
    <t>Dividends received, classified as investing activities</t>
  </si>
  <si>
    <t>2Q21
(IFRS 16) (2)</t>
  </si>
  <si>
    <t>2Q21 (3)</t>
  </si>
  <si>
    <t>6M21
(IFRS 16) (2)</t>
  </si>
  <si>
    <t>OTHERS (4)</t>
  </si>
  <si>
    <t>Other cash inflows (outflows), classified as financing activities</t>
  </si>
  <si>
    <t>3Q21
(IFRS 16) (2)</t>
  </si>
  <si>
    <t>3Q21 (3)</t>
  </si>
  <si>
    <t>9M21
(IFRS 16) (2)</t>
  </si>
  <si>
    <t>(4) Others includes revenue from Telemercados and the Los Dominicos dark store, as well as all income other than that generated by the Company’s operating formats presented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</si>
</sst>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0">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3" fontId="38" fillId="33" borderId="0" xfId="20" applyFont="1" applyFill="1" applyBorder="1" applyAlignment="1">
      <alignment horizontal="right" vertical="center"/>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82"/>
  <sheetViews>
    <sheetView tabSelected="1" zoomScale="115" zoomScaleNormal="115" workbookViewId="0">
      <pane xSplit="3" topLeftCell="AD1" activePane="topRight" state="frozen"/>
      <selection activeCell="A169" sqref="A169"/>
      <selection pane="topRight" activeCell="AN1" sqref="AN1"/>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41" width="12.6328125" style="1" customWidth="1"/>
    <col min="42" max="16384" width="11.453125" style="1"/>
  </cols>
  <sheetData>
    <row r="1" spans="1:41" ht="178" customHeight="1">
      <c r="B1" s="58" t="s">
        <v>192</v>
      </c>
      <c r="C1" s="58"/>
      <c r="I1" s="1" t="s">
        <v>0</v>
      </c>
    </row>
    <row r="3" spans="1:41" ht="15" customHeight="1">
      <c r="A3" s="59" t="s">
        <v>18</v>
      </c>
      <c r="B3" s="5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35.5" customHeight="1">
      <c r="B4" s="30" t="s">
        <v>4</v>
      </c>
      <c r="C4" s="30" t="s">
        <v>12</v>
      </c>
      <c r="D4" s="30" t="s">
        <v>170</v>
      </c>
      <c r="E4" s="30" t="s">
        <v>171</v>
      </c>
      <c r="F4" s="30" t="s">
        <v>172</v>
      </c>
      <c r="G4" s="30" t="s">
        <v>173</v>
      </c>
      <c r="H4" s="30" t="s">
        <v>174</v>
      </c>
      <c r="I4" s="30" t="s">
        <v>175</v>
      </c>
      <c r="J4" s="30" t="s">
        <v>176</v>
      </c>
      <c r="K4" s="30" t="s">
        <v>177</v>
      </c>
      <c r="L4" s="30" t="s">
        <v>165</v>
      </c>
      <c r="M4" s="30" t="s">
        <v>166</v>
      </c>
      <c r="N4" s="30" t="s">
        <v>167</v>
      </c>
      <c r="O4" s="30" t="s">
        <v>168</v>
      </c>
      <c r="P4" s="30" t="s">
        <v>169</v>
      </c>
      <c r="Q4" s="30" t="s">
        <v>160</v>
      </c>
      <c r="R4" s="30" t="s">
        <v>154</v>
      </c>
      <c r="S4" s="30" t="s">
        <v>161</v>
      </c>
      <c r="T4" s="30" t="s">
        <v>162</v>
      </c>
      <c r="U4" s="30" t="s">
        <v>163</v>
      </c>
      <c r="V4" s="30" t="s">
        <v>164</v>
      </c>
      <c r="W4" s="30" t="s">
        <v>159</v>
      </c>
      <c r="X4" s="30" t="s">
        <v>148</v>
      </c>
      <c r="Y4" s="30" t="s">
        <v>149</v>
      </c>
      <c r="Z4" s="30" t="s">
        <v>196</v>
      </c>
      <c r="AA4" s="30" t="s">
        <v>195</v>
      </c>
      <c r="AB4" s="30" t="s">
        <v>205</v>
      </c>
      <c r="AC4" s="30" t="s">
        <v>206</v>
      </c>
      <c r="AD4" s="30" t="s">
        <v>207</v>
      </c>
      <c r="AE4" s="30" t="s">
        <v>208</v>
      </c>
      <c r="AF4" s="30" t="s">
        <v>201</v>
      </c>
      <c r="AG4" s="30" t="s">
        <v>202</v>
      </c>
      <c r="AH4" s="30" t="s">
        <v>212</v>
      </c>
      <c r="AI4" s="30" t="s">
        <v>217</v>
      </c>
      <c r="AJ4" s="30" t="s">
        <v>220</v>
      </c>
      <c r="AK4" s="30" t="s">
        <v>225</v>
      </c>
      <c r="AL4" s="30" t="s">
        <v>223</v>
      </c>
      <c r="AM4" s="30" t="s">
        <v>230</v>
      </c>
      <c r="AN4" s="30" t="s">
        <v>234</v>
      </c>
      <c r="AO4" s="30" t="s">
        <v>239</v>
      </c>
    </row>
    <row r="5" spans="1:41"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s="4" customFormat="1">
      <c r="B6" s="4" t="s">
        <v>25</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c r="AN6" s="2">
        <v>591864.88199999998</v>
      </c>
      <c r="AO6" s="2">
        <v>649934.18299999996</v>
      </c>
    </row>
    <row r="7" spans="1:41" s="4" customFormat="1" ht="12.5" thickBot="1">
      <c r="B7" s="4" t="s">
        <v>26</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c r="AN7" s="2">
        <v>-413904.18099999998</v>
      </c>
      <c r="AO7" s="2">
        <v>-459311.38</v>
      </c>
    </row>
    <row r="8" spans="1:41" s="4" customFormat="1">
      <c r="B8" s="16" t="s">
        <v>27</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c r="AN8" s="17">
        <v>177960.701</v>
      </c>
      <c r="AO8" s="17">
        <v>190622.80299999996</v>
      </c>
    </row>
    <row r="9" spans="1:41" s="8" customFormat="1">
      <c r="B9" s="9" t="s">
        <v>28</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c r="AN9" s="10">
        <v>0.30067791891731127</v>
      </c>
      <c r="AO9" s="10">
        <v>0.29329554897407201</v>
      </c>
    </row>
    <row r="10" spans="1:41"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s="4" customFormat="1" ht="12.5" thickBot="1">
      <c r="B11" s="4" t="s">
        <v>29</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c r="AN11" s="2">
        <v>-7320.5730000000003</v>
      </c>
      <c r="AO11" s="2">
        <v>-8346.8330000000005</v>
      </c>
    </row>
    <row r="12" spans="1:41" s="11" customFormat="1">
      <c r="B12" s="16" t="s">
        <v>30</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c r="AN12" s="17">
        <v>170640.128</v>
      </c>
      <c r="AO12" s="17">
        <v>182275.96999999994</v>
      </c>
    </row>
    <row r="13" spans="1:41" s="8" customFormat="1">
      <c r="B13" s="9" t="s">
        <v>31</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c r="AN13" s="10">
        <v>0.28830926312671479</v>
      </c>
      <c r="AO13" s="10">
        <v>0.28045296703527894</v>
      </c>
    </row>
    <row r="14" spans="1:41"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1" s="4" customFormat="1">
      <c r="B15" s="4" t="s">
        <v>32</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c r="AN15" s="2">
        <v>-116622.655</v>
      </c>
      <c r="AO15" s="2">
        <v>-118676.37400000001</v>
      </c>
    </row>
    <row r="16" spans="1:41"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6">
        <v>52389.611000000034</v>
      </c>
      <c r="AN16" s="56">
        <v>54017.472999999998</v>
      </c>
      <c r="AO16" s="56">
        <v>63599.595999999932</v>
      </c>
    </row>
    <row r="17" spans="2:41" s="8" customFormat="1">
      <c r="B17" s="9" t="s">
        <v>33</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c r="AN17" s="10">
        <v>9.1266562086716269E-2</v>
      </c>
      <c r="AO17" s="10">
        <v>9.7855440848538866E-2</v>
      </c>
    </row>
    <row r="18" spans="2:41" s="4" customFormat="1">
      <c r="B18" s="4" t="s">
        <v>34</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c r="AN18" s="2">
        <v>-20586.668000000001</v>
      </c>
      <c r="AO18" s="2">
        <v>-20562.53</v>
      </c>
    </row>
    <row r="19" spans="2:41" s="4" customFormat="1">
      <c r="B19" s="4" t="s">
        <v>35</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c r="AN19" s="2">
        <v>1031.6369999999999</v>
      </c>
      <c r="AO19" s="2">
        <v>-1064.683</v>
      </c>
    </row>
    <row r="20" spans="2:41" s="4" customFormat="1">
      <c r="B20" s="4" t="s">
        <v>36</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c r="AN20" s="2">
        <v>80.644000000000005</v>
      </c>
      <c r="AO20" s="2">
        <v>326.00599999999997</v>
      </c>
    </row>
    <row r="21" spans="2:41" s="4" customFormat="1">
      <c r="B21" s="4" t="s">
        <v>37</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c r="AN21" s="2">
        <v>-11663.967000000001</v>
      </c>
      <c r="AO21" s="2">
        <v>-11676.013999999999</v>
      </c>
    </row>
    <row r="22" spans="2:41" s="4" customFormat="1">
      <c r="B22" s="4" t="s">
        <v>38</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row>
    <row r="23" spans="2:41" s="4" customFormat="1">
      <c r="B23" s="4" t="s">
        <v>39</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c r="AN23" s="2">
        <v>69.123999999999995</v>
      </c>
      <c r="AO23" s="2">
        <v>-65.745999999999995</v>
      </c>
    </row>
    <row r="24" spans="2:41" s="4" customFormat="1">
      <c r="B24" s="4" t="s">
        <v>40</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c r="AN24" s="2">
        <v>-4092.0810000000001</v>
      </c>
      <c r="AO24" s="2">
        <v>-5510.7759999999998</v>
      </c>
    </row>
    <row r="25" spans="2:41" s="12" customFormat="1" ht="12.5" thickBot="1">
      <c r="B25" s="12" t="s">
        <v>41</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c r="AN25" s="18">
        <f t="shared" ref="AN25" si="1">SUM(AN20:AN24)</f>
        <v>-15571.948</v>
      </c>
      <c r="AO25" s="18">
        <f t="shared" ref="AO25" si="2">SUM(AO20:AO24)</f>
        <v>-16923.699999999997</v>
      </c>
    </row>
    <row r="26" spans="2:41" s="11" customFormat="1">
      <c r="B26" s="16" t="s">
        <v>42</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c r="AN26" s="19">
        <v>18890.493999999995</v>
      </c>
      <c r="AO26" s="19">
        <v>25048.682999999932</v>
      </c>
    </row>
    <row r="27" spans="2:41" s="4" customFormat="1">
      <c r="B27" s="4" t="s">
        <v>43</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c r="AN27" s="2">
        <v>219.221</v>
      </c>
      <c r="AO27" s="2">
        <v>-2477.223</v>
      </c>
    </row>
    <row r="28" spans="2:41" s="12" customFormat="1">
      <c r="B28" s="12" t="s">
        <v>44</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c r="AN28" s="18">
        <v>19109.714999999997</v>
      </c>
      <c r="AO28" s="18">
        <v>22571.459999999934</v>
      </c>
    </row>
    <row r="29" spans="2:41" s="12" customFormat="1" ht="12.5" thickBot="1">
      <c r="B29" s="12" t="s">
        <v>45</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row>
    <row r="30" spans="2:41" s="11" customFormat="1">
      <c r="B30" s="16" t="s">
        <v>46</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c r="AN30" s="19">
        <v>19109.714999999997</v>
      </c>
      <c r="AO30" s="19">
        <v>22571.459999999934</v>
      </c>
    </row>
    <row r="31" spans="2:41">
      <c r="B31" s="4"/>
      <c r="C31" s="4"/>
      <c r="D31" s="4"/>
      <c r="E31" s="4"/>
      <c r="F31" s="4"/>
      <c r="G31" s="4"/>
      <c r="H31" s="4"/>
      <c r="I31" s="4"/>
      <c r="J31" s="4"/>
      <c r="K31" s="4"/>
      <c r="L31" s="4"/>
      <c r="M31" s="4"/>
      <c r="N31" s="4"/>
      <c r="S31" s="4"/>
      <c r="T31" s="4"/>
      <c r="U31" s="4"/>
      <c r="V31" s="4"/>
      <c r="W31" s="4"/>
      <c r="X31" s="4"/>
      <c r="Y31" s="4"/>
      <c r="Z31" s="4"/>
      <c r="AB31" s="4"/>
      <c r="AD31" s="4"/>
      <c r="AF31" s="4"/>
    </row>
    <row r="33" spans="1:41" ht="12.75" customHeight="1">
      <c r="A33" s="59" t="s">
        <v>23</v>
      </c>
      <c r="B33" s="5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23.25" customHeight="1">
      <c r="B34" s="30" t="s">
        <v>4</v>
      </c>
      <c r="C34" s="30" t="s">
        <v>12</v>
      </c>
      <c r="D34" s="30" t="s">
        <v>19</v>
      </c>
      <c r="E34" s="30" t="s">
        <v>20</v>
      </c>
      <c r="F34" s="30" t="s">
        <v>21</v>
      </c>
      <c r="G34" s="30" t="s">
        <v>13</v>
      </c>
      <c r="H34" s="30" t="s">
        <v>2</v>
      </c>
      <c r="I34" s="30" t="s">
        <v>14</v>
      </c>
      <c r="J34" s="30" t="s">
        <v>15</v>
      </c>
      <c r="K34" s="30" t="s">
        <v>16</v>
      </c>
      <c r="L34" s="30" t="s">
        <v>17</v>
      </c>
      <c r="M34" s="30" t="s">
        <v>1</v>
      </c>
      <c r="N34" s="30" t="s">
        <v>133</v>
      </c>
      <c r="O34" s="30" t="s">
        <v>135</v>
      </c>
      <c r="P34" s="30" t="s">
        <v>136</v>
      </c>
      <c r="Q34" s="30" t="s">
        <v>138</v>
      </c>
      <c r="R34" s="30" t="s">
        <v>137</v>
      </c>
      <c r="S34" s="30" t="s">
        <v>142</v>
      </c>
      <c r="T34" s="30" t="s">
        <v>143</v>
      </c>
      <c r="U34" s="30" t="s">
        <v>145</v>
      </c>
      <c r="V34" s="30" t="s">
        <v>147</v>
      </c>
      <c r="W34" s="30" t="s">
        <v>146</v>
      </c>
      <c r="X34" s="30" t="s">
        <v>215</v>
      </c>
      <c r="Y34" s="30" t="s">
        <v>215</v>
      </c>
      <c r="Z34" s="30" t="s">
        <v>197</v>
      </c>
      <c r="AA34" s="30" t="s">
        <v>197</v>
      </c>
      <c r="AB34" s="30" t="s">
        <v>200</v>
      </c>
      <c r="AC34" s="30" t="s">
        <v>200</v>
      </c>
      <c r="AD34" s="30" t="s">
        <v>229</v>
      </c>
      <c r="AE34" s="30" t="s">
        <v>229</v>
      </c>
      <c r="AF34" s="30" t="s">
        <v>228</v>
      </c>
      <c r="AG34" s="30" t="s">
        <v>228</v>
      </c>
      <c r="AH34" s="30" t="s">
        <v>214</v>
      </c>
      <c r="AI34" s="30" t="s">
        <v>218</v>
      </c>
      <c r="AJ34" s="30" t="s">
        <v>221</v>
      </c>
      <c r="AK34" s="30" t="s">
        <v>226</v>
      </c>
      <c r="AL34" s="30" t="s">
        <v>227</v>
      </c>
      <c r="AM34" s="30" t="s">
        <v>231</v>
      </c>
      <c r="AN34" s="30" t="s">
        <v>235</v>
      </c>
      <c r="AO34" s="30" t="s">
        <v>240</v>
      </c>
    </row>
    <row r="35" spans="1:41">
      <c r="B35" s="45" t="s">
        <v>51</v>
      </c>
    </row>
    <row r="36" spans="1:41">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46">
        <v>430559.09961599996</v>
      </c>
      <c r="AL36" s="46">
        <v>1566618.9041879999</v>
      </c>
      <c r="AM36" s="46">
        <v>394722.969514</v>
      </c>
      <c r="AN36" s="46">
        <v>402026.09462499997</v>
      </c>
      <c r="AO36" s="46">
        <v>446133.44134800002</v>
      </c>
    </row>
    <row r="37" spans="1:41">
      <c r="B37" s="1" t="s">
        <v>47</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46">
        <v>162401.792984</v>
      </c>
      <c r="AL37" s="46">
        <v>620811.08337899996</v>
      </c>
      <c r="AM37" s="46">
        <v>156119.105411</v>
      </c>
      <c r="AN37" s="46">
        <v>161060.35078899999</v>
      </c>
      <c r="AO37" s="46">
        <v>171440.817328</v>
      </c>
    </row>
    <row r="38" spans="1:41">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46">
        <v>15525.393931000001</v>
      </c>
      <c r="AL38" s="46">
        <v>51952.329058000003</v>
      </c>
      <c r="AM38" s="46">
        <v>14849.234415999999</v>
      </c>
      <c r="AN38" s="46">
        <v>14227.867128</v>
      </c>
      <c r="AO38" s="46">
        <v>16255.195831999999</v>
      </c>
    </row>
    <row r="39" spans="1:41">
      <c r="B39" s="1" t="s">
        <v>237</v>
      </c>
      <c r="C39" s="21" t="s">
        <v>5</v>
      </c>
      <c r="D39" s="46">
        <v>3473.8369839999996</v>
      </c>
      <c r="E39" s="46">
        <v>3867.3513790000002</v>
      </c>
      <c r="F39" s="46">
        <v>4491.519542</v>
      </c>
      <c r="G39" s="46">
        <v>5080.3272980000002</v>
      </c>
      <c r="H39" s="46">
        <v>16913.035202999999</v>
      </c>
      <c r="I39" s="46">
        <v>3691.7046179999998</v>
      </c>
      <c r="J39" s="46">
        <v>4484.4791649999997</v>
      </c>
      <c r="K39" s="46">
        <v>4266.8974600000001</v>
      </c>
      <c r="L39" s="46">
        <v>5224.6473769999993</v>
      </c>
      <c r="M39" s="46">
        <v>17667.728620000002</v>
      </c>
      <c r="N39" s="46">
        <v>3480.315533</v>
      </c>
      <c r="O39" s="46">
        <v>3930.2740210000002</v>
      </c>
      <c r="P39" s="46">
        <v>3809.2167810000001</v>
      </c>
      <c r="Q39" s="46">
        <v>5518.9449239999994</v>
      </c>
      <c r="R39" s="46">
        <v>16738.751259000001</v>
      </c>
      <c r="S39" s="46">
        <v>3385.282643</v>
      </c>
      <c r="T39" s="46">
        <v>4623.7484249999998</v>
      </c>
      <c r="U39" s="46">
        <v>4912.1082430000006</v>
      </c>
      <c r="V39" s="46">
        <v>5564.049051</v>
      </c>
      <c r="W39" s="46">
        <v>18451.860163000001</v>
      </c>
      <c r="X39" s="46">
        <v>3230.5875865865619</v>
      </c>
      <c r="Y39" s="46">
        <v>3230.5875865865619</v>
      </c>
      <c r="Z39" s="46">
        <v>3031.166298052</v>
      </c>
      <c r="AA39" s="46">
        <v>3031.166298052</v>
      </c>
      <c r="AB39" s="46">
        <v>3780.177737</v>
      </c>
      <c r="AC39" s="46">
        <v>3780.177737</v>
      </c>
      <c r="AD39" s="46">
        <v>5420.6213929999994</v>
      </c>
      <c r="AE39" s="46">
        <v>5420.6213929999994</v>
      </c>
      <c r="AF39" s="46">
        <v>15463.8012461464</v>
      </c>
      <c r="AG39" s="46">
        <v>15463.8012461464</v>
      </c>
      <c r="AH39" s="46">
        <v>4020.2640089999995</v>
      </c>
      <c r="AI39" s="46">
        <v>5189.0799299999999</v>
      </c>
      <c r="AJ39" s="46">
        <v>5758.0681199999999</v>
      </c>
      <c r="AK39" s="46">
        <v>4718.1102739999997</v>
      </c>
      <c r="AL39" s="46">
        <v>19685.522333000001</v>
      </c>
      <c r="AM39" s="46">
        <v>3420.7033389999997</v>
      </c>
      <c r="AN39" s="46">
        <v>3900.8146527049998</v>
      </c>
      <c r="AO39" s="46">
        <v>3712.4740790000001</v>
      </c>
    </row>
    <row r="40" spans="1:41">
      <c r="B40" s="6" t="s">
        <v>48</v>
      </c>
      <c r="C40" s="21" t="s">
        <v>5</v>
      </c>
      <c r="D40" s="47">
        <v>498121.83814800001</v>
      </c>
      <c r="E40" s="47">
        <v>498586.44659399998</v>
      </c>
      <c r="F40" s="47">
        <v>514288.36722999997</v>
      </c>
      <c r="G40" s="47">
        <v>551960.22619199997</v>
      </c>
      <c r="H40" s="47">
        <v>2062956.8781640001</v>
      </c>
      <c r="I40" s="47">
        <v>523674.02215999999</v>
      </c>
      <c r="J40" s="47">
        <v>521988.51825000002</v>
      </c>
      <c r="K40" s="47">
        <v>554495.27222499996</v>
      </c>
      <c r="L40" s="47">
        <v>583459.64619200001</v>
      </c>
      <c r="M40" s="47">
        <v>2183617.4588270001</v>
      </c>
      <c r="N40" s="47">
        <v>540679.69693500001</v>
      </c>
      <c r="O40" s="47">
        <v>532613.20250100002</v>
      </c>
      <c r="P40" s="47">
        <v>558575.84499500005</v>
      </c>
      <c r="Q40" s="47">
        <v>582555.75497200002</v>
      </c>
      <c r="R40" s="47">
        <v>2214424.4994029999</v>
      </c>
      <c r="S40" s="47">
        <v>556157.47761599999</v>
      </c>
      <c r="T40" s="47">
        <f>SUM(T36:T39)</f>
        <v>545000.66575400007</v>
      </c>
      <c r="U40" s="47">
        <f>SUM(U36:U39)</f>
        <v>565751.57615099999</v>
      </c>
      <c r="V40" s="47">
        <f>SUM(V36:V39)</f>
        <v>582731.1876200001</v>
      </c>
      <c r="W40" s="47">
        <f>SUM(W36:W39)</f>
        <v>2249607.5789419999</v>
      </c>
      <c r="X40" s="47">
        <v>556839.9209085867</v>
      </c>
      <c r="Y40" s="47">
        <v>556839.9209085867</v>
      </c>
      <c r="Z40" s="47">
        <v>546435.38997805212</v>
      </c>
      <c r="AA40" s="47">
        <v>546435.38997805212</v>
      </c>
      <c r="AB40" s="47">
        <v>569607.16963599995</v>
      </c>
      <c r="AC40" s="47">
        <v>569607.16963599995</v>
      </c>
      <c r="AD40" s="47">
        <v>572583.05284200003</v>
      </c>
      <c r="AE40" s="47">
        <v>572583.05284200003</v>
      </c>
      <c r="AF40" s="47">
        <v>2245465.5180591499</v>
      </c>
      <c r="AG40" s="47">
        <v>2245465.5180591499</v>
      </c>
      <c r="AH40" s="47">
        <v>591140.84178699995</v>
      </c>
      <c r="AI40" s="47">
        <v>509077.461052</v>
      </c>
      <c r="AJ40" s="47">
        <v>545645.13931400003</v>
      </c>
      <c r="AK40" s="47">
        <v>613204.39680500003</v>
      </c>
      <c r="AL40" s="47">
        <v>2259067.6908229999</v>
      </c>
      <c r="AM40" s="57">
        <v>569112.12290800002</v>
      </c>
      <c r="AN40" s="57">
        <v>581215.317712705</v>
      </c>
      <c r="AO40" s="57">
        <v>637541.95772299997</v>
      </c>
    </row>
    <row r="41" spans="1:41">
      <c r="B41" s="6" t="s">
        <v>49</v>
      </c>
      <c r="C41" s="21" t="s">
        <v>5</v>
      </c>
      <c r="D41" s="47">
        <v>8420.1775062705801</v>
      </c>
      <c r="E41" s="47">
        <v>8181.8224752263104</v>
      </c>
      <c r="F41" s="47">
        <v>8723.0911254258499</v>
      </c>
      <c r="G41" s="47">
        <v>10662.8412695726</v>
      </c>
      <c r="H41" s="47">
        <v>35987.932376495402</v>
      </c>
      <c r="I41" s="47">
        <v>8567.0013144035493</v>
      </c>
      <c r="J41" s="47">
        <v>8839.5806838440603</v>
      </c>
      <c r="K41" s="47">
        <v>9078.0356332056108</v>
      </c>
      <c r="L41" s="47">
        <v>11760.2724857127</v>
      </c>
      <c r="M41" s="47">
        <v>38244.890117165967</v>
      </c>
      <c r="N41" s="47">
        <v>10509.806950685899</v>
      </c>
      <c r="O41" s="47">
        <v>10027.1618703845</v>
      </c>
      <c r="P41" s="47">
        <v>10120.8859201704</v>
      </c>
      <c r="Q41" s="47">
        <v>12475.5858589297</v>
      </c>
      <c r="R41" s="47">
        <v>43133.440600170397</v>
      </c>
      <c r="S41" s="47">
        <v>9913.7209541813208</v>
      </c>
      <c r="T41" s="47">
        <v>10402.372444799999</v>
      </c>
      <c r="U41" s="47">
        <v>11338.334849045599</v>
      </c>
      <c r="V41" s="47">
        <v>14153.054122641101</v>
      </c>
      <c r="W41" s="47">
        <v>45807.482370667902</v>
      </c>
      <c r="X41" s="47">
        <v>11877.2881124138</v>
      </c>
      <c r="Y41" s="47">
        <v>11877.2881124138</v>
      </c>
      <c r="Z41" s="47">
        <v>12532.371626349701</v>
      </c>
      <c r="AA41" s="47">
        <v>12532.371626349701</v>
      </c>
      <c r="AB41" s="47">
        <v>12191.893401017453</v>
      </c>
      <c r="AC41" s="47">
        <v>12191.893401017453</v>
      </c>
      <c r="AD41" s="47">
        <v>14964.9150299224</v>
      </c>
      <c r="AE41" s="47">
        <v>14964.9150299224</v>
      </c>
      <c r="AF41" s="47">
        <v>51566.468169851403</v>
      </c>
      <c r="AG41" s="47">
        <v>51566.468169851403</v>
      </c>
      <c r="AH41" s="47">
        <v>14138.2814055415</v>
      </c>
      <c r="AI41" s="47">
        <v>15931.016747461499</v>
      </c>
      <c r="AJ41" s="47">
        <v>12520.5985433837</v>
      </c>
      <c r="AK41" s="47">
        <v>14689.1417029486</v>
      </c>
      <c r="AL41" s="47">
        <v>57279.038399335303</v>
      </c>
      <c r="AM41" s="57">
        <v>11188.0959257701</v>
      </c>
      <c r="AN41" s="57">
        <v>10649.564017771199</v>
      </c>
      <c r="AO41" s="57">
        <v>12392.216003252801</v>
      </c>
    </row>
    <row r="42" spans="1:41">
      <c r="B42" s="6" t="s">
        <v>50</v>
      </c>
      <c r="C42" s="21" t="s">
        <v>5</v>
      </c>
      <c r="D42" s="47">
        <v>506542.015654271</v>
      </c>
      <c r="E42" s="47">
        <v>506768.26906922599</v>
      </c>
      <c r="F42" s="47">
        <v>523011.45835542597</v>
      </c>
      <c r="G42" s="47">
        <v>562623.06746157305</v>
      </c>
      <c r="H42" s="47">
        <v>2098944.8105405001</v>
      </c>
      <c r="I42" s="47">
        <v>532241.02347440401</v>
      </c>
      <c r="J42" s="47">
        <v>530828.09893384401</v>
      </c>
      <c r="K42" s="47">
        <v>563573.30785820552</v>
      </c>
      <c r="L42" s="47">
        <v>595219.91867771302</v>
      </c>
      <c r="M42" s="47">
        <v>2221862.3489441662</v>
      </c>
      <c r="N42" s="47">
        <v>551189.50388568593</v>
      </c>
      <c r="O42" s="47">
        <v>542640.36437138496</v>
      </c>
      <c r="P42" s="47">
        <v>568696.73091517005</v>
      </c>
      <c r="Q42" s="47">
        <v>595031.34083093004</v>
      </c>
      <c r="R42" s="47">
        <v>2257557.9400031702</v>
      </c>
      <c r="S42" s="47">
        <v>566071.19857018127</v>
      </c>
      <c r="T42" s="47">
        <f>T40+T41</f>
        <v>555403.03819880006</v>
      </c>
      <c r="U42" s="47">
        <f>U40+U41</f>
        <v>577089.9110000456</v>
      </c>
      <c r="V42" s="47">
        <f>V40+V41</f>
        <v>596884.2417426412</v>
      </c>
      <c r="W42" s="47">
        <f>W40+W41</f>
        <v>2295415.061312668</v>
      </c>
      <c r="X42" s="47">
        <v>568717.20902100054</v>
      </c>
      <c r="Y42" s="47">
        <v>568717.20902100054</v>
      </c>
      <c r="Z42" s="47">
        <v>558967.76160440187</v>
      </c>
      <c r="AA42" s="47">
        <v>558967.76160440187</v>
      </c>
      <c r="AB42" s="47">
        <v>581799.06303701748</v>
      </c>
      <c r="AC42" s="47">
        <v>581799.06303701748</v>
      </c>
      <c r="AD42" s="47">
        <v>587547.96787192195</v>
      </c>
      <c r="AE42" s="47">
        <v>587547.96787192195</v>
      </c>
      <c r="AF42" s="47">
        <v>2297031.9862290001</v>
      </c>
      <c r="AG42" s="47">
        <v>2297031.9862290001</v>
      </c>
      <c r="AH42" s="47">
        <v>605279.12319254142</v>
      </c>
      <c r="AI42" s="47">
        <v>525008.47779946204</v>
      </c>
      <c r="AJ42" s="47">
        <v>558165.73785738403</v>
      </c>
      <c r="AK42" s="47">
        <v>627893.53850794863</v>
      </c>
      <c r="AL42" s="47">
        <v>2316346.7292223354</v>
      </c>
      <c r="AM42" s="47">
        <v>580300.21883377014</v>
      </c>
      <c r="AN42" s="47">
        <v>591864.88173047605</v>
      </c>
      <c r="AO42" s="47">
        <v>649934.17372625298</v>
      </c>
    </row>
    <row r="43" spans="1:41">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row>
    <row r="44" spans="1:41">
      <c r="B44" s="45" t="s">
        <v>8</v>
      </c>
      <c r="D44" s="48"/>
      <c r="E44" s="48"/>
      <c r="F44" s="48"/>
      <c r="G44" s="48"/>
      <c r="H44" s="48"/>
      <c r="I44" s="48"/>
      <c r="J44" s="48"/>
      <c r="K44" s="48"/>
      <c r="L44" s="48"/>
      <c r="M44" s="48"/>
      <c r="N44" s="48"/>
      <c r="O44" s="48"/>
      <c r="P44" s="48"/>
      <c r="Q44" s="48"/>
      <c r="R44" s="48"/>
      <c r="S44" s="48"/>
      <c r="T44" s="48"/>
      <c r="U44" s="48"/>
      <c r="V44" s="48"/>
      <c r="W44" s="48"/>
      <c r="Y44" s="48"/>
      <c r="Z44" s="48"/>
      <c r="AA44" s="48"/>
      <c r="AB44" s="48"/>
      <c r="AC44" s="48"/>
      <c r="AD44" s="48"/>
      <c r="AE44" s="48"/>
      <c r="AF44" s="48"/>
      <c r="AG44" s="48"/>
      <c r="AH44" s="48"/>
      <c r="AI44" s="48"/>
      <c r="AJ44" s="48"/>
      <c r="AK44" s="48"/>
      <c r="AL44" s="48"/>
      <c r="AM44" s="48"/>
      <c r="AN44" s="48"/>
      <c r="AO44" s="48"/>
    </row>
    <row r="45" spans="1:41">
      <c r="B45" s="1" t="s">
        <v>9</v>
      </c>
      <c r="C45" s="29" t="s">
        <v>6</v>
      </c>
      <c r="D45" s="49">
        <v>8.356305636159167E-2</v>
      </c>
      <c r="E45" s="49">
        <v>0.10622340848264256</v>
      </c>
      <c r="F45" s="49">
        <v>6.2753243347818621E-2</v>
      </c>
      <c r="G45" s="49">
        <v>6.5762704140269523E-2</v>
      </c>
      <c r="H45" s="49">
        <v>7.8746942621599425E-2</v>
      </c>
      <c r="I45" s="49">
        <v>6.6797334109315987E-2</v>
      </c>
      <c r="J45" s="49">
        <v>5.3513270730686235E-2</v>
      </c>
      <c r="K45" s="49">
        <v>0.10826046197237549</v>
      </c>
      <c r="L45" s="49">
        <v>6.3825038159937453E-2</v>
      </c>
      <c r="M45" s="49">
        <v>7.3005708183051965E-2</v>
      </c>
      <c r="N45" s="49">
        <v>4.5946493112094311E-2</v>
      </c>
      <c r="O45" s="49">
        <v>3.3070378760205799E-2</v>
      </c>
      <c r="P45" s="49">
        <v>1.4667817845969378E-2</v>
      </c>
      <c r="Q45" s="49">
        <v>2.8611019737703192E-3</v>
      </c>
      <c r="R45" s="49">
        <v>2.3337464014380638E-2</v>
      </c>
      <c r="S45" s="49">
        <v>3.4452968854053578E-2</v>
      </c>
      <c r="T45" s="49">
        <v>1.7310545135699407E-2</v>
      </c>
      <c r="U45" s="49">
        <v>1.2253692676310379E-2</v>
      </c>
      <c r="V45" s="49">
        <v>-2.0894404991811388E-4</v>
      </c>
      <c r="W45" s="49">
        <v>1.6543251471809794E-2</v>
      </c>
      <c r="X45" s="49">
        <v>-5.3117872817479705E-3</v>
      </c>
      <c r="Y45" s="49">
        <v>-5.3117872817479705E-3</v>
      </c>
      <c r="Z45" s="49">
        <v>-3.5584080405886009E-3</v>
      </c>
      <c r="AA45" s="49">
        <v>-3.5584080405886009E-3</v>
      </c>
      <c r="AB45" s="49">
        <v>-9.0748464710355137E-4</v>
      </c>
      <c r="AC45" s="49">
        <v>-9.0748464710355137E-4</v>
      </c>
      <c r="AD45" s="49">
        <v>-1.1557039225217114E-2</v>
      </c>
      <c r="AE45" s="49">
        <v>-1.1557039225217114E-2</v>
      </c>
      <c r="AF45" s="49">
        <v>-5.3712936632176467E-3</v>
      </c>
      <c r="AG45" s="49">
        <v>-5.3712936632176467E-3</v>
      </c>
      <c r="AH45" s="49">
        <v>6.3124911038748621E-2</v>
      </c>
      <c r="AI45" s="49">
        <v>-6.9838324371604865E-2</v>
      </c>
      <c r="AJ45" s="49">
        <v>-3.9696268512547039E-2</v>
      </c>
      <c r="AK45" s="49">
        <v>7.7213111663947398E-2</v>
      </c>
      <c r="AL45" s="49">
        <v>1.0279378968699904E-2</v>
      </c>
      <c r="AM45" s="49">
        <v>-5.2131152301494565E-2</v>
      </c>
      <c r="AN45" s="49">
        <v>0.15444694384959834</v>
      </c>
      <c r="AO45" s="49">
        <v>0.18446497796579986</v>
      </c>
    </row>
    <row r="46" spans="1:41">
      <c r="B46" s="1" t="s">
        <v>47</v>
      </c>
      <c r="C46" s="29" t="s">
        <v>6</v>
      </c>
      <c r="D46" s="49">
        <v>8.123925204806115E-2</v>
      </c>
      <c r="E46" s="49">
        <v>8.6268397019343412E-2</v>
      </c>
      <c r="F46" s="49">
        <v>9.7073723976685011E-2</v>
      </c>
      <c r="G46" s="49">
        <v>3.1388359761269191E-2</v>
      </c>
      <c r="H46" s="49">
        <v>7.2903660470388321E-2</v>
      </c>
      <c r="I46" s="49">
        <v>2.7994361094804576E-2</v>
      </c>
      <c r="J46" s="49">
        <v>8.073485498430788E-3</v>
      </c>
      <c r="K46" s="49">
        <v>-4.128221573277524E-3</v>
      </c>
      <c r="L46" s="49">
        <v>6.981257414809372E-3</v>
      </c>
      <c r="M46" s="49">
        <v>9.4710150186665398E-3</v>
      </c>
      <c r="N46" s="49">
        <v>-2.6209398751557145E-2</v>
      </c>
      <c r="O46" s="49">
        <v>-1.2323474089944053E-2</v>
      </c>
      <c r="P46" s="49">
        <v>3.2991549950680543E-3</v>
      </c>
      <c r="Q46" s="49">
        <v>4.6619745654665756E-3</v>
      </c>
      <c r="R46" s="49">
        <v>-7.1938197866587839E-3</v>
      </c>
      <c r="S46" s="49">
        <v>4.0510089079023981E-2</v>
      </c>
      <c r="T46" s="49">
        <v>5.5387759892435273E-2</v>
      </c>
      <c r="U46" s="49">
        <v>2.83246965273527E-2</v>
      </c>
      <c r="V46" s="49">
        <v>1.3577180246272302E-2</v>
      </c>
      <c r="W46" s="49">
        <v>3.4430797534134694E-2</v>
      </c>
      <c r="X46" s="49">
        <v>2.4000954916388872E-2</v>
      </c>
      <c r="Y46" s="49">
        <v>2.4000954916388872E-2</v>
      </c>
      <c r="Z46" s="49">
        <v>2.6303391728082604E-2</v>
      </c>
      <c r="AA46" s="49">
        <v>2.6303391728082604E-2</v>
      </c>
      <c r="AB46" s="49">
        <v>3.0090631412289737E-2</v>
      </c>
      <c r="AC46" s="49">
        <v>3.0090631412289737E-2</v>
      </c>
      <c r="AD46" s="49">
        <v>-1.56114712213129E-3</v>
      </c>
      <c r="AE46" s="49">
        <v>-1.56114712213129E-3</v>
      </c>
      <c r="AF46" s="49">
        <v>1.9749783689904321E-2</v>
      </c>
      <c r="AG46" s="49">
        <v>1.9749783689904321E-2</v>
      </c>
      <c r="AH46" s="49">
        <v>0.19279148775161481</v>
      </c>
      <c r="AI46" s="49">
        <v>5.8806314031735196E-2</v>
      </c>
      <c r="AJ46" s="49">
        <v>7.1482548913175847E-2</v>
      </c>
      <c r="AK46" s="49">
        <v>0.12935042416333675</v>
      </c>
      <c r="AL46" s="49">
        <v>0.11219080643121759</v>
      </c>
      <c r="AM46" s="49">
        <v>-1.4572706503849453E-2</v>
      </c>
      <c r="AN46" s="49">
        <v>9.7747374245155561E-2</v>
      </c>
      <c r="AO46" s="49">
        <v>0.12477004076068399</v>
      </c>
    </row>
    <row r="47" spans="1:41">
      <c r="B47" s="1" t="s">
        <v>10</v>
      </c>
      <c r="C47" s="29" t="s">
        <v>6</v>
      </c>
      <c r="D47" s="49">
        <v>7.0075191331417264E-2</v>
      </c>
      <c r="E47" s="49">
        <v>0.1099550176657591</v>
      </c>
      <c r="F47" s="49">
        <v>0.11576606022522484</v>
      </c>
      <c r="G47" s="49">
        <v>0.10503144653270624</v>
      </c>
      <c r="H47" s="49">
        <v>0.10026282419638033</v>
      </c>
      <c r="I47" s="49">
        <v>9.1794877106020634E-2</v>
      </c>
      <c r="J47" s="49">
        <v>2.4553316164358741E-2</v>
      </c>
      <c r="K47" s="49">
        <v>5.1388582092919854E-2</v>
      </c>
      <c r="L47" s="49">
        <v>3.4748140811353023E-2</v>
      </c>
      <c r="M47" s="49">
        <v>4.9873786306744439E-2</v>
      </c>
      <c r="N47" s="49">
        <v>6.2706790820933112E-2</v>
      </c>
      <c r="O47" s="49">
        <v>4.786578499662264E-2</v>
      </c>
      <c r="P47" s="49">
        <v>2.5129306292478892E-2</v>
      </c>
      <c r="Q47" s="49">
        <v>1.368485694140964E-2</v>
      </c>
      <c r="R47" s="49">
        <v>3.684938963986828E-2</v>
      </c>
      <c r="S47" s="49">
        <v>-1.1583299609908004E-2</v>
      </c>
      <c r="T47" s="49">
        <v>3.0726080113681942E-2</v>
      </c>
      <c r="U47" s="49">
        <v>2.1447213714806068E-2</v>
      </c>
      <c r="V47" s="49">
        <v>5.3331222836573211E-2</v>
      </c>
      <c r="W47" s="49">
        <v>2.3684388556733493E-2</v>
      </c>
      <c r="X47" s="49">
        <v>6.126785109965116E-2</v>
      </c>
      <c r="Y47" s="49">
        <v>6.126785109965116E-2</v>
      </c>
      <c r="Z47" s="49">
        <v>4.6993541062319899E-2</v>
      </c>
      <c r="AA47" s="49">
        <v>4.6993541062319899E-2</v>
      </c>
      <c r="AB47" s="49">
        <v>5.4656706362209206E-2</v>
      </c>
      <c r="AC47" s="49">
        <v>5.4656706362209206E-2</v>
      </c>
      <c r="AD47" s="49">
        <v>-8.6218582856551707E-2</v>
      </c>
      <c r="AE47" s="49">
        <v>-8.6218582856551707E-2</v>
      </c>
      <c r="AF47" s="49">
        <v>1.7246533801536845E-2</v>
      </c>
      <c r="AG47" s="49">
        <v>1.7246533801536845E-2</v>
      </c>
      <c r="AH47" s="49">
        <v>-7.0437083832715075E-3</v>
      </c>
      <c r="AI47" s="49">
        <v>-0.11620693358546541</v>
      </c>
      <c r="AJ47" s="49">
        <v>1.3894859303233975E-2</v>
      </c>
      <c r="AK47" s="49">
        <v>0.27232138831735919</v>
      </c>
      <c r="AL47" s="49">
        <v>4.2781143388871623E-2</v>
      </c>
      <c r="AM47" s="49">
        <v>0.13738381381283582</v>
      </c>
      <c r="AN47" s="49">
        <v>0.27505079148914002</v>
      </c>
      <c r="AO47" s="49">
        <v>0.23275657610946454</v>
      </c>
    </row>
    <row r="48" spans="1:41">
      <c r="B48" s="6" t="s">
        <v>48</v>
      </c>
      <c r="C48" s="29" t="s">
        <v>6</v>
      </c>
      <c r="D48" s="50">
        <v>8.2648601374835984E-2</v>
      </c>
      <c r="E48" s="50">
        <v>0.10025500125353348</v>
      </c>
      <c r="F48" s="50">
        <v>7.3877556259038801E-2</v>
      </c>
      <c r="G48" s="50">
        <v>5.7403151366906435E-2</v>
      </c>
      <c r="H48" s="50">
        <v>7.7695080748830136E-2</v>
      </c>
      <c r="I48" s="50">
        <v>5.6296221992960138E-2</v>
      </c>
      <c r="J48" s="50">
        <v>3.9964616458237012E-2</v>
      </c>
      <c r="K48" s="50">
        <v>7.4527699195673147E-2</v>
      </c>
      <c r="L48" s="50">
        <v>4.7892737768871818E-2</v>
      </c>
      <c r="M48" s="50">
        <v>5.4630035685790279E-2</v>
      </c>
      <c r="N48" s="50">
        <v>2.7313846779588591E-2</v>
      </c>
      <c r="O48" s="50">
        <v>2.0831290203129127E-2</v>
      </c>
      <c r="P48" s="50">
        <v>1.1880784616350448E-2</v>
      </c>
      <c r="Q48" s="50">
        <v>3.5102773131043818E-3</v>
      </c>
      <c r="R48" s="50">
        <v>1.5468589357580331E-2</v>
      </c>
      <c r="S48" s="50">
        <v>3.4284728537706588E-2</v>
      </c>
      <c r="T48" s="50">
        <v>2.6873895518485735E-2</v>
      </c>
      <c r="U48" s="50">
        <v>1.6105221386042201E-2</v>
      </c>
      <c r="V48" s="50">
        <v>3.5125435713347919E-3</v>
      </c>
      <c r="W48" s="50">
        <v>2.0583444814713303E-2</v>
      </c>
      <c r="X48" s="50">
        <v>2.2441316171570858E-3</v>
      </c>
      <c r="Y48" s="50">
        <v>2.2441316171570858E-3</v>
      </c>
      <c r="Z48" s="50">
        <v>3.4454253792219891E-3</v>
      </c>
      <c r="AA48" s="50">
        <v>3.4454253792219891E-3</v>
      </c>
      <c r="AB48" s="50">
        <v>6.5080776821671016E-3</v>
      </c>
      <c r="AC48" s="50">
        <v>6.5080776821671016E-3</v>
      </c>
      <c r="AD48" s="50">
        <v>-1.1633265752079458E-2</v>
      </c>
      <c r="AE48" s="50">
        <v>-1.1633265752079458E-2</v>
      </c>
      <c r="AF48" s="50">
        <v>9.0532812899279946E-5</v>
      </c>
      <c r="AG48" s="50">
        <v>9.0532812899279946E-5</v>
      </c>
      <c r="AH48" s="50">
        <v>9.2858602281348013E-2</v>
      </c>
      <c r="AI48" s="50">
        <v>-3.3487474657339034E-2</v>
      </c>
      <c r="AJ48" s="50">
        <v>-6.4748016020781396E-3</v>
      </c>
      <c r="AK48" s="50">
        <v>9.4061897292683438E-2</v>
      </c>
      <c r="AL48" s="50">
        <v>3.8535164587715443E-2</v>
      </c>
      <c r="AM48" s="50">
        <v>-3.7982737397799671E-2</v>
      </c>
      <c r="AN48" s="50">
        <v>0.13629708108195593</v>
      </c>
      <c r="AO48" s="50">
        <v>0.16354769465376084</v>
      </c>
    </row>
    <row r="49" spans="2:41">
      <c r="B49" s="6" t="s">
        <v>49</v>
      </c>
      <c r="C49" s="29" t="s">
        <v>6</v>
      </c>
      <c r="D49" s="51">
        <v>0.12780341819934415</v>
      </c>
      <c r="E49" s="51">
        <v>9.5625318362273504E-2</v>
      </c>
      <c r="F49" s="51">
        <v>6.0114632610820173E-2</v>
      </c>
      <c r="G49" s="51">
        <v>6.9420346808402034E-3</v>
      </c>
      <c r="H49" s="51">
        <v>6.7141948150968744E-2</v>
      </c>
      <c r="I49" s="51">
        <v>-2.2395432597879128E-2</v>
      </c>
      <c r="J49" s="51">
        <v>-2.049995988805775E-2</v>
      </c>
      <c r="K49" s="51">
        <v>2.394215950102252E-2</v>
      </c>
      <c r="L49" s="51">
        <v>0.11485163885006178</v>
      </c>
      <c r="M49" s="51">
        <v>2.8732634644944355E-2</v>
      </c>
      <c r="N49" s="51">
        <v>0.22212192590647151</v>
      </c>
      <c r="O49" s="51">
        <v>0.11475617093052737</v>
      </c>
      <c r="P49" s="51">
        <v>0.11143447631271663</v>
      </c>
      <c r="Q49" s="51">
        <v>4.6897371155528944E-2</v>
      </c>
      <c r="R49" s="51">
        <v>0.1163844017436011</v>
      </c>
      <c r="S49" s="51">
        <v>2.9699264315887763E-3</v>
      </c>
      <c r="T49" s="51">
        <v>0.10915958559433792</v>
      </c>
      <c r="U49" s="51">
        <v>0.10253144944852655</v>
      </c>
      <c r="V49" s="51">
        <v>0.10587069074195377</v>
      </c>
      <c r="W49" s="51">
        <v>8.0522622811601385E-2</v>
      </c>
      <c r="X49" s="51">
        <v>0.11841243861522233</v>
      </c>
      <c r="Y49" s="51">
        <v>0.11841243861522233</v>
      </c>
      <c r="Z49" s="51">
        <v>0.11660493084389656</v>
      </c>
      <c r="AA49" s="51">
        <v>0.11660493084389656</v>
      </c>
      <c r="AB49" s="51">
        <v>7.9801560719059417E-3</v>
      </c>
      <c r="AC49" s="51">
        <v>7.9801560719059417E-3</v>
      </c>
      <c r="AD49" s="51">
        <v>-8.8153816907117655E-2</v>
      </c>
      <c r="AE49" s="51">
        <v>-8.8153816907117655E-2</v>
      </c>
      <c r="AF49" s="51">
        <v>3.0145311093627836E-2</v>
      </c>
      <c r="AG49" s="51">
        <v>3.0145311093627836E-2</v>
      </c>
      <c r="AH49" s="51">
        <v>9.2604163041227761E-3</v>
      </c>
      <c r="AI49" s="51">
        <v>7.3800574987688661E-2</v>
      </c>
      <c r="AJ49" s="51">
        <v>-1.8955770913135828E-2</v>
      </c>
      <c r="AK49" s="51">
        <v>4.573250329789369E-2</v>
      </c>
      <c r="AL49" s="51">
        <v>3.3239129817456803E-2</v>
      </c>
      <c r="AM49" s="51">
        <v>-1.6694898936825409E-2</v>
      </c>
      <c r="AN49" s="51">
        <v>-0.15523675586748786</v>
      </c>
      <c r="AO49" s="51">
        <v>0.1336024357959551</v>
      </c>
    </row>
    <row r="50" spans="2:41">
      <c r="B50" s="6" t="s">
        <v>50</v>
      </c>
      <c r="C50" s="29" t="s">
        <v>6</v>
      </c>
      <c r="D50" s="51">
        <v>8.4042003045532443E-2</v>
      </c>
      <c r="E50" s="51">
        <v>9.9609523646645659E-2</v>
      </c>
      <c r="F50" s="51">
        <v>7.4167633184131887E-2</v>
      </c>
      <c r="G50" s="51">
        <v>5.6601149303638465E-2</v>
      </c>
      <c r="H50" s="51">
        <v>7.7712894378581643E-2</v>
      </c>
      <c r="I50" s="51">
        <v>5.4910081353358509E-2</v>
      </c>
      <c r="J50" s="51">
        <v>3.9605194919651643E-2</v>
      </c>
      <c r="K50" s="51">
        <v>7.2707830860225586E-2</v>
      </c>
      <c r="L50" s="51">
        <v>4.7774756712930078E-2</v>
      </c>
      <c r="M50" s="51">
        <v>5.37227424856217E-2</v>
      </c>
      <c r="N50" s="51">
        <v>2.9984698974906854E-2</v>
      </c>
      <c r="O50" s="51">
        <v>2.2323288511235662E-2</v>
      </c>
      <c r="P50" s="51">
        <v>1.3391956878009426E-2</v>
      </c>
      <c r="Q50" s="51">
        <v>4.2572248875281105E-3</v>
      </c>
      <c r="R50" s="51">
        <v>1.7036887161416825E-2</v>
      </c>
      <c r="S50" s="51">
        <v>3.2498324315303417E-2</v>
      </c>
      <c r="T50" s="51">
        <v>2.708216675056585E-2</v>
      </c>
      <c r="U50" s="51">
        <v>1.798775482092041E-2</v>
      </c>
      <c r="V50" s="51">
        <v>6.4659239354254439E-3</v>
      </c>
      <c r="W50" s="51">
        <v>2.1399738045226657E-2</v>
      </c>
      <c r="X50" s="51">
        <v>5.8635533311017785E-3</v>
      </c>
      <c r="Y50" s="51">
        <v>5.8635533311017785E-3</v>
      </c>
      <c r="Z50" s="51">
        <v>7.2830292527388263E-3</v>
      </c>
      <c r="AA50" s="51">
        <v>7.2830292527388263E-3</v>
      </c>
      <c r="AB50" s="51">
        <v>7.4971157531855681E-3</v>
      </c>
      <c r="AC50" s="51">
        <v>7.4971157531855681E-3</v>
      </c>
      <c r="AD50" s="51">
        <v>-1.0967526011090634E-2</v>
      </c>
      <c r="AE50" s="51">
        <v>-1.0967526011090634E-2</v>
      </c>
      <c r="AF50" s="51">
        <v>2.3264312738509041E-3</v>
      </c>
      <c r="AG50" s="51">
        <v>2.3264312738509041E-3</v>
      </c>
      <c r="AH50" s="51">
        <v>9.4956709599998135E-2</v>
      </c>
      <c r="AI50" s="51">
        <v>-2.6764884049063853E-2</v>
      </c>
      <c r="AJ50" s="51">
        <v>-5.7950160628147396E-3</v>
      </c>
      <c r="AK50" s="51">
        <v>9.0957213793636305E-2</v>
      </c>
      <c r="AL50" s="51">
        <v>4.0194779215328547E-2</v>
      </c>
      <c r="AM50" s="51">
        <v>-4.0845621797146014E-2</v>
      </c>
      <c r="AN50" s="51">
        <v>0.12335041682455872</v>
      </c>
      <c r="AO50" s="51">
        <v>0.15990105966943036</v>
      </c>
    </row>
    <row r="51" spans="2:41">
      <c r="B51" s="6"/>
      <c r="C51" s="3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2:41">
      <c r="B52" s="45" t="s">
        <v>53</v>
      </c>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row>
    <row r="53" spans="2:41">
      <c r="B53" s="1" t="s">
        <v>9</v>
      </c>
      <c r="C53" s="29" t="s">
        <v>12</v>
      </c>
      <c r="D53" s="46">
        <v>291</v>
      </c>
      <c r="E53" s="46">
        <v>290</v>
      </c>
      <c r="F53" s="46">
        <v>290</v>
      </c>
      <c r="G53" s="46">
        <v>290</v>
      </c>
      <c r="H53" s="46">
        <v>290</v>
      </c>
      <c r="I53" s="46">
        <v>292</v>
      </c>
      <c r="J53" s="46">
        <v>294</v>
      </c>
      <c r="K53" s="46">
        <v>295</v>
      </c>
      <c r="L53" s="46">
        <v>295</v>
      </c>
      <c r="M53" s="46">
        <v>295</v>
      </c>
      <c r="N53" s="46">
        <v>292</v>
      </c>
      <c r="O53" s="1">
        <v>291</v>
      </c>
      <c r="P53" s="1">
        <v>289</v>
      </c>
      <c r="Q53" s="46">
        <v>289</v>
      </c>
      <c r="R53" s="46">
        <v>289</v>
      </c>
      <c r="S53" s="46">
        <v>289</v>
      </c>
      <c r="T53" s="46">
        <v>288</v>
      </c>
      <c r="U53" s="46">
        <v>289</v>
      </c>
      <c r="V53" s="46">
        <v>289</v>
      </c>
      <c r="W53" s="46">
        <v>289</v>
      </c>
      <c r="X53" s="46">
        <v>289</v>
      </c>
      <c r="Y53" s="46">
        <v>289</v>
      </c>
      <c r="Z53" s="46">
        <v>289</v>
      </c>
      <c r="AA53" s="46">
        <v>289</v>
      </c>
      <c r="AB53" s="46">
        <v>289</v>
      </c>
      <c r="AC53" s="46">
        <v>289</v>
      </c>
      <c r="AD53" s="46">
        <v>292</v>
      </c>
      <c r="AE53" s="46">
        <v>292</v>
      </c>
      <c r="AF53" s="46">
        <v>292</v>
      </c>
      <c r="AG53" s="46">
        <v>292</v>
      </c>
      <c r="AH53" s="46">
        <v>292</v>
      </c>
      <c r="AI53" s="46">
        <v>287</v>
      </c>
      <c r="AJ53" s="46">
        <v>285</v>
      </c>
      <c r="AK53" s="46">
        <v>283</v>
      </c>
      <c r="AL53" s="46">
        <v>283</v>
      </c>
      <c r="AM53" s="46">
        <v>283</v>
      </c>
      <c r="AN53" s="46">
        <v>283</v>
      </c>
      <c r="AO53" s="46">
        <v>283</v>
      </c>
    </row>
    <row r="54" spans="2:41">
      <c r="B54" s="1" t="s">
        <v>47</v>
      </c>
      <c r="C54" s="29" t="s">
        <v>12</v>
      </c>
      <c r="D54" s="46">
        <v>101</v>
      </c>
      <c r="E54" s="46">
        <v>100</v>
      </c>
      <c r="F54" s="46">
        <v>100</v>
      </c>
      <c r="G54" s="46">
        <v>100</v>
      </c>
      <c r="H54" s="46">
        <v>100</v>
      </c>
      <c r="I54" s="46">
        <v>100</v>
      </c>
      <c r="J54" s="46">
        <v>100</v>
      </c>
      <c r="K54" s="46">
        <v>100</v>
      </c>
      <c r="L54" s="46">
        <v>100</v>
      </c>
      <c r="M54" s="46">
        <v>100</v>
      </c>
      <c r="N54" s="46">
        <v>100</v>
      </c>
      <c r="O54" s="1">
        <v>100</v>
      </c>
      <c r="P54" s="1">
        <v>100</v>
      </c>
      <c r="Q54" s="46">
        <v>100</v>
      </c>
      <c r="R54" s="46">
        <v>100</v>
      </c>
      <c r="S54" s="46">
        <v>99</v>
      </c>
      <c r="T54" s="46">
        <v>99</v>
      </c>
      <c r="U54" s="46">
        <v>99</v>
      </c>
      <c r="V54" s="46">
        <v>99</v>
      </c>
      <c r="W54" s="46">
        <v>99</v>
      </c>
      <c r="X54" s="46">
        <v>99</v>
      </c>
      <c r="Y54" s="46">
        <v>99</v>
      </c>
      <c r="Z54" s="46">
        <v>99</v>
      </c>
      <c r="AA54" s="46">
        <v>99</v>
      </c>
      <c r="AB54" s="46">
        <v>99</v>
      </c>
      <c r="AC54" s="46">
        <v>99</v>
      </c>
      <c r="AD54" s="46">
        <v>99</v>
      </c>
      <c r="AE54" s="46">
        <v>99</v>
      </c>
      <c r="AF54" s="46">
        <v>99</v>
      </c>
      <c r="AG54" s="46">
        <v>99</v>
      </c>
      <c r="AH54" s="46">
        <v>99</v>
      </c>
      <c r="AI54" s="46">
        <v>95</v>
      </c>
      <c r="AJ54" s="46">
        <v>95</v>
      </c>
      <c r="AK54" s="46">
        <v>95</v>
      </c>
      <c r="AL54" s="46">
        <v>95</v>
      </c>
      <c r="AM54" s="46">
        <v>95</v>
      </c>
      <c r="AN54" s="46">
        <v>95</v>
      </c>
      <c r="AO54" s="46">
        <v>95</v>
      </c>
    </row>
    <row r="55" spans="2:41">
      <c r="B55" s="1" t="s">
        <v>10</v>
      </c>
      <c r="C55" s="29" t="s">
        <v>12</v>
      </c>
      <c r="D55" s="46">
        <v>120</v>
      </c>
      <c r="E55" s="46">
        <v>116</v>
      </c>
      <c r="F55" s="46">
        <v>116</v>
      </c>
      <c r="G55" s="46">
        <v>116</v>
      </c>
      <c r="H55" s="46">
        <v>116</v>
      </c>
      <c r="I55" s="46">
        <v>116</v>
      </c>
      <c r="J55" s="46">
        <v>116</v>
      </c>
      <c r="K55" s="46">
        <v>116</v>
      </c>
      <c r="L55" s="46">
        <v>116</v>
      </c>
      <c r="M55" s="46">
        <v>116</v>
      </c>
      <c r="N55" s="46">
        <v>112</v>
      </c>
      <c r="O55" s="1">
        <v>112</v>
      </c>
      <c r="P55" s="1">
        <v>111</v>
      </c>
      <c r="Q55" s="46">
        <v>113</v>
      </c>
      <c r="R55" s="46">
        <v>113</v>
      </c>
      <c r="S55" s="46">
        <v>114</v>
      </c>
      <c r="T55" s="46">
        <v>115</v>
      </c>
      <c r="U55" s="46">
        <v>115</v>
      </c>
      <c r="V55" s="46">
        <v>117</v>
      </c>
      <c r="W55" s="46">
        <v>117</v>
      </c>
      <c r="X55" s="46">
        <v>118</v>
      </c>
      <c r="Y55" s="46">
        <v>118</v>
      </c>
      <c r="Z55" s="46">
        <v>120</v>
      </c>
      <c r="AA55" s="46">
        <v>120</v>
      </c>
      <c r="AB55" s="46">
        <v>120</v>
      </c>
      <c r="AC55" s="46">
        <v>120</v>
      </c>
      <c r="AD55" s="46">
        <v>122</v>
      </c>
      <c r="AE55" s="46">
        <v>122</v>
      </c>
      <c r="AF55" s="46">
        <v>122</v>
      </c>
      <c r="AG55" s="46">
        <v>122</v>
      </c>
      <c r="AH55" s="46">
        <v>123</v>
      </c>
      <c r="AI55" s="46">
        <v>123</v>
      </c>
      <c r="AJ55" s="46">
        <v>123</v>
      </c>
      <c r="AK55" s="46">
        <v>123</v>
      </c>
      <c r="AL55" s="46">
        <v>123</v>
      </c>
      <c r="AM55" s="46">
        <v>126</v>
      </c>
      <c r="AN55" s="46">
        <v>128</v>
      </c>
      <c r="AO55" s="46">
        <v>128</v>
      </c>
    </row>
    <row r="56" spans="2:41">
      <c r="B56" s="6" t="s">
        <v>48</v>
      </c>
      <c r="C56" s="29" t="s">
        <v>12</v>
      </c>
      <c r="D56" s="47">
        <v>512</v>
      </c>
      <c r="E56" s="47">
        <v>506</v>
      </c>
      <c r="F56" s="47">
        <v>506</v>
      </c>
      <c r="G56" s="47">
        <v>506</v>
      </c>
      <c r="H56" s="47">
        <v>506</v>
      </c>
      <c r="I56" s="47">
        <v>508</v>
      </c>
      <c r="J56" s="47">
        <v>510</v>
      </c>
      <c r="K56" s="47">
        <v>511</v>
      </c>
      <c r="L56" s="47">
        <v>511</v>
      </c>
      <c r="M56" s="47">
        <v>511</v>
      </c>
      <c r="N56" s="47">
        <v>504</v>
      </c>
      <c r="O56" s="47">
        <v>503</v>
      </c>
      <c r="P56" s="47">
        <v>500</v>
      </c>
      <c r="Q56" s="47">
        <v>502</v>
      </c>
      <c r="R56" s="47">
        <v>502</v>
      </c>
      <c r="S56" s="47">
        <v>502</v>
      </c>
      <c r="T56" s="47">
        <v>502</v>
      </c>
      <c r="U56" s="47">
        <v>503</v>
      </c>
      <c r="V56" s="47">
        <v>505</v>
      </c>
      <c r="W56" s="47">
        <v>505</v>
      </c>
      <c r="X56" s="47">
        <v>506</v>
      </c>
      <c r="Y56" s="47">
        <v>506</v>
      </c>
      <c r="Z56" s="47">
        <v>508</v>
      </c>
      <c r="AA56" s="47">
        <v>508</v>
      </c>
      <c r="AB56" s="47">
        <v>508</v>
      </c>
      <c r="AC56" s="47">
        <v>508</v>
      </c>
      <c r="AD56" s="47">
        <v>512</v>
      </c>
      <c r="AE56" s="47">
        <v>512</v>
      </c>
      <c r="AF56" s="47">
        <v>512</v>
      </c>
      <c r="AG56" s="47">
        <v>512</v>
      </c>
      <c r="AH56" s="47">
        <v>514</v>
      </c>
      <c r="AI56" s="47">
        <v>505</v>
      </c>
      <c r="AJ56" s="47">
        <v>503</v>
      </c>
      <c r="AK56" s="47">
        <v>501</v>
      </c>
      <c r="AL56" s="47">
        <v>501</v>
      </c>
      <c r="AM56" s="47">
        <v>504</v>
      </c>
      <c r="AN56" s="47">
        <v>506</v>
      </c>
      <c r="AO56" s="47">
        <v>506</v>
      </c>
    </row>
    <row r="57" spans="2:41">
      <c r="B57" s="6" t="s">
        <v>49</v>
      </c>
      <c r="C57" s="29" t="s">
        <v>12</v>
      </c>
      <c r="D57" s="47">
        <v>21</v>
      </c>
      <c r="E57" s="47">
        <v>21</v>
      </c>
      <c r="F57" s="47">
        <v>21</v>
      </c>
      <c r="G57" s="47">
        <v>22</v>
      </c>
      <c r="H57" s="47">
        <v>22</v>
      </c>
      <c r="I57" s="47">
        <v>23</v>
      </c>
      <c r="J57" s="47">
        <v>24</v>
      </c>
      <c r="K57" s="47">
        <v>24</v>
      </c>
      <c r="L57" s="47">
        <v>24</v>
      </c>
      <c r="M57" s="47">
        <v>24</v>
      </c>
      <c r="N57" s="47">
        <v>24</v>
      </c>
      <c r="O57" s="47">
        <v>24</v>
      </c>
      <c r="P57" s="47">
        <v>24</v>
      </c>
      <c r="Q57" s="47">
        <v>24</v>
      </c>
      <c r="R57" s="47">
        <v>24</v>
      </c>
      <c r="S57" s="47">
        <v>24</v>
      </c>
      <c r="T57" s="47">
        <v>24</v>
      </c>
      <c r="U57" s="47">
        <v>24</v>
      </c>
      <c r="V57" s="47">
        <v>24</v>
      </c>
      <c r="W57" s="47">
        <v>24</v>
      </c>
      <c r="X57" s="47">
        <v>24</v>
      </c>
      <c r="Y57" s="47">
        <v>24</v>
      </c>
      <c r="Z57" s="47">
        <v>24</v>
      </c>
      <c r="AA57" s="47">
        <v>24</v>
      </c>
      <c r="AB57" s="47">
        <v>24</v>
      </c>
      <c r="AC57" s="47">
        <v>24</v>
      </c>
      <c r="AD57" s="47">
        <v>24</v>
      </c>
      <c r="AE57" s="47">
        <v>24</v>
      </c>
      <c r="AF57" s="47">
        <v>24</v>
      </c>
      <c r="AG57" s="47">
        <v>24</v>
      </c>
      <c r="AH57" s="47">
        <v>24</v>
      </c>
      <c r="AI57" s="47">
        <v>24</v>
      </c>
      <c r="AJ57" s="47">
        <v>24</v>
      </c>
      <c r="AK57" s="47">
        <v>25</v>
      </c>
      <c r="AL57" s="47">
        <v>25</v>
      </c>
      <c r="AM57" s="47">
        <v>24</v>
      </c>
      <c r="AN57" s="47">
        <v>24</v>
      </c>
      <c r="AO57" s="47">
        <v>25</v>
      </c>
    </row>
    <row r="58" spans="2:41">
      <c r="B58" s="6" t="s">
        <v>50</v>
      </c>
      <c r="C58" s="29" t="s">
        <v>12</v>
      </c>
      <c r="D58" s="47">
        <v>533</v>
      </c>
      <c r="E58" s="47">
        <v>527</v>
      </c>
      <c r="F58" s="47">
        <v>527</v>
      </c>
      <c r="G58" s="47">
        <v>528</v>
      </c>
      <c r="H58" s="47">
        <v>528</v>
      </c>
      <c r="I58" s="47">
        <v>531</v>
      </c>
      <c r="J58" s="47">
        <v>534</v>
      </c>
      <c r="K58" s="47">
        <v>535</v>
      </c>
      <c r="L58" s="47">
        <v>535</v>
      </c>
      <c r="M58" s="47">
        <v>535</v>
      </c>
      <c r="N58" s="47">
        <v>528</v>
      </c>
      <c r="O58" s="47">
        <v>527</v>
      </c>
      <c r="P58" s="47">
        <v>524</v>
      </c>
      <c r="Q58" s="47">
        <v>526</v>
      </c>
      <c r="R58" s="47">
        <v>526</v>
      </c>
      <c r="S58" s="47">
        <v>526</v>
      </c>
      <c r="T58" s="47">
        <v>526</v>
      </c>
      <c r="U58" s="47">
        <v>527</v>
      </c>
      <c r="V58" s="47">
        <v>529</v>
      </c>
      <c r="W58" s="47">
        <v>529</v>
      </c>
      <c r="X58" s="47">
        <v>530</v>
      </c>
      <c r="Y58" s="47">
        <v>530</v>
      </c>
      <c r="Z58" s="47">
        <v>532</v>
      </c>
      <c r="AA58" s="47">
        <v>532</v>
      </c>
      <c r="AB58" s="47">
        <v>532</v>
      </c>
      <c r="AC58" s="47">
        <v>532</v>
      </c>
      <c r="AD58" s="47">
        <v>536</v>
      </c>
      <c r="AE58" s="47">
        <v>536</v>
      </c>
      <c r="AF58" s="47">
        <v>536</v>
      </c>
      <c r="AG58" s="47">
        <v>536</v>
      </c>
      <c r="AH58" s="47">
        <v>538</v>
      </c>
      <c r="AI58" s="47">
        <v>529</v>
      </c>
      <c r="AJ58" s="47">
        <v>527</v>
      </c>
      <c r="AK58" s="47">
        <v>526</v>
      </c>
      <c r="AL58" s="47">
        <v>526</v>
      </c>
      <c r="AM58" s="47">
        <v>528</v>
      </c>
      <c r="AN58" s="47">
        <v>530</v>
      </c>
      <c r="AO58" s="47">
        <v>531</v>
      </c>
    </row>
    <row r="59" spans="2:41">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row>
    <row r="60" spans="2:41">
      <c r="B60" s="45" t="s">
        <v>54</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row>
    <row r="61" spans="2:41">
      <c r="B61" s="1" t="s">
        <v>9</v>
      </c>
      <c r="C61" s="29" t="s">
        <v>105</v>
      </c>
      <c r="D61" s="46">
        <v>403.29014000000001</v>
      </c>
      <c r="E61" s="46">
        <v>401.64114000000001</v>
      </c>
      <c r="F61" s="46">
        <v>401.64114000000001</v>
      </c>
      <c r="G61" s="46">
        <v>401.64114000000001</v>
      </c>
      <c r="H61" s="46">
        <v>401.64114000000001</v>
      </c>
      <c r="I61" s="46">
        <v>403.93814000000003</v>
      </c>
      <c r="J61" s="46">
        <v>406.36214000000001</v>
      </c>
      <c r="K61" s="46">
        <v>407.02214000000004</v>
      </c>
      <c r="L61" s="46">
        <v>407.02214000000004</v>
      </c>
      <c r="M61" s="46">
        <v>407.02214000000004</v>
      </c>
      <c r="N61" s="46">
        <v>405.27771999999999</v>
      </c>
      <c r="O61" s="46">
        <v>403.27771999999999</v>
      </c>
      <c r="P61" s="46">
        <v>402.41871999999995</v>
      </c>
      <c r="Q61" s="46">
        <v>402.41871999999995</v>
      </c>
      <c r="R61" s="46">
        <v>402.41871999999995</v>
      </c>
      <c r="S61" s="46">
        <v>402.41871999999995</v>
      </c>
      <c r="T61" s="46">
        <v>397.55682000000002</v>
      </c>
      <c r="U61" s="46">
        <v>391.45764000000003</v>
      </c>
      <c r="V61" s="46">
        <v>387.70934</v>
      </c>
      <c r="W61" s="46">
        <v>387.70934</v>
      </c>
      <c r="X61" s="46">
        <v>349.60777000000013</v>
      </c>
      <c r="Y61" s="46">
        <v>349.60777000000013</v>
      </c>
      <c r="Z61" s="46">
        <v>349.60777000000002</v>
      </c>
      <c r="AA61" s="46">
        <v>349.60777000000002</v>
      </c>
      <c r="AB61" s="46">
        <v>350.66451000000001</v>
      </c>
      <c r="AC61" s="46">
        <v>350.66451000000001</v>
      </c>
      <c r="AD61" s="46">
        <v>386.76042999999999</v>
      </c>
      <c r="AE61" s="46">
        <v>386.76042999999999</v>
      </c>
      <c r="AF61" s="46">
        <v>386.76042999999999</v>
      </c>
      <c r="AG61" s="46">
        <v>386.76042999999999</v>
      </c>
      <c r="AH61" s="46">
        <v>351.9123100000001</v>
      </c>
      <c r="AI61" s="46">
        <v>347.94976999999994</v>
      </c>
      <c r="AJ61" s="46">
        <v>346.73946999999998</v>
      </c>
      <c r="AK61" s="46">
        <v>346.35046999999997</v>
      </c>
      <c r="AL61" s="46">
        <v>346.35046999999997</v>
      </c>
      <c r="AM61" s="46">
        <v>346.48450999999994</v>
      </c>
      <c r="AN61" s="46">
        <v>346.48450999999994</v>
      </c>
      <c r="AO61" s="46">
        <v>346.48450999999994</v>
      </c>
    </row>
    <row r="62" spans="2:41">
      <c r="B62" s="1" t="s">
        <v>47</v>
      </c>
      <c r="C62" s="29" t="s">
        <v>105</v>
      </c>
      <c r="D62" s="46">
        <v>170.41</v>
      </c>
      <c r="E62" s="46">
        <v>169.083</v>
      </c>
      <c r="F62" s="46">
        <v>169.083</v>
      </c>
      <c r="G62" s="46">
        <v>169.083</v>
      </c>
      <c r="H62" s="46">
        <v>169.083</v>
      </c>
      <c r="I62" s="46">
        <v>169.083</v>
      </c>
      <c r="J62" s="46">
        <v>169.209</v>
      </c>
      <c r="K62" s="46">
        <v>169.209</v>
      </c>
      <c r="L62" s="46">
        <v>169.209</v>
      </c>
      <c r="M62" s="46">
        <v>169.209</v>
      </c>
      <c r="N62" s="46">
        <v>169.209</v>
      </c>
      <c r="O62" s="46">
        <v>169.209</v>
      </c>
      <c r="P62" s="46">
        <v>169.209</v>
      </c>
      <c r="Q62" s="46">
        <v>169.209</v>
      </c>
      <c r="R62" s="46">
        <v>169.209</v>
      </c>
      <c r="S62" s="46">
        <v>167.666</v>
      </c>
      <c r="T62" s="46">
        <v>166.447</v>
      </c>
      <c r="U62" s="46">
        <v>155.89579999999998</v>
      </c>
      <c r="V62" s="46">
        <v>155.89579999999998</v>
      </c>
      <c r="W62" s="46">
        <v>155.89579999999998</v>
      </c>
      <c r="X62" s="46">
        <v>126.94644</v>
      </c>
      <c r="Y62" s="46">
        <v>126.94644</v>
      </c>
      <c r="Z62" s="46">
        <v>126.94644</v>
      </c>
      <c r="AA62" s="46">
        <v>126.94644</v>
      </c>
      <c r="AB62" s="46">
        <v>126.94644</v>
      </c>
      <c r="AC62" s="46">
        <v>126.94644</v>
      </c>
      <c r="AD62" s="46">
        <v>150.61920000000001</v>
      </c>
      <c r="AE62" s="46">
        <v>150.61920000000001</v>
      </c>
      <c r="AF62" s="46">
        <v>150.61920000000001</v>
      </c>
      <c r="AG62" s="46">
        <v>150.61920000000001</v>
      </c>
      <c r="AH62" s="46">
        <v>126.94644000000004</v>
      </c>
      <c r="AI62" s="46">
        <v>122.67542999999999</v>
      </c>
      <c r="AJ62" s="46">
        <v>122.67542999999999</v>
      </c>
      <c r="AK62" s="46">
        <v>122.67542999999999</v>
      </c>
      <c r="AL62" s="46">
        <v>122.67542999999999</v>
      </c>
      <c r="AM62" s="46">
        <v>122.67542999999999</v>
      </c>
      <c r="AN62" s="46">
        <v>122.67542999999999</v>
      </c>
      <c r="AO62" s="46">
        <v>121.69815</v>
      </c>
    </row>
    <row r="63" spans="2:41">
      <c r="B63" s="1" t="s">
        <v>10</v>
      </c>
      <c r="C63" s="29" t="s">
        <v>105</v>
      </c>
      <c r="D63" s="46">
        <v>15.7224</v>
      </c>
      <c r="E63" s="46">
        <v>15.237399999999999</v>
      </c>
      <c r="F63" s="46">
        <v>15.237399999999999</v>
      </c>
      <c r="G63" s="46">
        <v>15.237399999999999</v>
      </c>
      <c r="H63" s="46">
        <v>15.237399999999999</v>
      </c>
      <c r="I63" s="46">
        <v>15.237399999999999</v>
      </c>
      <c r="J63" s="46">
        <v>15.237399999999999</v>
      </c>
      <c r="K63" s="46">
        <v>15.237399999999999</v>
      </c>
      <c r="L63" s="46">
        <v>15.237399999999999</v>
      </c>
      <c r="M63" s="46">
        <v>15.237399999999999</v>
      </c>
      <c r="N63" s="46">
        <v>14.495799999999999</v>
      </c>
      <c r="O63" s="46">
        <v>14.495799999999999</v>
      </c>
      <c r="P63" s="46">
        <v>14.3888</v>
      </c>
      <c r="Q63" s="46">
        <v>14.530059999999999</v>
      </c>
      <c r="R63" s="46">
        <v>14.530059999999999</v>
      </c>
      <c r="S63" s="46">
        <v>14.591059999999999</v>
      </c>
      <c r="T63" s="46">
        <v>14.715059999999999</v>
      </c>
      <c r="U63" s="46">
        <v>14.714700000000001</v>
      </c>
      <c r="V63" s="46">
        <v>14.778649999999999</v>
      </c>
      <c r="W63" s="46">
        <v>14.778649999999999</v>
      </c>
      <c r="X63" s="46">
        <v>13.948810000000002</v>
      </c>
      <c r="Y63" s="46">
        <v>13.948810000000002</v>
      </c>
      <c r="Z63" s="46">
        <v>14.12773</v>
      </c>
      <c r="AA63" s="46">
        <v>14.12773</v>
      </c>
      <c r="AB63" s="46">
        <v>14.196120000000001</v>
      </c>
      <c r="AC63" s="46">
        <v>14.196120000000001</v>
      </c>
      <c r="AD63" s="46">
        <v>15.104950000000001</v>
      </c>
      <c r="AE63" s="46">
        <v>15.104950000000001</v>
      </c>
      <c r="AF63" s="46">
        <v>15.104950000000001</v>
      </c>
      <c r="AG63" s="46">
        <v>15.104950000000001</v>
      </c>
      <c r="AH63" s="46">
        <v>14.257550000000004</v>
      </c>
      <c r="AI63" s="46">
        <v>13.81677</v>
      </c>
      <c r="AJ63" s="46">
        <v>13.936400000000001</v>
      </c>
      <c r="AK63" s="46">
        <v>14.27251</v>
      </c>
      <c r="AL63" s="46">
        <v>14.27251</v>
      </c>
      <c r="AM63" s="46">
        <v>14.50174</v>
      </c>
      <c r="AN63" s="46">
        <v>14.55184</v>
      </c>
      <c r="AO63" s="46">
        <v>14.63519</v>
      </c>
    </row>
    <row r="64" spans="2:41">
      <c r="B64" s="6" t="s">
        <v>48</v>
      </c>
      <c r="C64" s="29" t="s">
        <v>105</v>
      </c>
      <c r="D64" s="47">
        <v>589.42254000000003</v>
      </c>
      <c r="E64" s="47">
        <v>585.58654000000001</v>
      </c>
      <c r="F64" s="47">
        <v>585.58654000000001</v>
      </c>
      <c r="G64" s="47">
        <v>585.96154000000001</v>
      </c>
      <c r="H64" s="47">
        <v>585.96154000000001</v>
      </c>
      <c r="I64" s="47">
        <v>588.25854000000004</v>
      </c>
      <c r="J64" s="47">
        <v>590.80853999999999</v>
      </c>
      <c r="K64" s="47">
        <v>591.46854000000008</v>
      </c>
      <c r="L64" s="47">
        <v>591.46854000000008</v>
      </c>
      <c r="M64" s="47">
        <v>591.46854000000008</v>
      </c>
      <c r="N64" s="47">
        <v>588.98252000000002</v>
      </c>
      <c r="O64" s="47">
        <v>586.98252000000002</v>
      </c>
      <c r="P64" s="47">
        <v>586.01652000000001</v>
      </c>
      <c r="Q64" s="47">
        <v>586.15778</v>
      </c>
      <c r="R64" s="47">
        <v>586.15778</v>
      </c>
      <c r="S64" s="47">
        <v>584.67578000000003</v>
      </c>
      <c r="T64" s="47">
        <v>578.71888000000001</v>
      </c>
      <c r="U64" s="47">
        <v>562.06813999999986</v>
      </c>
      <c r="V64" s="47">
        <v>558.38379000000009</v>
      </c>
      <c r="W64" s="47">
        <v>558.38379000000009</v>
      </c>
      <c r="X64" s="47">
        <v>490.50302000000016</v>
      </c>
      <c r="Y64" s="47">
        <v>490.50302000000016</v>
      </c>
      <c r="Z64" s="47">
        <v>490.68194</v>
      </c>
      <c r="AA64" s="47">
        <v>490.68194</v>
      </c>
      <c r="AB64" s="47">
        <v>491.80707000000001</v>
      </c>
      <c r="AC64" s="47">
        <v>491.80707000000001</v>
      </c>
      <c r="AD64" s="47">
        <v>552.48415</v>
      </c>
      <c r="AE64" s="47">
        <v>552.48415</v>
      </c>
      <c r="AF64" s="47">
        <v>552.48415</v>
      </c>
      <c r="AG64" s="47">
        <v>552.48415</v>
      </c>
      <c r="AH64" s="47">
        <v>493.11630000000008</v>
      </c>
      <c r="AI64" s="47">
        <v>484.44196999999997</v>
      </c>
      <c r="AJ64" s="47">
        <v>483.35129999999998</v>
      </c>
      <c r="AK64" s="47">
        <v>483.29840999999999</v>
      </c>
      <c r="AL64" s="47">
        <v>483.29840999999999</v>
      </c>
      <c r="AM64" s="47">
        <v>483.66167999999993</v>
      </c>
      <c r="AN64" s="47">
        <v>483.71177999999998</v>
      </c>
      <c r="AO64" s="47">
        <v>482.81784999999991</v>
      </c>
    </row>
    <row r="65" spans="1:41">
      <c r="B65" s="6" t="s">
        <v>49</v>
      </c>
      <c r="C65" s="29" t="s">
        <v>105</v>
      </c>
      <c r="D65" s="47">
        <v>17.338509999999999</v>
      </c>
      <c r="E65" s="47">
        <v>17.338509999999999</v>
      </c>
      <c r="F65" s="47">
        <v>17.338509999999999</v>
      </c>
      <c r="G65" s="47">
        <v>18.676509999999997</v>
      </c>
      <c r="H65" s="47">
        <v>18.676509999999997</v>
      </c>
      <c r="I65" s="47">
        <v>19.366509999999998</v>
      </c>
      <c r="J65" s="47">
        <v>20.397509999999997</v>
      </c>
      <c r="K65" s="47">
        <v>20.397509999999997</v>
      </c>
      <c r="L65" s="47">
        <v>20.397509999999997</v>
      </c>
      <c r="M65" s="47">
        <v>20.397509999999997</v>
      </c>
      <c r="N65" s="47">
        <v>20.397509999999997</v>
      </c>
      <c r="O65" s="47">
        <v>20.397509999999997</v>
      </c>
      <c r="P65" s="47">
        <v>20.397509999999997</v>
      </c>
      <c r="Q65" s="47">
        <v>20.397509999999997</v>
      </c>
      <c r="R65" s="47">
        <v>20.397509999999997</v>
      </c>
      <c r="S65" s="47">
        <v>20.397509999999997</v>
      </c>
      <c r="T65" s="47">
        <v>20.397509999999997</v>
      </c>
      <c r="U65" s="47">
        <v>20.397509999999997</v>
      </c>
      <c r="V65" s="47">
        <v>20.397509999999997</v>
      </c>
      <c r="W65" s="47">
        <v>20.397509999999997</v>
      </c>
      <c r="X65" s="47">
        <v>18.594000000000001</v>
      </c>
      <c r="Y65" s="47">
        <v>18.594000000000001</v>
      </c>
      <c r="Z65" s="47">
        <v>18.594000000000001</v>
      </c>
      <c r="AA65" s="47">
        <v>18.594000000000001</v>
      </c>
      <c r="AB65" s="47">
        <v>18.594000000000001</v>
      </c>
      <c r="AC65" s="47">
        <v>18.594000000000001</v>
      </c>
      <c r="AD65" s="47">
        <v>20.397509999999997</v>
      </c>
      <c r="AE65" s="47">
        <v>20.397509999999997</v>
      </c>
      <c r="AF65" s="47">
        <v>20.397509999999997</v>
      </c>
      <c r="AG65" s="47">
        <v>20.397509999999997</v>
      </c>
      <c r="AH65" s="47">
        <v>18.594000000000001</v>
      </c>
      <c r="AI65" s="47">
        <v>18.594000000000001</v>
      </c>
      <c r="AJ65" s="47">
        <v>18.594000000000001</v>
      </c>
      <c r="AK65" s="47">
        <v>19.933589999999999</v>
      </c>
      <c r="AL65" s="47">
        <v>19.933589999999999</v>
      </c>
      <c r="AM65" s="47">
        <v>17.95279</v>
      </c>
      <c r="AN65" s="47">
        <v>17.95279</v>
      </c>
      <c r="AO65" s="47">
        <v>18.353000000000002</v>
      </c>
    </row>
    <row r="66" spans="1:41">
      <c r="B66" s="6" t="s">
        <v>50</v>
      </c>
      <c r="C66" s="29" t="s">
        <v>105</v>
      </c>
      <c r="D66" s="47">
        <v>606.76105000000007</v>
      </c>
      <c r="E66" s="47">
        <v>602.92505000000006</v>
      </c>
      <c r="F66" s="47">
        <v>602.92505000000006</v>
      </c>
      <c r="G66" s="47">
        <v>604.63805000000002</v>
      </c>
      <c r="H66" s="47">
        <v>604.63805000000002</v>
      </c>
      <c r="I66" s="47">
        <v>607.6250500000001</v>
      </c>
      <c r="J66" s="47">
        <v>611.20605</v>
      </c>
      <c r="K66" s="47">
        <v>611.86605000000009</v>
      </c>
      <c r="L66" s="47">
        <v>611.86605000000009</v>
      </c>
      <c r="M66" s="47">
        <v>611.86605000000009</v>
      </c>
      <c r="N66" s="47">
        <v>609.38003000000003</v>
      </c>
      <c r="O66" s="47">
        <v>607.38003000000003</v>
      </c>
      <c r="P66" s="47">
        <v>606.41403000000003</v>
      </c>
      <c r="Q66" s="47">
        <v>606.55529000000001</v>
      </c>
      <c r="R66" s="47">
        <v>606.55529000000001</v>
      </c>
      <c r="S66" s="47">
        <v>605.07329000000004</v>
      </c>
      <c r="T66" s="47">
        <v>599.11639000000002</v>
      </c>
      <c r="U66" s="47">
        <v>582.46564999999987</v>
      </c>
      <c r="V66" s="47">
        <v>578.7813000000001</v>
      </c>
      <c r="W66" s="47">
        <v>578.7813000000001</v>
      </c>
      <c r="X66" s="47">
        <v>509</v>
      </c>
      <c r="Y66" s="47">
        <v>509</v>
      </c>
      <c r="Z66" s="47">
        <v>509.27593999999999</v>
      </c>
      <c r="AA66" s="47">
        <v>509.27593999999999</v>
      </c>
      <c r="AB66" s="47">
        <v>510.40107</v>
      </c>
      <c r="AC66" s="47">
        <v>510.40107</v>
      </c>
      <c r="AD66" s="47">
        <v>572.88166000000001</v>
      </c>
      <c r="AE66" s="47">
        <v>572.88166000000001</v>
      </c>
      <c r="AF66" s="47">
        <v>572.88166000000001</v>
      </c>
      <c r="AG66" s="47">
        <v>572.88166000000001</v>
      </c>
      <c r="AH66" s="47">
        <v>511.71030000000013</v>
      </c>
      <c r="AI66" s="47">
        <v>503.03596999999996</v>
      </c>
      <c r="AJ66" s="47">
        <v>501.94529999999997</v>
      </c>
      <c r="AK66" s="47">
        <v>503.23200000000003</v>
      </c>
      <c r="AL66" s="47">
        <v>503.23200000000003</v>
      </c>
      <c r="AM66" s="47">
        <v>501.61446999999993</v>
      </c>
      <c r="AN66" s="47">
        <v>501.66456999999997</v>
      </c>
      <c r="AO66" s="47">
        <v>501.17084999999992</v>
      </c>
    </row>
    <row r="67" spans="1:41">
      <c r="B67" s="6"/>
      <c r="C67" s="29"/>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row>
    <row r="68" spans="1:41">
      <c r="B68" s="45" t="s">
        <v>52</v>
      </c>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row>
    <row r="69" spans="1:41">
      <c r="B69" s="6" t="s">
        <v>48</v>
      </c>
      <c r="C69" s="29" t="s">
        <v>11</v>
      </c>
      <c r="D69" s="47">
        <v>277353.42527622852</v>
      </c>
      <c r="E69" s="47">
        <v>279770.72925362492</v>
      </c>
      <c r="F69" s="47">
        <v>287086.31956373231</v>
      </c>
      <c r="G69" s="47">
        <v>307752.56285609625</v>
      </c>
      <c r="H69" s="47">
        <v>287974.75405840151</v>
      </c>
      <c r="I69" s="47">
        <v>292559.83913160884</v>
      </c>
      <c r="J69" s="47">
        <v>289825.38924654206</v>
      </c>
      <c r="K69" s="47">
        <v>308257.70056792314</v>
      </c>
      <c r="L69" s="47">
        <v>322270.77543690382</v>
      </c>
      <c r="M69" s="47">
        <v>303135.21354408836</v>
      </c>
      <c r="N69" s="47">
        <v>301643.25132510893</v>
      </c>
      <c r="O69" s="47">
        <v>297617.51444161899</v>
      </c>
      <c r="P69" s="47">
        <v>313551.810848972</v>
      </c>
      <c r="Q69" s="47">
        <v>326267.68879343901</v>
      </c>
      <c r="R69" s="47">
        <v>309746.26958546537</v>
      </c>
      <c r="S69" s="47">
        <v>313027.52382049593</v>
      </c>
      <c r="T69" s="47">
        <v>308940.98293832701</v>
      </c>
      <c r="U69" s="47">
        <v>321964.16835246602</v>
      </c>
      <c r="V69" s="47">
        <v>341826.54912269802</v>
      </c>
      <c r="W69" s="47">
        <v>322303.58746523102</v>
      </c>
      <c r="X69" s="47">
        <v>374436.02805123053</v>
      </c>
      <c r="Y69" s="47">
        <v>374436.02805123053</v>
      </c>
      <c r="Z69" s="47">
        <v>367632.31583007181</v>
      </c>
      <c r="AA69" s="47">
        <v>367632.31583007181</v>
      </c>
      <c r="AB69" s="47">
        <v>382566.2809029381</v>
      </c>
      <c r="AC69" s="47">
        <v>382566.2809029381</v>
      </c>
      <c r="AD69" s="47">
        <v>343602.65155003947</v>
      </c>
      <c r="AE69" s="47">
        <v>343602.65155003947</v>
      </c>
      <c r="AF69" s="47">
        <v>343602.65155003947</v>
      </c>
      <c r="AG69" s="47">
        <v>343602.65155003947</v>
      </c>
      <c r="AH69" s="47">
        <v>409650.32625441218</v>
      </c>
      <c r="AI69" s="47">
        <v>351865.717944976</v>
      </c>
      <c r="AJ69" s="47">
        <v>377262.82572451199</v>
      </c>
      <c r="AK69" s="47">
        <v>425587.78710999602</v>
      </c>
      <c r="AL69" s="47">
        <v>391095.93272456899</v>
      </c>
      <c r="AM69" s="57">
        <v>394343.60248120606</v>
      </c>
      <c r="AN69" s="57">
        <v>402253.33445617568</v>
      </c>
      <c r="AO69" s="57">
        <v>439773.44142367074</v>
      </c>
    </row>
    <row r="70" spans="1:41">
      <c r="B70" s="6" t="s">
        <v>49</v>
      </c>
      <c r="C70" s="29" t="s">
        <v>11</v>
      </c>
      <c r="D70" s="47">
        <v>158949.04538349892</v>
      </c>
      <c r="E70" s="47">
        <v>156713.87659756863</v>
      </c>
      <c r="F70" s="47">
        <v>166963.02825636766</v>
      </c>
      <c r="G70" s="47">
        <v>185826.10643541371</v>
      </c>
      <c r="H70" s="47">
        <v>167467.15615207655</v>
      </c>
      <c r="I70" s="47">
        <v>161873.00613753745</v>
      </c>
      <c r="J70" s="47">
        <v>160882.22047497699</v>
      </c>
      <c r="K70" s="47">
        <v>162127.429592667</v>
      </c>
      <c r="L70" s="47">
        <v>207934.36174048614</v>
      </c>
      <c r="M70" s="47">
        <v>173422.29909285493</v>
      </c>
      <c r="N70" s="47">
        <v>187959.7506463285</v>
      </c>
      <c r="O70" s="47">
        <v>178623.001111035</v>
      </c>
      <c r="P70" s="47">
        <v>180414.614827268</v>
      </c>
      <c r="Q70" s="47">
        <v>216886.05982112186</v>
      </c>
      <c r="R70" s="47">
        <v>190970.85660143782</v>
      </c>
      <c r="S70" s="47">
        <v>175933.31269033183</v>
      </c>
      <c r="T70" s="47">
        <v>185350.32937656</v>
      </c>
      <c r="U70" s="47">
        <v>202199.65829969899</v>
      </c>
      <c r="V70" s="47">
        <v>248620.169472737</v>
      </c>
      <c r="W70" s="47">
        <v>203025.86745983199</v>
      </c>
      <c r="X70" s="47">
        <v>212506.34766590709</v>
      </c>
      <c r="Y70" s="47">
        <v>212506.34766590709</v>
      </c>
      <c r="Z70" s="47">
        <v>223675.10064055232</v>
      </c>
      <c r="AA70" s="47">
        <v>223675.10064055232</v>
      </c>
      <c r="AB70" s="47">
        <v>213640.86314123485</v>
      </c>
      <c r="AC70" s="47">
        <v>213640.86314123485</v>
      </c>
      <c r="AD70" s="47">
        <v>252586.90880472856</v>
      </c>
      <c r="AE70" s="47">
        <v>252586.90880472856</v>
      </c>
      <c r="AF70" s="47">
        <v>252586.90880472856</v>
      </c>
      <c r="AG70" s="47">
        <v>252586.90880472856</v>
      </c>
      <c r="AH70" s="47">
        <v>252668.09270195628</v>
      </c>
      <c r="AI70" s="47">
        <v>279967.39534967626</v>
      </c>
      <c r="AJ70" s="47">
        <v>223178.51564620057</v>
      </c>
      <c r="AK70" s="47">
        <v>246817.28796401399</v>
      </c>
      <c r="AL70" s="47">
        <v>250634.89568469001</v>
      </c>
      <c r="AM70" s="57">
        <v>203441.52054620095</v>
      </c>
      <c r="AN70" s="57">
        <v>195165.72401689499</v>
      </c>
      <c r="AO70" s="57">
        <v>226041.41197264558</v>
      </c>
    </row>
    <row r="71" spans="1:41">
      <c r="B71" s="6" t="s">
        <v>50</v>
      </c>
      <c r="C71" s="29" t="s">
        <v>11</v>
      </c>
      <c r="D71" s="47">
        <v>273973.49628422526</v>
      </c>
      <c r="E71" s="47">
        <v>276232.09847650601</v>
      </c>
      <c r="F71" s="47">
        <v>283635.28025777009</v>
      </c>
      <c r="G71" s="47">
        <v>303987.48708973877</v>
      </c>
      <c r="H71" s="47">
        <v>284452.60831500922</v>
      </c>
      <c r="I71" s="47">
        <v>288766.61328511406</v>
      </c>
      <c r="J71" s="47">
        <v>285957.511824071</v>
      </c>
      <c r="K71" s="47">
        <v>303803.91428700316</v>
      </c>
      <c r="L71" s="47">
        <v>318786.00840450078</v>
      </c>
      <c r="M71" s="47">
        <v>299244.26756243606</v>
      </c>
      <c r="N71" s="47">
        <v>298168.35317575984</v>
      </c>
      <c r="O71" s="47">
        <v>293971.93730087398</v>
      </c>
      <c r="P71" s="47">
        <v>309457.680811011</v>
      </c>
      <c r="Q71" s="47">
        <v>322904.50555235974</v>
      </c>
      <c r="R71" s="47">
        <v>306102.81603061396</v>
      </c>
      <c r="S71" s="47">
        <v>308805.40712793509</v>
      </c>
      <c r="T71" s="47">
        <v>305094.95598169201</v>
      </c>
      <c r="U71" s="47">
        <v>318224.71730772901</v>
      </c>
      <c r="V71" s="47">
        <v>338827.957599113</v>
      </c>
      <c r="W71" s="47">
        <v>318555.921623017</v>
      </c>
      <c r="X71" s="47">
        <v>368508.04667911521</v>
      </c>
      <c r="Y71" s="47">
        <v>368508.04667911521</v>
      </c>
      <c r="Z71" s="47">
        <v>362364.45756579406</v>
      </c>
      <c r="AA71" s="47">
        <v>362364.45756579406</v>
      </c>
      <c r="AB71" s="47">
        <v>376390.0393285738</v>
      </c>
      <c r="AC71" s="47">
        <v>376390.0393285738</v>
      </c>
      <c r="AD71" s="47">
        <v>340568.56125428609</v>
      </c>
      <c r="AE71" s="47">
        <v>340568.56125428609</v>
      </c>
      <c r="AF71" s="47">
        <v>340568.56125428609</v>
      </c>
      <c r="AG71" s="47">
        <v>340568.56125428609</v>
      </c>
      <c r="AH71" s="47">
        <v>403712.56273253914</v>
      </c>
      <c r="AI71" s="47">
        <v>349148.29742606706</v>
      </c>
      <c r="AJ71" s="47">
        <v>371454.64984049875</v>
      </c>
      <c r="AK71" s="47">
        <v>418688.570127393</v>
      </c>
      <c r="AL71" s="47">
        <v>385761.63447509398</v>
      </c>
      <c r="AM71" s="57">
        <v>387316.50589405338</v>
      </c>
      <c r="AN71" s="57">
        <v>394732.34372313204</v>
      </c>
      <c r="AO71" s="57">
        <v>431925.0072220068</v>
      </c>
    </row>
    <row r="73" spans="1:41">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2" customHeight="1">
      <c r="A74" s="59" t="s">
        <v>22</v>
      </c>
      <c r="B74" s="59" t="s">
        <v>7</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36">
      <c r="B75" s="30" t="s">
        <v>4</v>
      </c>
      <c r="C75" s="30" t="s">
        <v>12</v>
      </c>
      <c r="D75" s="30" t="s">
        <v>183</v>
      </c>
      <c r="E75" s="30" t="s">
        <v>184</v>
      </c>
      <c r="F75" s="30" t="s">
        <v>185</v>
      </c>
      <c r="G75" s="30" t="s">
        <v>173</v>
      </c>
      <c r="H75" s="30" t="s">
        <v>174</v>
      </c>
      <c r="I75" s="30" t="s">
        <v>175</v>
      </c>
      <c r="J75" s="30" t="s">
        <v>176</v>
      </c>
      <c r="K75" s="30" t="s">
        <v>177</v>
      </c>
      <c r="L75" s="30" t="s">
        <v>178</v>
      </c>
      <c r="M75" s="30" t="s">
        <v>179</v>
      </c>
      <c r="N75" s="30" t="s">
        <v>180</v>
      </c>
      <c r="O75" s="30" t="s">
        <v>181</v>
      </c>
      <c r="P75" s="30" t="s">
        <v>182</v>
      </c>
      <c r="Q75" s="30" t="s">
        <v>160</v>
      </c>
      <c r="R75" s="30" t="s">
        <v>154</v>
      </c>
      <c r="S75" s="30" t="s">
        <v>161</v>
      </c>
      <c r="T75" s="30" t="s">
        <v>162</v>
      </c>
      <c r="U75" s="30" t="s">
        <v>163</v>
      </c>
      <c r="V75" s="30" t="s">
        <v>164</v>
      </c>
      <c r="W75" s="30" t="s">
        <v>159</v>
      </c>
      <c r="X75" s="30" t="s">
        <v>148</v>
      </c>
      <c r="Y75" s="30" t="s">
        <v>149</v>
      </c>
      <c r="Z75" s="30" t="s">
        <v>196</v>
      </c>
      <c r="AA75" s="30" t="s">
        <v>195</v>
      </c>
      <c r="AB75" s="30" t="s">
        <v>205</v>
      </c>
      <c r="AC75" s="30" t="s">
        <v>206</v>
      </c>
      <c r="AD75" s="30" t="s">
        <v>207</v>
      </c>
      <c r="AE75" s="30" t="s">
        <v>208</v>
      </c>
      <c r="AF75" s="30" t="s">
        <v>207</v>
      </c>
      <c r="AG75" s="30" t="s">
        <v>208</v>
      </c>
      <c r="AH75" s="30" t="s">
        <v>212</v>
      </c>
      <c r="AI75" s="30" t="s">
        <v>217</v>
      </c>
      <c r="AJ75" s="30" t="s">
        <v>220</v>
      </c>
      <c r="AK75" s="30" t="s">
        <v>225</v>
      </c>
      <c r="AL75" s="30" t="s">
        <v>225</v>
      </c>
      <c r="AM75" s="30" t="s">
        <v>230</v>
      </c>
      <c r="AN75" s="30" t="s">
        <v>234</v>
      </c>
      <c r="AO75" s="30" t="s">
        <v>239</v>
      </c>
    </row>
    <row r="76" spans="1:41">
      <c r="B76" s="39" t="s">
        <v>55</v>
      </c>
      <c r="C76" s="21"/>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c r="B77" s="36" t="s">
        <v>56</v>
      </c>
      <c r="C77" s="2"/>
      <c r="D77" s="2"/>
      <c r="E77" s="2"/>
      <c r="F77" s="2"/>
      <c r="G77" s="2"/>
      <c r="H77" s="2"/>
      <c r="I77" s="2"/>
      <c r="J77" s="2"/>
      <c r="K77" s="2"/>
      <c r="L77" s="2"/>
      <c r="O77" s="2"/>
      <c r="P77" s="2"/>
      <c r="Q77" s="2"/>
      <c r="R77" s="2"/>
    </row>
    <row r="78" spans="1:41">
      <c r="B78" s="37" t="s">
        <v>57</v>
      </c>
      <c r="C78" s="21" t="s">
        <v>5</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row>
    <row r="79" spans="1:41">
      <c r="B79" s="37" t="s">
        <v>58</v>
      </c>
      <c r="C79" s="21" t="s">
        <v>5</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row>
    <row r="80" spans="1:41">
      <c r="B80" s="37" t="s">
        <v>59</v>
      </c>
      <c r="C80" s="21" t="s">
        <v>5</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row>
    <row r="81" spans="2:41">
      <c r="B81" s="37" t="s">
        <v>60</v>
      </c>
      <c r="C81" s="21" t="s">
        <v>5</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row>
    <row r="82" spans="2:41">
      <c r="B82" s="37" t="s">
        <v>61</v>
      </c>
      <c r="C82" s="21" t="s">
        <v>5</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row>
    <row r="83" spans="2:41">
      <c r="B83" s="37" t="s">
        <v>62</v>
      </c>
      <c r="C83" s="21" t="s">
        <v>5</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row>
    <row r="84" spans="2:41">
      <c r="B84" s="37" t="s">
        <v>63</v>
      </c>
      <c r="C84" s="21" t="s">
        <v>5</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row>
    <row r="85" spans="2:41" ht="12.5" thickBot="1">
      <c r="B85" s="37" t="s">
        <v>64</v>
      </c>
      <c r="C85" s="31" t="s">
        <v>5</v>
      </c>
      <c r="D85" s="32">
        <v>140713.736</v>
      </c>
      <c r="E85" s="32">
        <v>139003.66399999999</v>
      </c>
      <c r="F85" s="32">
        <v>141098.78700000001</v>
      </c>
      <c r="G85" s="32">
        <v>0</v>
      </c>
      <c r="H85" s="32">
        <v>0</v>
      </c>
      <c r="I85" s="32">
        <v>0</v>
      </c>
      <c r="J85" s="32">
        <v>0</v>
      </c>
      <c r="K85" s="32">
        <v>0</v>
      </c>
      <c r="L85" s="32">
        <v>0</v>
      </c>
      <c r="M85" s="32">
        <v>0</v>
      </c>
      <c r="N85" s="32">
        <v>0</v>
      </c>
      <c r="O85" s="32">
        <v>0</v>
      </c>
      <c r="P85" s="32">
        <v>0</v>
      </c>
      <c r="Q85" s="32">
        <v>101311.13800000001</v>
      </c>
      <c r="R85" s="32">
        <v>101311.13800000001</v>
      </c>
      <c r="S85" s="32">
        <v>100091.685</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row>
    <row r="86" spans="2:41" s="6" customFormat="1">
      <c r="B86" s="38" t="s">
        <v>65</v>
      </c>
      <c r="C86" s="21" t="s">
        <v>5</v>
      </c>
      <c r="D86" s="18">
        <v>367051.67800000001</v>
      </c>
      <c r="E86" s="18">
        <v>371697.67599999998</v>
      </c>
      <c r="F86" s="18">
        <v>358466</v>
      </c>
      <c r="G86" s="18">
        <v>348540.39500000002</v>
      </c>
      <c r="H86" s="18">
        <v>348540.39500000002</v>
      </c>
      <c r="I86" s="18">
        <v>330696.29100000003</v>
      </c>
      <c r="J86" s="18">
        <v>319332.25599999999</v>
      </c>
      <c r="K86" s="18">
        <v>342550.07</v>
      </c>
      <c r="L86" s="18">
        <v>371392.56800000003</v>
      </c>
      <c r="M86" s="18">
        <v>371392.56800000003</v>
      </c>
      <c r="N86" s="18">
        <v>384634.62699999998</v>
      </c>
      <c r="O86" s="18">
        <v>366624.07799999998</v>
      </c>
      <c r="P86" s="18">
        <v>376513.62199999997</v>
      </c>
      <c r="Q86" s="18">
        <v>495421.451</v>
      </c>
      <c r="R86" s="18">
        <v>495421.451</v>
      </c>
      <c r="S86" s="18">
        <v>500164.91800000001</v>
      </c>
      <c r="T86" s="18">
        <v>364081.42099999997</v>
      </c>
      <c r="U86" s="18">
        <v>366160.79499999998</v>
      </c>
      <c r="V86" s="18">
        <v>372240.505</v>
      </c>
      <c r="W86" s="18">
        <v>372240.505</v>
      </c>
      <c r="X86" s="18">
        <v>354309.80799999996</v>
      </c>
      <c r="Y86" s="18">
        <v>353070.78499999997</v>
      </c>
      <c r="Z86" s="18">
        <v>360054.12799999997</v>
      </c>
      <c r="AA86" s="18">
        <v>358815.10499999998</v>
      </c>
      <c r="AB86" s="18">
        <v>310787.39</v>
      </c>
      <c r="AC86" s="18">
        <v>309548.36700000003</v>
      </c>
      <c r="AD86" s="18">
        <v>363370.89200000005</v>
      </c>
      <c r="AE86" s="18">
        <v>362131.86900000001</v>
      </c>
      <c r="AF86" s="18">
        <v>363370.89200000005</v>
      </c>
      <c r="AG86" s="18">
        <v>362131.86900000001</v>
      </c>
      <c r="AH86" s="18">
        <v>336672.25199999998</v>
      </c>
      <c r="AI86" s="18">
        <v>348227.66800000001</v>
      </c>
      <c r="AJ86" s="18">
        <v>403942.28200000001</v>
      </c>
      <c r="AK86" s="18">
        <v>509492.88199999998</v>
      </c>
      <c r="AL86" s="18">
        <v>509492.88199999998</v>
      </c>
      <c r="AM86" s="18">
        <v>407602.71600000001</v>
      </c>
      <c r="AN86" s="18">
        <v>419740.83899999998</v>
      </c>
      <c r="AO86" s="18">
        <v>468489.087</v>
      </c>
    </row>
    <row r="87" spans="2:41">
      <c r="B87" s="37"/>
      <c r="C87" s="2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2:41">
      <c r="B88" s="36" t="s">
        <v>66</v>
      </c>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2:41">
      <c r="B89" s="37" t="s">
        <v>67</v>
      </c>
      <c r="C89" s="21" t="s">
        <v>5</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row>
    <row r="90" spans="2:41">
      <c r="B90" s="37" t="s">
        <v>68</v>
      </c>
      <c r="C90" s="21" t="s">
        <v>5</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row>
    <row r="91" spans="2:41">
      <c r="B91" s="37" t="s">
        <v>69</v>
      </c>
      <c r="C91" s="21" t="s">
        <v>5</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row>
    <row r="92" spans="2:41">
      <c r="B92" s="37" t="s">
        <v>211</v>
      </c>
      <c r="C92" s="21" t="s">
        <v>5</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row>
    <row r="93" spans="2:41">
      <c r="B93" s="37" t="s">
        <v>70</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row>
    <row r="94" spans="2:41">
      <c r="B94" s="37" t="s">
        <v>71</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row>
    <row r="95" spans="2:41">
      <c r="B95" s="37" t="s">
        <v>72</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row>
    <row r="96" spans="2:41">
      <c r="B96" s="37" t="s">
        <v>73</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row>
    <row r="97" spans="2:41" ht="12.5" thickBot="1">
      <c r="B97" s="37" t="s">
        <v>74</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c r="AB97" s="32">
        <v>426232.16499999998</v>
      </c>
      <c r="AC97" s="32">
        <v>426232.16499999998</v>
      </c>
      <c r="AD97" s="32">
        <v>425721.85100000002</v>
      </c>
      <c r="AE97" s="32">
        <v>425721.85100000002</v>
      </c>
      <c r="AF97" s="32">
        <v>425721.85100000002</v>
      </c>
      <c r="AG97" s="32">
        <v>425721.85100000002</v>
      </c>
      <c r="AH97" s="32">
        <v>426382.929</v>
      </c>
      <c r="AI97" s="32">
        <v>429786.15700000001</v>
      </c>
      <c r="AJ97" s="32">
        <v>425003.06400000001</v>
      </c>
      <c r="AK97" s="32">
        <v>426349.77399999998</v>
      </c>
      <c r="AL97" s="32">
        <v>426349.77399999998</v>
      </c>
      <c r="AM97" s="32">
        <v>431986.50099999999</v>
      </c>
      <c r="AN97" s="32">
        <v>430420.14399999997</v>
      </c>
      <c r="AO97" s="32">
        <v>428158.712</v>
      </c>
    </row>
    <row r="98" spans="2:41" s="6" customFormat="1">
      <c r="B98" s="38" t="s">
        <v>75</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c r="AB98" s="18">
        <v>1480499.0550000002</v>
      </c>
      <c r="AC98" s="18">
        <v>1719036.959</v>
      </c>
      <c r="AD98" s="18">
        <v>1481640.862</v>
      </c>
      <c r="AE98" s="18">
        <v>1715699.8019999999</v>
      </c>
      <c r="AF98" s="18">
        <v>1481640.862</v>
      </c>
      <c r="AG98" s="18">
        <v>1715699.8019999999</v>
      </c>
      <c r="AH98" s="18">
        <v>1714853.297</v>
      </c>
      <c r="AI98" s="18">
        <v>1703176.196</v>
      </c>
      <c r="AJ98" s="18">
        <v>1681165.0789999999</v>
      </c>
      <c r="AK98" s="18">
        <v>1672456.693</v>
      </c>
      <c r="AL98" s="18">
        <v>1672456.693</v>
      </c>
      <c r="AM98" s="18">
        <v>1676799.7779999999</v>
      </c>
      <c r="AN98" s="18">
        <v>1671512.939</v>
      </c>
      <c r="AO98" s="18">
        <v>1701258.987</v>
      </c>
    </row>
    <row r="99" spans="2:41">
      <c r="B99" s="3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2:41">
      <c r="B100" s="36" t="s">
        <v>76</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18">
        <v>1791286.4450000003</v>
      </c>
      <c r="AC100" s="18">
        <v>2028585.3260000001</v>
      </c>
      <c r="AD100" s="18">
        <v>1845011.754</v>
      </c>
      <c r="AE100" s="18">
        <v>2077831.6709999999</v>
      </c>
      <c r="AF100" s="18">
        <v>1845011.754</v>
      </c>
      <c r="AG100" s="18">
        <v>2077831.6709999999</v>
      </c>
      <c r="AH100" s="18">
        <v>2051525.5490000001</v>
      </c>
      <c r="AI100" s="18">
        <v>2051403.8640000001</v>
      </c>
      <c r="AJ100" s="18">
        <v>2085107.361</v>
      </c>
      <c r="AK100" s="18">
        <v>2181949.5750000002</v>
      </c>
      <c r="AL100" s="18">
        <v>2181949.5750000002</v>
      </c>
      <c r="AM100" s="18">
        <v>2084402.4939999999</v>
      </c>
      <c r="AN100" s="18">
        <v>2091253.7779999999</v>
      </c>
      <c r="AO100" s="18">
        <v>2169748.074</v>
      </c>
    </row>
    <row r="101" spans="2:41">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2:41">
      <c r="B102" s="39" t="s">
        <v>87</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2:41">
      <c r="B103" s="36" t="s">
        <v>77</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2:41">
      <c r="B104" s="37" t="s">
        <v>78</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row>
    <row r="105" spans="2:41">
      <c r="B105" s="37" t="s">
        <v>79</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row>
    <row r="106" spans="2:41">
      <c r="B106" s="37" t="s">
        <v>80</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row>
    <row r="107" spans="2:41">
      <c r="B107" s="37" t="s">
        <v>81</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row>
    <row r="108" spans="2:41">
      <c r="B108" s="37" t="s">
        <v>82</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row>
    <row r="109" spans="2:41">
      <c r="B109" s="37" t="s">
        <v>83</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row>
    <row r="110" spans="2:41">
      <c r="B110" s="37" t="s">
        <v>84</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row>
    <row r="111" spans="2:41" ht="12.5" thickBot="1">
      <c r="B111" s="37" t="s">
        <v>85</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row>
    <row r="112" spans="2:41" s="6" customFormat="1">
      <c r="B112" s="38" t="s">
        <v>86</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c r="AB112" s="18">
        <v>487116.79399999999</v>
      </c>
      <c r="AC112" s="18">
        <v>514803.79399999999</v>
      </c>
      <c r="AD112" s="18">
        <v>533031.93700000003</v>
      </c>
      <c r="AE112" s="18">
        <v>560807.93700000003</v>
      </c>
      <c r="AF112" s="18">
        <v>533031.93700000003</v>
      </c>
      <c r="AG112" s="18">
        <v>560807.93700000003</v>
      </c>
      <c r="AH112" s="18">
        <v>609022.04599999997</v>
      </c>
      <c r="AI112" s="18">
        <v>555621.33799999999</v>
      </c>
      <c r="AJ112" s="18">
        <v>598385.92000000004</v>
      </c>
      <c r="AK112" s="18">
        <v>604195.47900000005</v>
      </c>
      <c r="AL112" s="18">
        <v>604195.47900000005</v>
      </c>
      <c r="AM112" s="18">
        <v>507556.29700000002</v>
      </c>
      <c r="AN112" s="18">
        <v>530137.61699999997</v>
      </c>
      <c r="AO112" s="18">
        <v>583064.36499999999</v>
      </c>
    </row>
    <row r="113" spans="2:41">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2:41">
      <c r="B114" s="36" t="s">
        <v>88</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2:41">
      <c r="B115" s="37" t="s">
        <v>89</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row>
    <row r="116" spans="2:41">
      <c r="B116" s="37" t="s">
        <v>90</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row>
    <row r="117" spans="2:41">
      <c r="B117" s="37" t="s">
        <v>91</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row>
    <row r="118" spans="2:41">
      <c r="B118" s="37" t="s">
        <v>92</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row>
    <row r="119" spans="2:41">
      <c r="B119" s="37" t="s">
        <v>93</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row>
    <row r="120" spans="2:41" ht="12.5" thickBot="1">
      <c r="B120" s="37" t="s">
        <v>94</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c r="AB120" s="32">
        <v>3379.1970000000001</v>
      </c>
      <c r="AC120" s="32">
        <v>3379.1970000000001</v>
      </c>
      <c r="AD120" s="32">
        <v>3323.4969999999998</v>
      </c>
      <c r="AE120" s="32">
        <v>3323.4969999999998</v>
      </c>
      <c r="AF120" s="32">
        <v>3323.4969999999998</v>
      </c>
      <c r="AG120" s="32">
        <v>3323.4969999999998</v>
      </c>
      <c r="AH120" s="32">
        <v>2062</v>
      </c>
      <c r="AI120" s="32">
        <v>1264.201</v>
      </c>
      <c r="AJ120" s="32">
        <v>424.71300000000002</v>
      </c>
      <c r="AK120" s="32">
        <v>0</v>
      </c>
      <c r="AL120" s="32">
        <v>0</v>
      </c>
      <c r="AM120" s="32">
        <v>0</v>
      </c>
      <c r="AN120" s="32">
        <v>0</v>
      </c>
      <c r="AO120" s="32">
        <v>0</v>
      </c>
    </row>
    <row r="121" spans="2:41" s="6" customFormat="1">
      <c r="B121" s="38" t="s">
        <v>95</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c r="AB121" s="18">
        <v>581978.07299999997</v>
      </c>
      <c r="AC121" s="18">
        <v>793244.07299999997</v>
      </c>
      <c r="AD121" s="18">
        <v>588902.15300000005</v>
      </c>
      <c r="AE121" s="18">
        <v>795608.15300000005</v>
      </c>
      <c r="AF121" s="18">
        <v>588902.15300000005</v>
      </c>
      <c r="AG121" s="18">
        <v>795608.15300000005</v>
      </c>
      <c r="AH121" s="18">
        <v>712392.40300000005</v>
      </c>
      <c r="AI121" s="18">
        <v>789012.52099999995</v>
      </c>
      <c r="AJ121" s="18">
        <v>771434.87899999996</v>
      </c>
      <c r="AK121" s="18">
        <v>853232.73400000005</v>
      </c>
      <c r="AL121" s="18">
        <v>853232.73400000005</v>
      </c>
      <c r="AM121" s="18">
        <v>858446.41099999996</v>
      </c>
      <c r="AN121" s="18">
        <v>830852.56599999999</v>
      </c>
      <c r="AO121" s="18">
        <v>847255.33100000001</v>
      </c>
    </row>
    <row r="122" spans="2:41">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2:41">
      <c r="B123" s="36" t="s">
        <v>97</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c r="AB123" s="18">
        <v>1069094.8670000001</v>
      </c>
      <c r="AC123" s="18">
        <v>1308047.8670000001</v>
      </c>
      <c r="AD123" s="18">
        <v>1121934.0900000001</v>
      </c>
      <c r="AE123" s="18">
        <v>1356416.09</v>
      </c>
      <c r="AF123" s="18">
        <v>1121934.0900000001</v>
      </c>
      <c r="AG123" s="18">
        <v>1356416.09</v>
      </c>
      <c r="AH123" s="18">
        <v>1321414.449</v>
      </c>
      <c r="AI123" s="18">
        <v>1344633.8589999999</v>
      </c>
      <c r="AJ123" s="18">
        <v>1369820.7990000001</v>
      </c>
      <c r="AK123" s="18">
        <v>1457428.213</v>
      </c>
      <c r="AL123" s="18">
        <v>1457428.213</v>
      </c>
      <c r="AM123" s="18">
        <v>1366002.7080000001</v>
      </c>
      <c r="AN123" s="18">
        <v>1360990.183</v>
      </c>
      <c r="AO123" s="18">
        <v>1430319.696</v>
      </c>
    </row>
    <row r="124" spans="2:41">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2:41">
      <c r="B125" s="39" t="s">
        <v>96</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2:41">
      <c r="B126" s="37" t="s">
        <v>98</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row>
    <row r="127" spans="2:41">
      <c r="B127" s="37" t="s">
        <v>99</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c r="AB127" s="2">
        <v>49092.173000000003</v>
      </c>
      <c r="AC127" s="2">
        <v>47235.451000000001</v>
      </c>
      <c r="AD127" s="2">
        <v>49077.651000000005</v>
      </c>
      <c r="AE127" s="2">
        <v>47300.249000000003</v>
      </c>
      <c r="AF127" s="2">
        <v>49077.651000000005</v>
      </c>
      <c r="AG127" s="2">
        <v>47300.249000000003</v>
      </c>
      <c r="AH127" s="2">
        <v>54201.478999999999</v>
      </c>
      <c r="AI127" s="2">
        <v>32095.037</v>
      </c>
      <c r="AJ127" s="2">
        <v>41606.618999999999</v>
      </c>
      <c r="AK127" s="2">
        <v>52616.978000000003</v>
      </c>
      <c r="AL127" s="2">
        <v>52616.978000000003</v>
      </c>
      <c r="AM127" s="2">
        <v>47052.324000000001</v>
      </c>
      <c r="AN127" s="2">
        <v>59565.135000000002</v>
      </c>
      <c r="AO127" s="2">
        <v>67804.327999999994</v>
      </c>
    </row>
    <row r="128" spans="2:41">
      <c r="B128" s="37" t="s">
        <v>100</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c r="AB128" s="2">
        <v>149357.035</v>
      </c>
      <c r="AC128" s="2">
        <v>149560.035</v>
      </c>
      <c r="AD128" s="2">
        <v>150258.359</v>
      </c>
      <c r="AE128" s="2">
        <v>150373.359</v>
      </c>
      <c r="AF128" s="2">
        <v>150258.359</v>
      </c>
      <c r="AG128" s="2">
        <v>150373.359</v>
      </c>
      <c r="AH128" s="2">
        <v>152167.64799999999</v>
      </c>
      <c r="AI128" s="2">
        <v>150932.995</v>
      </c>
      <c r="AJ128" s="2">
        <v>149937.97</v>
      </c>
      <c r="AK128" s="2">
        <v>148162.41099999999</v>
      </c>
      <c r="AL128" s="2">
        <v>148162.41099999999</v>
      </c>
      <c r="AM128" s="2">
        <v>147605.489</v>
      </c>
      <c r="AN128" s="2">
        <v>146956.48699999999</v>
      </c>
      <c r="AO128" s="2">
        <v>147882.07699999999</v>
      </c>
    </row>
    <row r="129" spans="1:41">
      <c r="B129" s="40" t="s">
        <v>101</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c r="AB129" s="2">
        <v>722191.18099999998</v>
      </c>
      <c r="AC129" s="2">
        <v>720537.45900000003</v>
      </c>
      <c r="AD129" s="2">
        <v>723077.98300000001</v>
      </c>
      <c r="AE129" s="2">
        <v>721415.58100000001</v>
      </c>
      <c r="AF129" s="2">
        <v>723077.98300000001</v>
      </c>
      <c r="AG129" s="2">
        <v>721415.58100000001</v>
      </c>
      <c r="AH129" s="2">
        <v>730111.1</v>
      </c>
      <c r="AI129" s="2">
        <v>706770.005</v>
      </c>
      <c r="AJ129" s="2">
        <v>715286.56200000003</v>
      </c>
      <c r="AK129" s="2">
        <v>724521.36199999996</v>
      </c>
      <c r="AL129" s="2">
        <v>724521.36199999996</v>
      </c>
      <c r="AM129" s="2">
        <v>718399.78599999996</v>
      </c>
      <c r="AN129" s="2">
        <v>730263.59499999997</v>
      </c>
      <c r="AO129" s="2">
        <v>739428.37800000003</v>
      </c>
    </row>
    <row r="130" spans="1:41" ht="12.5" thickBot="1">
      <c r="B130" s="40" t="s">
        <v>102</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row>
    <row r="131" spans="1:41" s="6" customFormat="1">
      <c r="B131" s="38" t="s">
        <v>103</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c r="AB131" s="18">
        <v>722191.18099999998</v>
      </c>
      <c r="AC131" s="18">
        <v>720537.45900000003</v>
      </c>
      <c r="AD131" s="18">
        <v>723077.98300000001</v>
      </c>
      <c r="AE131" s="18">
        <v>721415.58100000001</v>
      </c>
      <c r="AF131" s="18">
        <v>723077.98300000001</v>
      </c>
      <c r="AG131" s="18">
        <v>721415.58100000001</v>
      </c>
      <c r="AH131" s="18">
        <v>730111.1</v>
      </c>
      <c r="AI131" s="18">
        <v>706770.005</v>
      </c>
      <c r="AJ131" s="18">
        <v>715286.56200000003</v>
      </c>
      <c r="AK131" s="18">
        <v>724521.36199999996</v>
      </c>
      <c r="AL131" s="18">
        <v>724521.36199999996</v>
      </c>
      <c r="AM131" s="18">
        <v>718399.78599999996</v>
      </c>
      <c r="AN131" s="18">
        <v>730263.59499999997</v>
      </c>
      <c r="AO131" s="18">
        <v>739428.37800000003</v>
      </c>
    </row>
    <row r="132" spans="1:41">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s="6" customFormat="1">
      <c r="B133" s="36" t="s">
        <v>104</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c r="AB133" s="18">
        <v>1791286.048</v>
      </c>
      <c r="AC133" s="18">
        <v>2028585.3260000001</v>
      </c>
      <c r="AD133" s="18">
        <v>1845012.0729999999</v>
      </c>
      <c r="AE133" s="18">
        <v>2077831.6710000001</v>
      </c>
      <c r="AF133" s="18">
        <v>1845012.0729999999</v>
      </c>
      <c r="AG133" s="18">
        <v>2077831.6710000001</v>
      </c>
      <c r="AH133" s="18">
        <v>2051525.5490000001</v>
      </c>
      <c r="AI133" s="18">
        <v>2051403.8640000001</v>
      </c>
      <c r="AJ133" s="18">
        <v>2085107.361</v>
      </c>
      <c r="AK133" s="18">
        <v>2181949.5750000002</v>
      </c>
      <c r="AL133" s="18">
        <v>2181949.5750000002</v>
      </c>
      <c r="AM133" s="18">
        <v>2084402.4939999999</v>
      </c>
      <c r="AN133" s="18">
        <v>2091253.7779999999</v>
      </c>
      <c r="AO133" s="18">
        <v>2169748.074</v>
      </c>
    </row>
    <row r="136" spans="1:41" ht="12" customHeight="1">
      <c r="A136" s="59" t="s">
        <v>24</v>
      </c>
      <c r="B136" s="59"/>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row>
    <row r="137" spans="1:41" ht="37.5" customHeight="1">
      <c r="B137" s="5" t="s">
        <v>4</v>
      </c>
      <c r="C137" s="5" t="s">
        <v>12</v>
      </c>
      <c r="D137" s="30" t="s">
        <v>170</v>
      </c>
      <c r="E137" s="30" t="s">
        <v>186</v>
      </c>
      <c r="F137" s="30" t="s">
        <v>187</v>
      </c>
      <c r="G137" s="30" t="s">
        <v>188</v>
      </c>
      <c r="H137" s="30" t="s">
        <v>174</v>
      </c>
      <c r="I137" s="30" t="s">
        <v>175</v>
      </c>
      <c r="J137" s="30" t="s">
        <v>189</v>
      </c>
      <c r="K137" s="30" t="s">
        <v>190</v>
      </c>
      <c r="L137" s="30" t="s">
        <v>191</v>
      </c>
      <c r="M137" s="30" t="s">
        <v>179</v>
      </c>
      <c r="N137" s="30" t="s">
        <v>180</v>
      </c>
      <c r="O137" s="30" t="s">
        <v>151</v>
      </c>
      <c r="P137" s="30" t="s">
        <v>152</v>
      </c>
      <c r="Q137" s="30" t="s">
        <v>153</v>
      </c>
      <c r="R137" s="30" t="s">
        <v>154</v>
      </c>
      <c r="S137" s="30" t="s">
        <v>155</v>
      </c>
      <c r="T137" s="30" t="s">
        <v>156</v>
      </c>
      <c r="U137" s="30" t="s">
        <v>157</v>
      </c>
      <c r="V137" s="30" t="s">
        <v>158</v>
      </c>
      <c r="W137" s="30" t="s">
        <v>159</v>
      </c>
      <c r="X137" s="30" t="s">
        <v>150</v>
      </c>
      <c r="Y137" s="30" t="s">
        <v>150</v>
      </c>
      <c r="Z137" s="30" t="s">
        <v>198</v>
      </c>
      <c r="AA137" s="30" t="s">
        <v>198</v>
      </c>
      <c r="AB137" s="30" t="s">
        <v>203</v>
      </c>
      <c r="AC137" s="30" t="s">
        <v>203</v>
      </c>
      <c r="AD137" s="30" t="s">
        <v>204</v>
      </c>
      <c r="AE137" s="30" t="s">
        <v>204</v>
      </c>
      <c r="AF137" s="30" t="s">
        <v>204</v>
      </c>
      <c r="AG137" s="30" t="s">
        <v>204</v>
      </c>
      <c r="AH137" s="30" t="s">
        <v>213</v>
      </c>
      <c r="AI137" s="30" t="s">
        <v>219</v>
      </c>
      <c r="AJ137" s="30" t="s">
        <v>222</v>
      </c>
      <c r="AK137" s="30" t="s">
        <v>224</v>
      </c>
      <c r="AL137" s="30" t="s">
        <v>224</v>
      </c>
      <c r="AM137" s="30" t="s">
        <v>232</v>
      </c>
      <c r="AN137" s="30" t="s">
        <v>236</v>
      </c>
      <c r="AO137" s="30" t="s">
        <v>241</v>
      </c>
    </row>
    <row r="138" spans="1:41">
      <c r="B138" s="41" t="s">
        <v>116</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c r="B139" s="53" t="s">
        <v>110</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c r="AB139" s="2">
        <v>2370820.6710000001</v>
      </c>
      <c r="AC139" s="2">
        <v>2370820.6710000001</v>
      </c>
      <c r="AD139" s="2">
        <v>2714008.0890000002</v>
      </c>
      <c r="AE139" s="2">
        <v>2714008.0890000002</v>
      </c>
      <c r="AF139" s="2">
        <v>2714008.0890000002</v>
      </c>
      <c r="AG139" s="2">
        <v>2714008.0890000002</v>
      </c>
      <c r="AH139" s="2">
        <v>753523.29299999995</v>
      </c>
      <c r="AI139" s="2">
        <v>1365328.5009999999</v>
      </c>
      <c r="AJ139" s="2">
        <v>2036637.044</v>
      </c>
      <c r="AK139" s="2">
        <v>2736590.6919999998</v>
      </c>
      <c r="AL139" s="2">
        <v>2736590.6919999998</v>
      </c>
      <c r="AM139" s="2">
        <v>713335.15399999998</v>
      </c>
      <c r="AN139" s="2">
        <v>1406383.807</v>
      </c>
      <c r="AO139" s="2">
        <v>2176879.8360000001</v>
      </c>
    </row>
    <row r="140" spans="1:41">
      <c r="B140" s="53" t="s">
        <v>111</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c r="AB140" s="2">
        <v>-1995927.433</v>
      </c>
      <c r="AC140" s="2">
        <v>-1995927.433</v>
      </c>
      <c r="AD140" s="2">
        <v>-2248046.702</v>
      </c>
      <c r="AE140" s="2">
        <v>-2248046.702</v>
      </c>
      <c r="AF140" s="2">
        <v>-2248046.702</v>
      </c>
      <c r="AG140" s="2">
        <v>-2248046.702</v>
      </c>
      <c r="AH140" s="2">
        <v>-631304.83200000005</v>
      </c>
      <c r="AI140" s="2">
        <v>-1163831.0079999999</v>
      </c>
      <c r="AJ140" s="2">
        <v>-1670226.4720000001</v>
      </c>
      <c r="AK140" s="2">
        <v>-2224693.9049999998</v>
      </c>
      <c r="AL140" s="2">
        <v>-2224693.9049999998</v>
      </c>
      <c r="AM140" s="2">
        <v>-578463.027</v>
      </c>
      <c r="AN140" s="2">
        <v>-1126533.68</v>
      </c>
      <c r="AO140" s="2">
        <v>-1750122.169</v>
      </c>
    </row>
    <row r="141" spans="1:41">
      <c r="B141" s="53" t="s">
        <v>112</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c r="AB141" s="2">
        <v>-167749.954</v>
      </c>
      <c r="AC141" s="2">
        <v>-167749.954</v>
      </c>
      <c r="AD141" s="2">
        <v>-222576.46599999999</v>
      </c>
      <c r="AE141" s="2">
        <v>-222576.46599999999</v>
      </c>
      <c r="AF141" s="2">
        <v>-222576.46599999999</v>
      </c>
      <c r="AG141" s="2">
        <v>-222576.46599999999</v>
      </c>
      <c r="AH141" s="2">
        <v>-62913.612999999998</v>
      </c>
      <c r="AI141" s="2">
        <v>-121231.405</v>
      </c>
      <c r="AJ141" s="2">
        <v>-175477.747</v>
      </c>
      <c r="AK141" s="2">
        <v>-231361.565</v>
      </c>
      <c r="AL141" s="2">
        <v>-231361.565</v>
      </c>
      <c r="AM141" s="2">
        <v>-70437.722999999998</v>
      </c>
      <c r="AN141" s="2">
        <v>-124239.045</v>
      </c>
      <c r="AO141" s="2">
        <v>-178811.85800000001</v>
      </c>
    </row>
    <row r="142" spans="1:41">
      <c r="B142" s="53" t="s">
        <v>113</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c r="AB142" s="2">
        <v>-84996.395000000004</v>
      </c>
      <c r="AC142" s="2">
        <v>-84996.395000000004</v>
      </c>
      <c r="AD142" s="2">
        <v>-99136.61</v>
      </c>
      <c r="AE142" s="2">
        <v>-99136.61</v>
      </c>
      <c r="AF142" s="2">
        <v>-99136.61</v>
      </c>
      <c r="AG142" s="2">
        <v>-99136.61</v>
      </c>
      <c r="AH142" s="2">
        <v>-28388.005000000001</v>
      </c>
      <c r="AI142" s="2">
        <v>-50444.023999999998</v>
      </c>
      <c r="AJ142" s="2">
        <v>-72273.732999999993</v>
      </c>
      <c r="AK142" s="2">
        <v>-103968.37</v>
      </c>
      <c r="AL142" s="2">
        <v>-103968.37</v>
      </c>
      <c r="AM142" s="2">
        <v>-32684.065999999999</v>
      </c>
      <c r="AN142" s="2">
        <v>-59118.409</v>
      </c>
      <c r="AO142" s="2">
        <v>-84047.097999999998</v>
      </c>
    </row>
    <row r="143" spans="1:41">
      <c r="B143" s="53" t="s">
        <v>199</v>
      </c>
      <c r="C143" s="21" t="s">
        <v>5</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c r="AB143" s="2">
        <v>0</v>
      </c>
      <c r="AC143" s="2">
        <v>0</v>
      </c>
      <c r="AD143" s="2">
        <v>0</v>
      </c>
      <c r="AE143" s="2">
        <v>0</v>
      </c>
      <c r="AF143" s="2">
        <v>0</v>
      </c>
      <c r="AG143" s="2">
        <v>0</v>
      </c>
      <c r="AH143" s="2">
        <v>0</v>
      </c>
      <c r="AI143" s="2">
        <v>-25937.746999999999</v>
      </c>
      <c r="AJ143" s="2">
        <v>-25949.921999999999</v>
      </c>
      <c r="AK143" s="2">
        <v>0</v>
      </c>
      <c r="AL143" s="2">
        <v>0</v>
      </c>
      <c r="AM143" s="2">
        <v>0</v>
      </c>
      <c r="AN143" s="2">
        <v>0</v>
      </c>
      <c r="AO143" s="2">
        <v>0</v>
      </c>
    </row>
    <row r="144" spans="1:41">
      <c r="B144" s="53" t="s">
        <v>114</v>
      </c>
      <c r="C144" s="21" t="s">
        <v>5</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1">
        <v>451.85</v>
      </c>
      <c r="AA144" s="1">
        <v>451.85</v>
      </c>
      <c r="AB144" s="55">
        <v>660.58199999999999</v>
      </c>
      <c r="AC144" s="55">
        <v>660.58199999999999</v>
      </c>
      <c r="AD144" s="55">
        <v>771.274</v>
      </c>
      <c r="AE144" s="55">
        <v>771.274</v>
      </c>
      <c r="AF144" s="55">
        <v>771.274</v>
      </c>
      <c r="AG144" s="55">
        <v>771.274</v>
      </c>
      <c r="AH144" s="55">
        <v>265.23700000000002</v>
      </c>
      <c r="AI144" s="55">
        <v>451.49299999999999</v>
      </c>
      <c r="AJ144" s="55">
        <v>633.58600000000001</v>
      </c>
      <c r="AK144" s="55">
        <v>955.80799999999999</v>
      </c>
      <c r="AL144" s="55">
        <v>955.80799999999999</v>
      </c>
      <c r="AM144" s="55">
        <v>561.01499999999999</v>
      </c>
      <c r="AN144" s="55">
        <v>641.65899999999999</v>
      </c>
      <c r="AO144" s="55">
        <v>967.66499999999996</v>
      </c>
    </row>
    <row r="145" spans="2:41">
      <c r="B145" s="53" t="s">
        <v>115</v>
      </c>
      <c r="C145" s="21" t="s">
        <v>5</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row>
    <row r="146" spans="2:41" ht="12.5" thickBot="1">
      <c r="B146" s="53" t="s">
        <v>139</v>
      </c>
      <c r="C146" s="21" t="s">
        <v>5</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row>
    <row r="147" spans="2:41">
      <c r="B147" s="38" t="s">
        <v>117</v>
      </c>
      <c r="C147" s="28" t="s">
        <v>5</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c r="AB147" s="19">
        <v>122807.47100000012</v>
      </c>
      <c r="AC147" s="19">
        <v>122807.47100000012</v>
      </c>
      <c r="AD147" s="19">
        <v>145019.58500000011</v>
      </c>
      <c r="AE147" s="19">
        <v>145019.58500000011</v>
      </c>
      <c r="AF147" s="19">
        <v>145019.58500000011</v>
      </c>
      <c r="AG147" s="19">
        <v>145019.58500000011</v>
      </c>
      <c r="AH147" s="19">
        <v>31182.079999999896</v>
      </c>
      <c r="AI147" s="19">
        <v>4335.8100000000213</v>
      </c>
      <c r="AJ147" s="19">
        <v>93342.755999999994</v>
      </c>
      <c r="AK147" s="19">
        <v>177522.66</v>
      </c>
      <c r="AL147" s="19">
        <v>177522.66</v>
      </c>
      <c r="AM147" s="19">
        <v>32311.352999999999</v>
      </c>
      <c r="AN147" s="19">
        <v>97134.331999999995</v>
      </c>
      <c r="AO147" s="19">
        <f>SUM(AO139:AO146)</f>
        <v>164866.37600000013</v>
      </c>
    </row>
    <row r="148" spans="2:41">
      <c r="B148" s="41" t="s">
        <v>118</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2:41" ht="27" customHeight="1">
      <c r="B149" s="53" t="s">
        <v>134</v>
      </c>
      <c r="C149" s="21" t="s">
        <v>5</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row>
    <row r="150" spans="2:41" ht="27" customHeight="1">
      <c r="B150" s="53" t="s">
        <v>144</v>
      </c>
      <c r="C150" s="21" t="s">
        <v>5</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row>
    <row r="151" spans="2:41">
      <c r="B151" s="53" t="s">
        <v>119</v>
      </c>
      <c r="C151" s="21" t="s">
        <v>5</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c r="AB151" s="2">
        <v>-5656.1260000000002</v>
      </c>
      <c r="AC151" s="2">
        <v>-5656.1260000000002</v>
      </c>
      <c r="AD151" s="2">
        <v>-6898.5770000000002</v>
      </c>
      <c r="AE151" s="2">
        <v>-6898.5770000000002</v>
      </c>
      <c r="AF151" s="2">
        <v>-6898.5770000000002</v>
      </c>
      <c r="AG151" s="2">
        <v>-6898.5770000000002</v>
      </c>
      <c r="AH151" s="2">
        <v>0</v>
      </c>
      <c r="AI151" s="2">
        <v>-795.38900000000001</v>
      </c>
      <c r="AJ151" s="2">
        <v>-795.38900000000001</v>
      </c>
      <c r="AK151" s="2">
        <v>-795.38900000000001</v>
      </c>
      <c r="AL151" s="2">
        <v>-795.38900000000001</v>
      </c>
      <c r="AM151" s="2">
        <v>0</v>
      </c>
      <c r="AN151" s="2">
        <v>0</v>
      </c>
      <c r="AO151" s="2">
        <v>0</v>
      </c>
    </row>
    <row r="152" spans="2:41">
      <c r="B152" s="53" t="s">
        <v>120</v>
      </c>
      <c r="C152" s="21" t="s">
        <v>5</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c r="AB152" s="2">
        <v>-4000</v>
      </c>
      <c r="AC152" s="2">
        <v>-4000</v>
      </c>
      <c r="AD152" s="2">
        <v>-7000</v>
      </c>
      <c r="AE152" s="2">
        <v>-7000</v>
      </c>
      <c r="AF152" s="2">
        <v>-7000</v>
      </c>
      <c r="AG152" s="2">
        <v>-7000</v>
      </c>
      <c r="AH152" s="2">
        <v>-3000</v>
      </c>
      <c r="AI152" s="2">
        <v>-3000</v>
      </c>
      <c r="AJ152" s="2">
        <v>-3000</v>
      </c>
      <c r="AK152" s="2">
        <v>-9500</v>
      </c>
      <c r="AL152" s="2">
        <v>-9500</v>
      </c>
      <c r="AM152" s="2">
        <v>-82.512</v>
      </c>
      <c r="AN152" s="2">
        <v>0</v>
      </c>
      <c r="AO152" s="2">
        <v>0</v>
      </c>
    </row>
    <row r="153" spans="2:41" ht="24">
      <c r="B153" s="53" t="s">
        <v>121</v>
      </c>
      <c r="C153" s="21" t="s">
        <v>5</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c r="AB153" s="2">
        <v>0</v>
      </c>
      <c r="AC153" s="2">
        <v>0</v>
      </c>
      <c r="AD153" s="2">
        <v>210.49299999999999</v>
      </c>
      <c r="AE153" s="2">
        <v>210.49299999999999</v>
      </c>
      <c r="AF153" s="2">
        <v>210.49299999999999</v>
      </c>
      <c r="AG153" s="2">
        <v>210.49299999999999</v>
      </c>
      <c r="AH153" s="2">
        <v>19.600000000000001</v>
      </c>
      <c r="AI153" s="2">
        <v>37.311</v>
      </c>
      <c r="AJ153" s="2">
        <v>37.040999999999997</v>
      </c>
      <c r="AK153" s="2">
        <v>37.040999999999997</v>
      </c>
      <c r="AL153" s="2">
        <v>37.040999999999997</v>
      </c>
      <c r="AM153" s="2">
        <v>38.965000000000003</v>
      </c>
      <c r="AN153" s="2">
        <v>38.965000000000003</v>
      </c>
      <c r="AO153" s="2">
        <v>38.965000000000003</v>
      </c>
    </row>
    <row r="154" spans="2:41" ht="24">
      <c r="B154" s="53" t="s">
        <v>122</v>
      </c>
      <c r="C154" s="21" t="s">
        <v>5</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c r="AB154" s="2">
        <v>-28139.850999999999</v>
      </c>
      <c r="AC154" s="2">
        <v>-28139.850999999999</v>
      </c>
      <c r="AD154" s="2">
        <v>-35568.942000000003</v>
      </c>
      <c r="AE154" s="2">
        <v>-35568.942000000003</v>
      </c>
      <c r="AF154" s="2">
        <v>-35568.942000000003</v>
      </c>
      <c r="AG154" s="2">
        <v>-35568.942000000003</v>
      </c>
      <c r="AH154" s="2">
        <v>-8271.0069999999996</v>
      </c>
      <c r="AI154" s="2">
        <v>-14483.678</v>
      </c>
      <c r="AJ154" s="2">
        <v>-19384.96</v>
      </c>
      <c r="AK154" s="2">
        <v>-26453.486000000001</v>
      </c>
      <c r="AL154" s="2">
        <v>-26453.486000000001</v>
      </c>
      <c r="AM154" s="2">
        <v>-7324.2269999999999</v>
      </c>
      <c r="AN154" s="2">
        <v>-16147.875</v>
      </c>
      <c r="AO154" s="2">
        <v>-25946.647000000001</v>
      </c>
    </row>
    <row r="155" spans="2:41">
      <c r="B155" s="53" t="s">
        <v>123</v>
      </c>
      <c r="C155" s="21" t="s">
        <v>5</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c r="AB155" s="2">
        <v>-3374.9110000000001</v>
      </c>
      <c r="AC155" s="2">
        <v>-3374.9110000000001</v>
      </c>
      <c r="AD155" s="2">
        <v>-5485.3410000000003</v>
      </c>
      <c r="AE155" s="2">
        <v>-5485.3410000000003</v>
      </c>
      <c r="AF155" s="2">
        <v>-5485.3410000000003</v>
      </c>
      <c r="AG155" s="2">
        <v>-5485.3410000000003</v>
      </c>
      <c r="AH155" s="2">
        <v>-1174.827</v>
      </c>
      <c r="AI155" s="2">
        <v>-2768.8629999999998</v>
      </c>
      <c r="AJ155" s="2">
        <v>-4532.3519999999999</v>
      </c>
      <c r="AK155" s="2">
        <v>-5685.701</v>
      </c>
      <c r="AL155" s="2">
        <v>-5685.701</v>
      </c>
      <c r="AM155" s="2">
        <v>-1222.633</v>
      </c>
      <c r="AN155" s="2">
        <v>-3127.7759999999998</v>
      </c>
      <c r="AO155" s="2">
        <v>-5676.5959999999995</v>
      </c>
    </row>
    <row r="156" spans="2:41">
      <c r="B156" s="53" t="s">
        <v>140</v>
      </c>
      <c r="C156" s="21" t="s">
        <v>5</v>
      </c>
      <c r="D156" s="2">
        <v>0</v>
      </c>
      <c r="E156" s="2">
        <v>0</v>
      </c>
      <c r="F156" s="2">
        <v>0</v>
      </c>
      <c r="G156" s="2">
        <v>0</v>
      </c>
      <c r="H156" s="2">
        <v>0</v>
      </c>
      <c r="I156" s="2">
        <v>0</v>
      </c>
      <c r="J156" s="2">
        <v>0</v>
      </c>
      <c r="K156" s="2">
        <v>0</v>
      </c>
      <c r="L156" s="2">
        <v>0</v>
      </c>
      <c r="M156" s="2">
        <v>0</v>
      </c>
      <c r="N156" s="2">
        <v>0</v>
      </c>
      <c r="O156" s="2">
        <v>0</v>
      </c>
      <c r="P156" s="2">
        <v>0</v>
      </c>
      <c r="Q156" s="2">
        <v>0</v>
      </c>
      <c r="R156" s="2">
        <v>0</v>
      </c>
      <c r="S156" s="2">
        <v>245.27199999999999</v>
      </c>
      <c r="T156" s="2">
        <v>245.27199999999999</v>
      </c>
      <c r="U156" s="2">
        <v>245.27199999999999</v>
      </c>
      <c r="V156" s="2">
        <v>258.88499999999999</v>
      </c>
      <c r="W156" s="2">
        <v>258.88499999999999</v>
      </c>
      <c r="X156" s="2">
        <v>69.843999999999994</v>
      </c>
      <c r="Y156" s="2">
        <v>69.843999999999994</v>
      </c>
      <c r="Z156" s="2">
        <v>0</v>
      </c>
      <c r="AA156" s="2">
        <v>0</v>
      </c>
      <c r="AB156" s="2">
        <v>52.636000000000003</v>
      </c>
      <c r="AC156" s="2">
        <v>52.636000000000003</v>
      </c>
      <c r="AD156" s="2">
        <v>0</v>
      </c>
      <c r="AE156" s="2">
        <v>0</v>
      </c>
      <c r="AF156" s="2">
        <v>0</v>
      </c>
      <c r="AG156" s="2">
        <v>0</v>
      </c>
      <c r="AH156" s="2">
        <v>0</v>
      </c>
      <c r="AI156" s="2">
        <v>1500</v>
      </c>
      <c r="AJ156" s="2">
        <v>1500</v>
      </c>
      <c r="AK156" s="2">
        <v>1500</v>
      </c>
      <c r="AL156" s="2">
        <v>1500</v>
      </c>
      <c r="AM156" s="2">
        <v>84.128</v>
      </c>
      <c r="AN156" s="2">
        <v>0</v>
      </c>
      <c r="AO156" s="2">
        <v>0</v>
      </c>
    </row>
    <row r="157" spans="2:41">
      <c r="B157" s="53" t="s">
        <v>233</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441.63200000000001</v>
      </c>
      <c r="AO157" s="2">
        <v>441.63200000000001</v>
      </c>
    </row>
    <row r="158" spans="2:41" ht="12.5" thickBot="1">
      <c r="B158" s="53" t="s">
        <v>124</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row>
    <row r="159" spans="2:41">
      <c r="B159" s="38" t="s">
        <v>125</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c r="AK159" s="18">
        <v>-40897.535000000003</v>
      </c>
      <c r="AL159" s="18">
        <v>-40897.535000000003</v>
      </c>
      <c r="AM159" s="18">
        <v>-8506.2790000000005</v>
      </c>
      <c r="AN159" s="18">
        <v>-18795.054</v>
      </c>
      <c r="AO159" s="18">
        <f>SUM(AO149:AO158)</f>
        <v>-31142.645999999997</v>
      </c>
    </row>
    <row r="160" spans="2:41">
      <c r="B160" s="42" t="s">
        <v>126</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2:41">
      <c r="B161" s="53" t="s">
        <v>141</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c r="AK161" s="2">
        <v>0</v>
      </c>
      <c r="AL161" s="2">
        <v>0</v>
      </c>
      <c r="AM161" s="2">
        <v>0</v>
      </c>
      <c r="AN161" s="2">
        <v>0</v>
      </c>
      <c r="AO161" s="2">
        <v>0</v>
      </c>
    </row>
    <row r="162" spans="2:41">
      <c r="B162" s="53" t="s">
        <v>127</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c r="AK162" s="2">
        <v>210330.603</v>
      </c>
      <c r="AL162" s="2">
        <v>210330.603</v>
      </c>
      <c r="AM162" s="2">
        <v>0</v>
      </c>
      <c r="AN162" s="2">
        <v>0</v>
      </c>
      <c r="AO162" s="2">
        <v>0</v>
      </c>
    </row>
    <row r="163" spans="2:41">
      <c r="B163" s="53" t="s">
        <v>128</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c r="AK163" s="2">
        <v>0</v>
      </c>
      <c r="AL163" s="2">
        <v>0</v>
      </c>
      <c r="AM163" s="2">
        <v>0</v>
      </c>
      <c r="AN163" s="2">
        <v>0</v>
      </c>
      <c r="AO163" s="2">
        <v>0</v>
      </c>
    </row>
    <row r="164" spans="2:41">
      <c r="B164" s="53" t="s">
        <v>129</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c r="AK164" s="2">
        <v>-74536.491999999998</v>
      </c>
      <c r="AL164" s="2">
        <v>-74536.491999999998</v>
      </c>
      <c r="AM164" s="2">
        <v>-89193.191999999995</v>
      </c>
      <c r="AN164" s="2">
        <v>-103903.38800000001</v>
      </c>
      <c r="AO164" s="2">
        <v>-106696.795</v>
      </c>
    </row>
    <row r="165" spans="2:41" ht="24">
      <c r="B165" s="53" t="s">
        <v>130</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c r="AK165" s="2">
        <v>-50822.968999999997</v>
      </c>
      <c r="AL165" s="2">
        <v>-50822.968999999997</v>
      </c>
      <c r="AM165" s="2">
        <v>-13781.826999999999</v>
      </c>
      <c r="AN165" s="2">
        <v>-26834.282999999999</v>
      </c>
      <c r="AO165" s="2">
        <v>-39946.446000000004</v>
      </c>
    </row>
    <row r="166" spans="2:41">
      <c r="B166" s="53" t="s">
        <v>131</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c r="AD166" s="2">
        <v>0</v>
      </c>
      <c r="AE166" s="2">
        <v>0</v>
      </c>
      <c r="AF166" s="2">
        <v>0</v>
      </c>
      <c r="AG166" s="2">
        <v>0</v>
      </c>
      <c r="AH166" s="2">
        <v>0</v>
      </c>
      <c r="AI166" s="2">
        <v>0</v>
      </c>
      <c r="AJ166" s="2">
        <v>0</v>
      </c>
      <c r="AK166" s="2">
        <v>0</v>
      </c>
      <c r="AL166" s="2">
        <v>0</v>
      </c>
      <c r="AM166" s="2">
        <v>0</v>
      </c>
      <c r="AN166" s="2">
        <v>0</v>
      </c>
      <c r="AO166" s="2">
        <v>0</v>
      </c>
    </row>
    <row r="167" spans="2:41">
      <c r="B167" s="53" t="s">
        <v>209</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c r="AK167" s="2">
        <v>-25962.167000000001</v>
      </c>
      <c r="AL167" s="2">
        <v>-25962.167000000001</v>
      </c>
      <c r="AM167" s="2">
        <v>-10607.977000000001</v>
      </c>
      <c r="AN167" s="2">
        <v>-26152.746999999999</v>
      </c>
      <c r="AO167" s="2">
        <v>-40485.016000000003</v>
      </c>
    </row>
    <row r="168" spans="2:41">
      <c r="B168" s="53" t="s">
        <v>132</v>
      </c>
      <c r="C168" s="21" t="s">
        <v>5</v>
      </c>
      <c r="D168" s="2">
        <v>-16927.032999999999</v>
      </c>
      <c r="E168" s="2">
        <v>-31045.419000000002</v>
      </c>
      <c r="F168" s="2">
        <v>-49581.038</v>
      </c>
      <c r="G168" s="2">
        <v>-61607.214</v>
      </c>
      <c r="H168" s="2">
        <v>-61607.214</v>
      </c>
      <c r="I168" s="2">
        <v>-16980.97</v>
      </c>
      <c r="J168" s="2">
        <v>-32027.396000000001</v>
      </c>
      <c r="K168" s="2">
        <v>-50794.368000000002</v>
      </c>
      <c r="L168" s="2">
        <v>-64869.042999999998</v>
      </c>
      <c r="M168" s="2">
        <v>-64869.042999999998</v>
      </c>
      <c r="N168" s="2">
        <v>-18518.587</v>
      </c>
      <c r="O168" s="2">
        <v>-32124.548999999999</v>
      </c>
      <c r="P168" s="2">
        <v>-50080.828999999998</v>
      </c>
      <c r="Q168" s="2">
        <v>-76105.945000000007</v>
      </c>
      <c r="R168" s="2">
        <v>-76105.945000000007</v>
      </c>
      <c r="S168" s="2">
        <v>-21980.617999999999</v>
      </c>
      <c r="T168" s="2">
        <v>-35435.927000000003</v>
      </c>
      <c r="U168" s="2">
        <v>-46629.959000000003</v>
      </c>
      <c r="V168" s="2">
        <v>-51815.597000000002</v>
      </c>
      <c r="W168" s="2">
        <v>-51815.597000000002</v>
      </c>
      <c r="X168" s="2">
        <v>-12808.236000000001</v>
      </c>
      <c r="Y168" s="2">
        <v>-12808.236000000001</v>
      </c>
      <c r="Z168" s="2">
        <v>-24595.456999999999</v>
      </c>
      <c r="AA168" s="2">
        <v>-24595.456999999999</v>
      </c>
      <c r="AB168" s="2">
        <v>-38385.631000000001</v>
      </c>
      <c r="AC168" s="2">
        <v>-38385.631000000001</v>
      </c>
      <c r="AD168" s="2">
        <v>-51279.275999999998</v>
      </c>
      <c r="AE168" s="2">
        <v>-51279.275999999998</v>
      </c>
      <c r="AF168" s="2">
        <v>-51279.275999999998</v>
      </c>
      <c r="AG168" s="2">
        <v>-51279.275999999998</v>
      </c>
      <c r="AH168" s="2">
        <v>-12327.332</v>
      </c>
      <c r="AI168" s="2">
        <v>-23169.678</v>
      </c>
      <c r="AJ168" s="2">
        <v>-36231.203999999998</v>
      </c>
      <c r="AK168" s="2">
        <v>-48728.248</v>
      </c>
      <c r="AL168" s="2">
        <v>-48728.248</v>
      </c>
      <c r="AM168" s="2">
        <v>-11678.147000000001</v>
      </c>
      <c r="AN168" s="2">
        <v>-24978.324000000001</v>
      </c>
      <c r="AO168" s="2">
        <v>-34750.129999999997</v>
      </c>
    </row>
    <row r="169" spans="2:41" ht="12.5" thickBot="1">
      <c r="B169" s="54" t="s">
        <v>238</v>
      </c>
      <c r="C169" s="31" t="s">
        <v>5</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c r="AF169" s="32">
        <v>0</v>
      </c>
      <c r="AG169" s="32">
        <v>0</v>
      </c>
      <c r="AH169" s="32">
        <v>0</v>
      </c>
      <c r="AI169" s="32">
        <v>0</v>
      </c>
      <c r="AJ169" s="32">
        <v>0</v>
      </c>
      <c r="AK169" s="32">
        <v>0</v>
      </c>
      <c r="AL169" s="32">
        <v>0</v>
      </c>
      <c r="AM169" s="32">
        <v>0</v>
      </c>
      <c r="AN169" s="32">
        <v>0</v>
      </c>
      <c r="AO169" s="32">
        <v>-492.44799999999998</v>
      </c>
    </row>
    <row r="170" spans="2:41">
      <c r="B170" s="42" t="s">
        <v>210</v>
      </c>
      <c r="C170" s="27" t="s">
        <v>5</v>
      </c>
      <c r="D170" s="13">
        <v>-45945.587999999996</v>
      </c>
      <c r="E170" s="13">
        <v>-54954.642</v>
      </c>
      <c r="F170" s="13">
        <v>-74631.133999999991</v>
      </c>
      <c r="G170" s="13">
        <v>-120980.61</v>
      </c>
      <c r="H170" s="13">
        <v>-120980.61</v>
      </c>
      <c r="I170" s="13">
        <v>-16098.963</v>
      </c>
      <c r="J170" s="13">
        <v>-51235.733000000007</v>
      </c>
      <c r="K170" s="13">
        <v>-66879.39</v>
      </c>
      <c r="L170" s="13">
        <v>-101687.277</v>
      </c>
      <c r="M170" s="13">
        <v>-101687.277</v>
      </c>
      <c r="N170" s="13">
        <v>12846.159999999989</v>
      </c>
      <c r="O170" s="13">
        <v>-8535.33</v>
      </c>
      <c r="P170" s="13">
        <v>-39446.336000000003</v>
      </c>
      <c r="Q170" s="13">
        <v>11215.445</v>
      </c>
      <c r="R170" s="13">
        <v>11215.445</v>
      </c>
      <c r="S170" s="13">
        <v>-22566.92</v>
      </c>
      <c r="T170" s="13">
        <v>-65790.074999999997</v>
      </c>
      <c r="U170" s="13">
        <v>-115616.103</v>
      </c>
      <c r="V170" s="13">
        <v>-141154.704</v>
      </c>
      <c r="W170" s="13">
        <v>-141154.704</v>
      </c>
      <c r="X170" s="13">
        <v>-25439.008999999998</v>
      </c>
      <c r="Y170" s="13">
        <v>-25439.008999999998</v>
      </c>
      <c r="Z170" s="13">
        <v>-21657.663</v>
      </c>
      <c r="AA170" s="13">
        <v>-21657.663</v>
      </c>
      <c r="AB170" s="13">
        <v>-116912.351</v>
      </c>
      <c r="AC170" s="13">
        <v>-116912.351</v>
      </c>
      <c r="AD170" s="13">
        <v>-122110.863</v>
      </c>
      <c r="AE170" s="13">
        <v>-122110.863</v>
      </c>
      <c r="AF170" s="13">
        <v>-122110.863</v>
      </c>
      <c r="AG170" s="13">
        <v>-122110.863</v>
      </c>
      <c r="AH170" s="13">
        <v>-32514.768000000004</v>
      </c>
      <c r="AI170" s="13">
        <v>7969.5349999999962</v>
      </c>
      <c r="AJ170" s="13">
        <v>-24538.914000000001</v>
      </c>
      <c r="AK170" s="13">
        <v>10280.727000000001</v>
      </c>
      <c r="AL170" s="13">
        <v>10280.727000000001</v>
      </c>
      <c r="AM170" s="13">
        <v>-125261.143</v>
      </c>
      <c r="AN170" s="13">
        <v>-181868.742</v>
      </c>
      <c r="AO170" s="13">
        <f>SUM(AO161:AO169)</f>
        <v>-222370.83500000002</v>
      </c>
    </row>
    <row r="171" spans="2:41" s="6" customFormat="1" ht="24">
      <c r="B171" s="43" t="s">
        <v>106</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0</v>
      </c>
      <c r="AE171" s="34">
        <v>0</v>
      </c>
      <c r="AF171" s="34">
        <v>0</v>
      </c>
      <c r="AG171" s="34">
        <v>0</v>
      </c>
      <c r="AH171" s="34">
        <v>0</v>
      </c>
      <c r="AI171" s="34">
        <v>0</v>
      </c>
      <c r="AJ171" s="34">
        <v>0</v>
      </c>
      <c r="AK171" s="34">
        <v>0</v>
      </c>
      <c r="AL171" s="34">
        <v>0</v>
      </c>
      <c r="AM171" s="34">
        <v>0</v>
      </c>
      <c r="AN171" s="34">
        <v>0</v>
      </c>
      <c r="AO171" s="34">
        <v>0</v>
      </c>
    </row>
    <row r="172" spans="2:41" s="6" customFormat="1">
      <c r="B172" s="43" t="s">
        <v>107</v>
      </c>
      <c r="C172" s="35" t="s">
        <v>5</v>
      </c>
      <c r="D172" s="34">
        <v>-17017.503000000059</v>
      </c>
      <c r="E172" s="34">
        <v>-18029.012000000053</v>
      </c>
      <c r="F172" s="34">
        <v>-37198.31600000005</v>
      </c>
      <c r="G172" s="34">
        <v>-11692.873000000312</v>
      </c>
      <c r="H172" s="34">
        <v>-11692.873000000312</v>
      </c>
      <c r="I172" s="34">
        <v>-6273.8099999999176</v>
      </c>
      <c r="J172" s="34">
        <v>-24606.067000000054</v>
      </c>
      <c r="K172" s="34">
        <v>-10202.551000000152</v>
      </c>
      <c r="L172" s="34">
        <v>-2426.7940000001399</v>
      </c>
      <c r="M172" s="34">
        <v>-2426.7940000001399</v>
      </c>
      <c r="N172" s="34">
        <v>16371.539999999968</v>
      </c>
      <c r="O172" s="34">
        <v>-6453.3639999999996</v>
      </c>
      <c r="P172" s="34">
        <v>-6522.951</v>
      </c>
      <c r="Q172" s="34">
        <v>62043.45</v>
      </c>
      <c r="R172" s="34">
        <v>62043.45</v>
      </c>
      <c r="S172" s="34">
        <v>3545.0419999999999</v>
      </c>
      <c r="T172" s="34">
        <v>-11139.957</v>
      </c>
      <c r="U172" s="34">
        <v>-14599.448</v>
      </c>
      <c r="V172" s="34">
        <v>-27896.379000000001</v>
      </c>
      <c r="W172" s="34">
        <v>-27896.379000000001</v>
      </c>
      <c r="X172" s="34">
        <v>-1912.68</v>
      </c>
      <c r="Y172" s="34">
        <v>-1912.68</v>
      </c>
      <c r="Z172" s="34">
        <v>18704.486000000001</v>
      </c>
      <c r="AA172" s="34">
        <v>18704.486000000001</v>
      </c>
      <c r="AB172" s="34">
        <v>-35223.131999999998</v>
      </c>
      <c r="AC172" s="34">
        <v>-35223.131999999998</v>
      </c>
      <c r="AD172" s="34">
        <v>-31833.645</v>
      </c>
      <c r="AE172" s="34">
        <v>-31833.645</v>
      </c>
      <c r="AF172" s="34">
        <v>-31833.645</v>
      </c>
      <c r="AG172" s="34">
        <v>-31833.645</v>
      </c>
      <c r="AH172" s="34">
        <v>-13758.922</v>
      </c>
      <c r="AI172" s="34">
        <v>-7205.2740000000003</v>
      </c>
      <c r="AJ172" s="34">
        <v>42628.182000000001</v>
      </c>
      <c r="AK172" s="34">
        <v>146905.85200000001</v>
      </c>
      <c r="AL172" s="34">
        <v>146905.85200000001</v>
      </c>
      <c r="AM172" s="34">
        <v>-101456.069</v>
      </c>
      <c r="AN172" s="34">
        <v>-103529.46400000001</v>
      </c>
      <c r="AO172" s="34">
        <v>-88647.104999999996</v>
      </c>
    </row>
    <row r="173" spans="2:41" ht="12.5" thickBot="1">
      <c r="B173" s="44" t="s">
        <v>108</v>
      </c>
      <c r="C173" s="31" t="s">
        <v>5</v>
      </c>
      <c r="D173" s="32">
        <v>65033.546000000002</v>
      </c>
      <c r="E173" s="32">
        <v>65033.546000000002</v>
      </c>
      <c r="F173" s="32">
        <v>62616.578999999998</v>
      </c>
      <c r="G173" s="32">
        <v>62616.578999999998</v>
      </c>
      <c r="H173" s="32">
        <v>62616.578999999998</v>
      </c>
      <c r="I173" s="32">
        <v>50923.705999999998</v>
      </c>
      <c r="J173" s="32">
        <v>50923.705999999998</v>
      </c>
      <c r="K173" s="32">
        <v>50923.705999999998</v>
      </c>
      <c r="L173" s="32">
        <v>50923.705999999998</v>
      </c>
      <c r="M173" s="32">
        <v>50923.705999999998</v>
      </c>
      <c r="N173" s="32">
        <v>48496.911999999997</v>
      </c>
      <c r="O173" s="32">
        <v>48496.911999999997</v>
      </c>
      <c r="P173" s="32">
        <v>48496.911999999997</v>
      </c>
      <c r="Q173" s="32">
        <v>48496.911999999997</v>
      </c>
      <c r="R173" s="32">
        <v>48496.911999999997</v>
      </c>
      <c r="S173" s="32">
        <v>110540.36199999999</v>
      </c>
      <c r="T173" s="32">
        <v>110540.36199999999</v>
      </c>
      <c r="U173" s="32">
        <v>110540.36199999999</v>
      </c>
      <c r="V173" s="32">
        <v>110540.36199999999</v>
      </c>
      <c r="W173" s="32">
        <v>110540.36199999999</v>
      </c>
      <c r="X173" s="32">
        <v>82643.982999999993</v>
      </c>
      <c r="Y173" s="32">
        <v>82643.982999999993</v>
      </c>
      <c r="Z173" s="32">
        <v>82643.982999999993</v>
      </c>
      <c r="AA173" s="32">
        <v>82643.982999999993</v>
      </c>
      <c r="AB173" s="32">
        <v>82643.982999999993</v>
      </c>
      <c r="AC173" s="32">
        <v>82643.982999999993</v>
      </c>
      <c r="AD173" s="32">
        <v>82643.982999999993</v>
      </c>
      <c r="AE173" s="32">
        <v>82643.982999999993</v>
      </c>
      <c r="AF173" s="32">
        <v>82643.982999999993</v>
      </c>
      <c r="AG173" s="32">
        <v>82643.982999999993</v>
      </c>
      <c r="AH173" s="32">
        <v>50810.338000000003</v>
      </c>
      <c r="AI173" s="32">
        <v>50810.338000000003</v>
      </c>
      <c r="AJ173" s="32">
        <v>50810.338000000003</v>
      </c>
      <c r="AK173" s="32">
        <v>50810.338000000003</v>
      </c>
      <c r="AL173" s="32">
        <v>50810.338000000003</v>
      </c>
      <c r="AM173" s="32">
        <v>197716.19</v>
      </c>
      <c r="AN173" s="32">
        <v>197716.19</v>
      </c>
      <c r="AO173" s="32">
        <v>197716.19</v>
      </c>
    </row>
    <row r="174" spans="2:41" s="6" customFormat="1">
      <c r="B174" s="16" t="s">
        <v>109</v>
      </c>
      <c r="C174" s="21" t="s">
        <v>5</v>
      </c>
      <c r="D174" s="18">
        <v>48016.042999999947</v>
      </c>
      <c r="E174" s="18">
        <v>47004.533999999949</v>
      </c>
      <c r="F174" s="18">
        <v>25418.262999999948</v>
      </c>
      <c r="G174" s="18">
        <v>50923.705999999685</v>
      </c>
      <c r="H174" s="18">
        <v>50923.705999999685</v>
      </c>
      <c r="I174" s="18">
        <v>44649.896000000081</v>
      </c>
      <c r="J174" s="18">
        <v>26317.638999999945</v>
      </c>
      <c r="K174" s="18">
        <v>40721.154999999846</v>
      </c>
      <c r="L174" s="18">
        <v>48496.911999999858</v>
      </c>
      <c r="M174" s="18">
        <v>48496.911999999858</v>
      </c>
      <c r="N174" s="18">
        <v>64868.451999999961</v>
      </c>
      <c r="O174" s="18">
        <v>42043.548000000003</v>
      </c>
      <c r="P174" s="18">
        <v>41973.961000000003</v>
      </c>
      <c r="Q174" s="18">
        <v>110540.36199999999</v>
      </c>
      <c r="R174" s="18">
        <v>110540.36199999999</v>
      </c>
      <c r="S174" s="18">
        <v>114085.40399999999</v>
      </c>
      <c r="T174" s="18">
        <v>99400.404999999999</v>
      </c>
      <c r="U174" s="18">
        <v>95940.914000000004</v>
      </c>
      <c r="V174" s="18">
        <v>82643.982999999993</v>
      </c>
      <c r="W174" s="18">
        <v>82643.982999999993</v>
      </c>
      <c r="X174" s="18">
        <v>80731.303</v>
      </c>
      <c r="Y174" s="18">
        <v>80731.303</v>
      </c>
      <c r="Z174" s="18">
        <v>101348.469</v>
      </c>
      <c r="AA174" s="18">
        <v>101348.469</v>
      </c>
      <c r="AB174" s="18">
        <v>47420.851000000002</v>
      </c>
      <c r="AC174" s="18">
        <v>47420.851000000002</v>
      </c>
      <c r="AD174" s="18">
        <v>50810.338000000003</v>
      </c>
      <c r="AE174" s="18">
        <v>50810.338000000003</v>
      </c>
      <c r="AF174" s="18">
        <v>50810.338000000003</v>
      </c>
      <c r="AG174" s="18">
        <v>50810.338000000003</v>
      </c>
      <c r="AH174" s="18">
        <v>37051.415999999997</v>
      </c>
      <c r="AI174" s="18">
        <v>43605.063999999998</v>
      </c>
      <c r="AJ174" s="18">
        <v>93438.52</v>
      </c>
      <c r="AK174" s="18">
        <v>197716.19</v>
      </c>
      <c r="AL174" s="18">
        <v>197716.19</v>
      </c>
      <c r="AM174" s="18">
        <v>96260.120999999999</v>
      </c>
      <c r="AN174" s="18">
        <v>94186.725999999995</v>
      </c>
      <c r="AO174" s="18">
        <f>SUM(AO172:AO173)</f>
        <v>109069.08500000001</v>
      </c>
    </row>
    <row r="179" spans="2:2">
      <c r="B179" s="1" t="s">
        <v>193</v>
      </c>
    </row>
    <row r="180" spans="2:2" ht="24">
      <c r="B180" s="1" t="s">
        <v>194</v>
      </c>
    </row>
    <row r="181" spans="2:2" ht="60">
      <c r="B181" s="1" t="s">
        <v>216</v>
      </c>
    </row>
    <row r="182" spans="2:2" ht="36">
      <c r="B182" s="1" t="s">
        <v>242</v>
      </c>
    </row>
  </sheetData>
  <mergeCells count="5">
    <mergeCell ref="B1:C1"/>
    <mergeCell ref="A136:B136"/>
    <mergeCell ref="A3:B3"/>
    <mergeCell ref="A33:B33"/>
    <mergeCell ref="A74:B74"/>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2021-11-18T15:29:48Z</dcterms:modified>
</cp:coreProperties>
</file>