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9" i="1" l="1"/>
  <c r="C18" i="1"/>
  <c r="C17" i="1"/>
  <c r="C16" i="1"/>
  <c r="C15" i="1" l="1"/>
  <c r="C9" i="1" l="1"/>
  <c r="C7" i="1" l="1"/>
  <c r="C6" i="1"/>
  <c r="C5" i="1"/>
  <c r="C4" i="1"/>
  <c r="C3" i="1"/>
  <c r="C2" i="1"/>
</calcChain>
</file>

<file path=xl/sharedStrings.xml><?xml version="1.0" encoding="utf-8"?>
<sst xmlns="http://schemas.openxmlformats.org/spreadsheetml/2006/main" count="116" uniqueCount="50">
  <si>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</si>
  <si>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</si>
  <si>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</si>
  <si>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</si>
  <si>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</si>
  <si>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</si>
  <si>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</si>
  <si>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</si>
  <si>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Independent Body</t>
  </si>
  <si>
    <t>IPSA</t>
  </si>
  <si>
    <t>Consultation ICO, Receipt Publication</t>
  </si>
  <si>
    <t>Policy</t>
  </si>
  <si>
    <t>ADDLESHAW GODDARD</t>
  </si>
  <si>
    <t>374781</t>
  </si>
  <si>
    <t xml:space="preserve">Maintenance contract </t>
  </si>
  <si>
    <t>IT</t>
  </si>
  <si>
    <t>Redcentric</t>
  </si>
  <si>
    <t>38726</t>
  </si>
  <si>
    <t>38724</t>
  </si>
  <si>
    <t>Rent</t>
  </si>
  <si>
    <t>Facilities</t>
  </si>
  <si>
    <t>CBRE</t>
  </si>
  <si>
    <t>0082-005608</t>
  </si>
  <si>
    <t>Audit Charges</t>
  </si>
  <si>
    <t>Internal Audit</t>
  </si>
  <si>
    <t>KPMG LLP</t>
  </si>
  <si>
    <t>INTERNALAUDIT14-15</t>
  </si>
  <si>
    <t>Capital expenditure</t>
  </si>
  <si>
    <t>INV00001571B</t>
  </si>
  <si>
    <t>38875</t>
  </si>
  <si>
    <t>0082-005765</t>
  </si>
  <si>
    <t>Morgan Pryce</t>
  </si>
  <si>
    <t>0082005958</t>
  </si>
  <si>
    <t>967</t>
  </si>
  <si>
    <t>38874</t>
  </si>
  <si>
    <t>M-hance</t>
  </si>
  <si>
    <t>30017149</t>
  </si>
  <si>
    <t>202043</t>
  </si>
  <si>
    <t>CSK Projects</t>
  </si>
  <si>
    <t>3230A</t>
  </si>
  <si>
    <t>City Of Westminister</t>
  </si>
  <si>
    <t>3256</t>
  </si>
  <si>
    <t>5501171732</t>
  </si>
  <si>
    <t>BUSINESS RATES 16-17</t>
  </si>
  <si>
    <t>0082006246</t>
  </si>
  <si>
    <t>Rates</t>
  </si>
  <si>
    <t>Maintenance contract  26/10/15-25/01/16</t>
  </si>
  <si>
    <t>Maintenance contract  01/10-31/12/15</t>
  </si>
  <si>
    <t>Agency Fees</t>
  </si>
  <si>
    <t>Capital expenditure office size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</si>
</sst>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£&quot;#,##0.00"/>
    <numFmt numFmtId="165" formatCode="#,##0.00000"/>
    <numFmt numFmtId="169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14" fontId="0" fillId="0" borderId="0" xfId="0" applyNumberFormat="1" applyAlignment="1">
      <alignment vertical="center"/>
    </xf>
    <xf numFmtId="14" fontId="4" fillId="0" borderId="0" xfId="0" applyNumberFormat="1" applyFont="1" applyFill="1"/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Font="1"/>
    <xf numFmtId="14" fontId="0" fillId="0" borderId="0" xfId="0" applyNumberFormat="1"/>
    <xf numFmtId="165" fontId="0" fillId="0" borderId="0" xfId="0" applyNumberFormat="1" applyAlignment="1">
      <alignment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/>
    <xf numFmtId="164" fontId="0" fillId="0" borderId="0" xfId="0" applyNumberFormat="1" applyAlignment="1">
      <alignment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D18" sqref="D18"/>
    </sheetView>
  </sheetViews>
  <sheetFormatPr defaultRowHeight="15" x14ac:dyDescent="0.25"/>
  <cols>
    <col min="1" max="1" width="18" bestFit="1" customWidth="1"/>
    <col min="2" max="2" width="6.140625" bestFit="1" customWidth="1"/>
    <col min="3" max="3" width="10.7109375" bestFit="1" customWidth="1"/>
    <col min="4" max="4" width="38.7109375" bestFit="1" customWidth="1"/>
    <col min="5" max="5" width="13.42578125" bestFit="1" customWidth="1"/>
    <col min="6" max="6" width="22" bestFit="1" customWidth="1"/>
    <col min="7" max="7" width="20.140625" bestFit="1" customWidth="1"/>
    <col min="8" max="8" width="13.28515625" bestFit="1" customWidth="1"/>
    <col min="9" max="9" width="12.140625" bestFit="1" customWidth="1"/>
    <col min="14" max="14" width="10.710937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</row>
    <row r="2" spans="1:8" x14ac:dyDescent="0.25">
      <c r="A2" t="s">
        <v>8</v>
      </c>
      <c r="B2" t="s">
        <v>9</v>
      </c>
      <c r="C2" s="4">
        <f>DATE(2015,4,13)</f>
        <v>42107</v>
      </c>
      <c r="D2" s="5" t="s">
        <v>10</v>
      </c>
      <c r="E2" t="s">
        <v>11</v>
      </c>
      <c r="F2" s="6" t="s">
        <v>12</v>
      </c>
      <c r="G2" s="6" t="s">
        <v>13</v>
      </c>
      <c r="H2" s="11">
        <v>31742.240000000002</v>
      </c>
    </row>
    <row r="3" spans="1:8" x14ac:dyDescent="0.25">
      <c r="A3" t="s">
        <v>8</v>
      </c>
      <c r="B3" t="s">
        <v>9</v>
      </c>
      <c r="C3" s="4">
        <f>DATE(2015,6,12)</f>
        <v>42167</v>
      </c>
      <c r="D3" s="7" t="s">
        <v>14</v>
      </c>
      <c r="E3" t="s">
        <v>15</v>
      </c>
      <c r="F3" s="6" t="s">
        <v>16</v>
      </c>
      <c r="G3" s="6" t="s">
        <v>17</v>
      </c>
      <c r="H3" s="11">
        <v>46871.57</v>
      </c>
    </row>
    <row r="4" spans="1:8" x14ac:dyDescent="0.25">
      <c r="A4" t="s">
        <v>8</v>
      </c>
      <c r="B4" t="s">
        <v>9</v>
      </c>
      <c r="C4" s="4">
        <f>DATE(2015,6,12)</f>
        <v>42167</v>
      </c>
      <c r="D4" s="7" t="s">
        <v>14</v>
      </c>
      <c r="E4" t="s">
        <v>15</v>
      </c>
      <c r="F4" s="6" t="s">
        <v>16</v>
      </c>
      <c r="G4" s="6" t="s">
        <v>18</v>
      </c>
      <c r="H4" s="11">
        <v>25455.89</v>
      </c>
    </row>
    <row r="5" spans="1:8" x14ac:dyDescent="0.25">
      <c r="A5" t="s">
        <v>8</v>
      </c>
      <c r="B5" t="s">
        <v>9</v>
      </c>
      <c r="C5" s="4">
        <f>DATE(2015,6,26)</f>
        <v>42181</v>
      </c>
      <c r="D5" s="7" t="s">
        <v>19</v>
      </c>
      <c r="E5" t="s">
        <v>20</v>
      </c>
      <c r="F5" s="6" t="s">
        <v>21</v>
      </c>
      <c r="G5" s="6" t="s">
        <v>22</v>
      </c>
      <c r="H5" s="11">
        <v>128183.1</v>
      </c>
    </row>
    <row r="6" spans="1:8" x14ac:dyDescent="0.25">
      <c r="A6" t="s">
        <v>8</v>
      </c>
      <c r="B6" t="s">
        <v>9</v>
      </c>
      <c r="C6" s="4">
        <f>DATE(2015,7,10)</f>
        <v>42195</v>
      </c>
      <c r="D6" s="7" t="s">
        <v>23</v>
      </c>
      <c r="E6" t="s">
        <v>24</v>
      </c>
      <c r="F6" s="6" t="s">
        <v>25</v>
      </c>
      <c r="G6" s="6" t="s">
        <v>26</v>
      </c>
      <c r="H6" s="11">
        <v>25737.599999999999</v>
      </c>
    </row>
    <row r="7" spans="1:8" x14ac:dyDescent="0.25">
      <c r="A7" t="s">
        <v>8</v>
      </c>
      <c r="B7" t="s">
        <v>9</v>
      </c>
      <c r="C7" s="4">
        <f>DATE(2015,7,10)</f>
        <v>42195</v>
      </c>
      <c r="D7" s="8" t="s">
        <v>27</v>
      </c>
      <c r="E7" t="s">
        <v>15</v>
      </c>
      <c r="F7" s="6" t="s">
        <v>16</v>
      </c>
      <c r="G7" s="6" t="s">
        <v>28</v>
      </c>
      <c r="H7" s="11">
        <v>75540.399999999994</v>
      </c>
    </row>
    <row r="8" spans="1:8" x14ac:dyDescent="0.25">
      <c r="A8" t="s">
        <v>8</v>
      </c>
      <c r="B8" t="s">
        <v>9</v>
      </c>
      <c r="C8" s="9">
        <v>42254</v>
      </c>
      <c r="D8" t="s">
        <v>46</v>
      </c>
      <c r="E8" t="s">
        <v>15</v>
      </c>
      <c r="F8" t="s">
        <v>16</v>
      </c>
      <c r="G8" s="6" t="s">
        <v>29</v>
      </c>
      <c r="H8" s="11">
        <v>25347.89</v>
      </c>
    </row>
    <row r="9" spans="1:8" x14ac:dyDescent="0.25">
      <c r="A9" t="s">
        <v>8</v>
      </c>
      <c r="B9" t="s">
        <v>9</v>
      </c>
      <c r="C9" s="4">
        <f>DATE(2015,9,17)</f>
        <v>42264</v>
      </c>
      <c r="D9" s="6" t="s">
        <v>47</v>
      </c>
      <c r="E9" t="s">
        <v>15</v>
      </c>
      <c r="F9" t="s">
        <v>16</v>
      </c>
      <c r="G9" s="6" t="s">
        <v>34</v>
      </c>
      <c r="H9" s="11">
        <v>46871.57</v>
      </c>
    </row>
    <row r="10" spans="1:8" x14ac:dyDescent="0.25">
      <c r="A10" t="s">
        <v>8</v>
      </c>
      <c r="B10" t="s">
        <v>9</v>
      </c>
      <c r="C10" s="9">
        <v>42268</v>
      </c>
      <c r="D10" t="s">
        <v>19</v>
      </c>
      <c r="E10" t="s">
        <v>20</v>
      </c>
      <c r="F10" t="s">
        <v>21</v>
      </c>
      <c r="G10" s="6" t="s">
        <v>30</v>
      </c>
      <c r="H10" s="11">
        <v>128183.1</v>
      </c>
    </row>
    <row r="11" spans="1:8" x14ac:dyDescent="0.25">
      <c r="A11" t="s">
        <v>8</v>
      </c>
      <c r="B11" t="s">
        <v>9</v>
      </c>
      <c r="C11" s="9">
        <v>42349</v>
      </c>
      <c r="D11" t="s">
        <v>48</v>
      </c>
      <c r="E11" t="s">
        <v>20</v>
      </c>
      <c r="F11" t="s">
        <v>31</v>
      </c>
      <c r="G11" s="6" t="s">
        <v>33</v>
      </c>
      <c r="H11" s="12">
        <v>30261</v>
      </c>
    </row>
    <row r="12" spans="1:8" x14ac:dyDescent="0.25">
      <c r="A12" t="s">
        <v>8</v>
      </c>
      <c r="B12" t="s">
        <v>9</v>
      </c>
      <c r="C12" s="9">
        <v>42349</v>
      </c>
      <c r="D12" t="s">
        <v>19</v>
      </c>
      <c r="E12" t="s">
        <v>20</v>
      </c>
      <c r="F12" t="s">
        <v>21</v>
      </c>
      <c r="G12" t="s">
        <v>32</v>
      </c>
      <c r="H12" s="12">
        <v>128183.1</v>
      </c>
    </row>
    <row r="13" spans="1:8" x14ac:dyDescent="0.25">
      <c r="A13" t="s">
        <v>8</v>
      </c>
      <c r="B13" t="s">
        <v>9</v>
      </c>
      <c r="C13" s="9">
        <v>42401</v>
      </c>
      <c r="D13" t="s">
        <v>14</v>
      </c>
      <c r="E13" t="s">
        <v>15</v>
      </c>
      <c r="F13" t="s">
        <v>35</v>
      </c>
      <c r="G13" t="s">
        <v>36</v>
      </c>
      <c r="H13" s="12">
        <v>67692.070000000007</v>
      </c>
    </row>
    <row r="14" spans="1:8" x14ac:dyDescent="0.25">
      <c r="A14" t="s">
        <v>8</v>
      </c>
      <c r="B14" t="s">
        <v>9</v>
      </c>
      <c r="C14" s="9">
        <v>42401</v>
      </c>
      <c r="D14" t="s">
        <v>14</v>
      </c>
      <c r="E14" t="s">
        <v>15</v>
      </c>
      <c r="F14" t="s">
        <v>16</v>
      </c>
      <c r="G14" t="s">
        <v>37</v>
      </c>
      <c r="H14" s="12">
        <v>46871.57</v>
      </c>
    </row>
    <row r="15" spans="1:8" x14ac:dyDescent="0.25">
      <c r="A15" t="s">
        <v>8</v>
      </c>
      <c r="B15" t="s">
        <v>9</v>
      </c>
      <c r="C15" s="4">
        <f>DATE(2016,2,26)</f>
        <v>42426</v>
      </c>
      <c r="D15" s="8" t="s">
        <v>49</v>
      </c>
      <c r="E15" t="s">
        <v>20</v>
      </c>
      <c r="F15" s="6" t="s">
        <v>38</v>
      </c>
      <c r="G15" s="6" t="s">
        <v>39</v>
      </c>
      <c r="H15" s="11">
        <v>79941.600000000006</v>
      </c>
    </row>
    <row r="16" spans="1:8" x14ac:dyDescent="0.25">
      <c r="A16" t="s">
        <v>8</v>
      </c>
      <c r="B16" t="s">
        <v>9</v>
      </c>
      <c r="C16" s="4">
        <f>DATE(2016,3,7)</f>
        <v>42436</v>
      </c>
      <c r="D16" s="8" t="s">
        <v>49</v>
      </c>
      <c r="E16" t="s">
        <v>20</v>
      </c>
      <c r="F16" s="6" t="s">
        <v>38</v>
      </c>
      <c r="G16" s="6" t="s">
        <v>41</v>
      </c>
      <c r="H16" s="13">
        <v>55959.12</v>
      </c>
    </row>
    <row r="17" spans="1:13" x14ac:dyDescent="0.25">
      <c r="A17" t="s">
        <v>8</v>
      </c>
      <c r="B17" t="s">
        <v>9</v>
      </c>
      <c r="C17" s="4">
        <f>DATE(2016,3,15)</f>
        <v>42444</v>
      </c>
      <c r="D17" t="s">
        <v>23</v>
      </c>
      <c r="E17" t="s">
        <v>24</v>
      </c>
      <c r="F17" s="6" t="s">
        <v>25</v>
      </c>
      <c r="G17" s="6" t="s">
        <v>42</v>
      </c>
      <c r="H17" s="13">
        <v>50688</v>
      </c>
    </row>
    <row r="18" spans="1:13" x14ac:dyDescent="0.25">
      <c r="A18" t="s">
        <v>8</v>
      </c>
      <c r="B18" t="s">
        <v>9</v>
      </c>
      <c r="C18" s="4">
        <f>DATE(2016,3,16)</f>
        <v>42445</v>
      </c>
      <c r="D18" t="s">
        <v>45</v>
      </c>
      <c r="E18" t="s">
        <v>20</v>
      </c>
      <c r="F18" s="6" t="s">
        <v>40</v>
      </c>
      <c r="G18" s="6" t="s">
        <v>43</v>
      </c>
      <c r="H18" s="13">
        <v>241956</v>
      </c>
    </row>
    <row r="19" spans="1:13" x14ac:dyDescent="0.25">
      <c r="A19" t="s">
        <v>8</v>
      </c>
      <c r="B19" t="s">
        <v>9</v>
      </c>
      <c r="C19" s="4">
        <f>DATE(2016,3,23)</f>
        <v>42452</v>
      </c>
      <c r="D19" t="s">
        <v>19</v>
      </c>
      <c r="E19" t="s">
        <v>20</v>
      </c>
      <c r="F19" s="6" t="s">
        <v>21</v>
      </c>
      <c r="G19" s="6" t="s">
        <v>44</v>
      </c>
      <c r="H19" s="13">
        <v>128190</v>
      </c>
    </row>
    <row r="23" spans="1:13" x14ac:dyDescent="0.25">
      <c r="E23" s="6"/>
      <c r="F23" s="6"/>
      <c r="G23" s="4"/>
      <c r="H23" s="6"/>
      <c r="I23" s="10"/>
      <c r="J23" s="6"/>
      <c r="K23" s="6"/>
      <c r="L23" s="6"/>
      <c r="M23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abfaa9a4-620a-4e6c-acd2-8313a177c7bb">JMSFW55FWFE4-121-2390</_dlc_DocId>
    <_dlc_DocIdUrl xmlns="abfaa9a4-620a-4e6c-acd2-8313a177c7bb">
      <Url>http://ipsadc-app05:2020/transparency/_layouts/DocIdRedir.aspx?ID=JMSFW55FWFE4-121-2390</Url>
      <Description>JMSFW55FWFE4-121-2390</Description>
    </_dlc_DocIdUrl>
    <_dlc_DocIdPersistId xmlns="abfaa9a4-620a-4e6c-acd2-8313a177c7bb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AC5083A73B44FA2B464F92CD4A28F" ma:contentTypeVersion="0" ma:contentTypeDescription="Create a new document." ma:contentTypeScope="" ma:versionID="f3b6a8dc2d7da889796b818ef28ed607">
  <xsd:schema xmlns:xsd="http://www.w3.org/2001/XMLSchema" xmlns:xs="http://www.w3.org/2001/XMLSchema" xmlns:p="http://schemas.microsoft.com/office/2006/metadata/properties" xmlns:ns1="http://schemas.microsoft.com/sharepoint/v3" xmlns:ns2="abfaa9a4-620a-4e6c-acd2-8313a177c7bb" targetNamespace="http://schemas.microsoft.com/office/2006/metadata/properties" ma:root="true" ma:fieldsID="07857eb05d3e1a9eee0c9545fee4a19a" ns1:_="" ns2:_="">
    <xsd:import namespace="http://schemas.microsoft.com/sharepoint/v3"/>
    <xsd:import namespace="abfaa9a4-620a-4e6c-acd2-8313a177c7b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a9a4-620a-4e6c-acd2-8313a177c7b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9DC83E-EF14-46F1-99CE-B24EDA5978F6}"/>
</file>

<file path=customXml/itemProps2.xml><?xml version="1.0" encoding="utf-8"?>
<ds:datastoreItem xmlns:ds="http://schemas.openxmlformats.org/officeDocument/2006/customXml" ds:itemID="{DCD5E78D-12BE-48BB-8474-1D1696FC3B23}"/>
</file>

<file path=customXml/itemProps3.xml><?xml version="1.0" encoding="utf-8"?>
<ds:datastoreItem xmlns:ds="http://schemas.openxmlformats.org/officeDocument/2006/customXml" ds:itemID="{AF314852-89D0-4E49-B7F6-F37E7A6065E4}"/>
</file>

<file path=customXml/itemProps4.xml><?xml version="1.0" encoding="utf-8"?>
<ds:datastoreItem xmlns:ds="http://schemas.openxmlformats.org/officeDocument/2006/customXml" ds:itemID="{947955E1-ACE0-4AC3-B623-EA60DB300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IPSA</dc:creator>
  <cp:lastModifiedBy/>
  <dcterms:created xsi:type="dcterms:W3CDTF">2006-09-16T00:00:00Z</dcterms:created>
  <dcterms:modified xsi:type="dcterms:W3CDTF">2016-05-10T14:29:47Z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0x010100772AC5083A73B44FA2B464F92CD4A28F</vt:lpwstr>
  </property>
  <property fmtid="{D5CDD505-2E9C-101B-9397-08002B2CF9AE}" pid="3" name="_dlc_DocIdItemGuid">
    <vt:lpwstr>419aefa9-4ba7-4302-988b-4dc7f2da0a43</vt:lpwstr>
  </property>
  <property fmtid="{D5CDD505-2E9C-101B-9397-08002B2CF9AE}" pid="4" name="Order">
    <vt:r8>239000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