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O:\Griffith\Compliance\QA Compliance\Safety_Health_Environment\Environment\EPA\"/>
    </mc:Choice>
  </mc:AlternateContent>
  <xr:revisionPtr revIDLastSave="0" documentId="8_{0B0B51BD-C3E5-42C8-BBB1-080ACC5B0172}" xr6:coauthVersionLast="47" xr6:coauthVersionMax="47" xr10:uidLastSave="{00000000-0000-0000-0000-000000000000}"/>
  <bookViews>
    <workbookView xWindow="-120" yWindow="-120" windowWidth="29040" windowHeight="15720" tabRatio="909" xr2:uid="{00000000-000D-0000-FFFF-FFFF00000000}"/>
  </bookViews>
  <sheets>
    <sheet name="Mandatory Monitoring" sheetId="1" r:id="rId1"/>
    <sheet name="Summary" sheetId="33" r:id="rId2"/>
    <sheet name="EPA Site Map " sheetId="3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6" i="33" l="1"/>
  <c r="AA96" i="33"/>
  <c r="AC79" i="33"/>
  <c r="AA79" i="33"/>
  <c r="Z96" i="33"/>
  <c r="Y96" i="33"/>
  <c r="X96" i="33" l="1"/>
  <c r="W96" i="33"/>
  <c r="X79" i="33"/>
  <c r="W79" i="33"/>
  <c r="V96" i="33" l="1"/>
  <c r="U96" i="33"/>
  <c r="V79" i="33"/>
  <c r="U79" i="33"/>
  <c r="T96" i="33" l="1"/>
  <c r="S96" i="33"/>
  <c r="T79" i="33"/>
  <c r="S79" i="33"/>
  <c r="R96" i="33" l="1"/>
  <c r="Q96" i="33"/>
  <c r="P96" i="33"/>
  <c r="O96" i="33"/>
  <c r="N96" i="33"/>
  <c r="M96" i="33"/>
  <c r="R79" i="33"/>
  <c r="Q79" i="33"/>
  <c r="P79" i="33"/>
  <c r="O79" i="33"/>
  <c r="N79" i="33"/>
  <c r="M79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Kandeepan, Kayalini</author>
    <author>KANDEEPAN Kayalini</author>
  </authors>
  <commentList>
    <comment ref="M5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Kandeepan, Kayalini:</t>
        </r>
        <r>
          <rPr>
            <sz val="9"/>
            <color indexed="81"/>
            <rFont val="Tahoma"/>
            <family val="2"/>
          </rPr>
          <t xml:space="preserve">
Not enough sample </t>
        </r>
      </text>
    </comment>
    <comment ref="O67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Kandeepan, Kayalini:</t>
        </r>
        <r>
          <rPr>
            <sz val="8"/>
            <color indexed="81"/>
            <rFont val="Tahoma"/>
            <family val="2"/>
          </rPr>
          <t xml:space="preserve">
not 200mm ( 0-150mm) first sample &amp;avaiable P)</t>
        </r>
      </text>
    </comment>
    <comment ref="W67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KANDEEPAN Kayalini:</t>
        </r>
        <r>
          <rPr>
            <sz val="9"/>
            <color indexed="81"/>
            <rFont val="Tahoma"/>
            <family val="2"/>
          </rPr>
          <t xml:space="preserve">
coudln't collect samples on Oct 22-heavy raining -collected Jan 23</t>
        </r>
      </text>
    </comment>
  </commentList>
</comments>
</file>

<file path=xl/sharedStrings.xml><?xml version="1.0" encoding="utf-8"?>
<sst xmlns="http://schemas.openxmlformats.org/spreadsheetml/2006/main" count="677" uniqueCount="196">
  <si>
    <t>EPA ENVIRONMENTAL MONITORING</t>
  </si>
  <si>
    <t>EPA Identification point number</t>
  </si>
  <si>
    <t>Type of Monitoring Point</t>
  </si>
  <si>
    <t>Location Description</t>
  </si>
  <si>
    <t>BOD</t>
  </si>
  <si>
    <t>unit of measure</t>
  </si>
  <si>
    <t>frequency</t>
  </si>
  <si>
    <t>sampling method</t>
  </si>
  <si>
    <t>EC</t>
  </si>
  <si>
    <t>N (total)</t>
  </si>
  <si>
    <t>pH</t>
  </si>
  <si>
    <t>P (total)</t>
  </si>
  <si>
    <t>TDS</t>
  </si>
  <si>
    <t>TSS</t>
  </si>
  <si>
    <t>mg/L</t>
  </si>
  <si>
    <t>μs/cm</t>
  </si>
  <si>
    <t>every 6 months</t>
  </si>
  <si>
    <t>representative sample</t>
  </si>
  <si>
    <t>Point 1</t>
  </si>
  <si>
    <t>Volume</t>
  </si>
  <si>
    <t>kilolitres</t>
  </si>
  <si>
    <t>continous during discharge</t>
  </si>
  <si>
    <t>Point 2</t>
  </si>
  <si>
    <t>Discharge to utilisation area. Volume monitoring. Effluent quality monitoring.</t>
  </si>
  <si>
    <t>flow meter</t>
  </si>
  <si>
    <t>Point 3</t>
  </si>
  <si>
    <t>Exch. Ca</t>
  </si>
  <si>
    <t>Exch. Mg</t>
  </si>
  <si>
    <t>Exch. K</t>
  </si>
  <si>
    <t>Exch. Na</t>
  </si>
  <si>
    <t>Nitrate</t>
  </si>
  <si>
    <t>yearly</t>
  </si>
  <si>
    <t>mg/kg</t>
  </si>
  <si>
    <t>Point 4</t>
  </si>
  <si>
    <t>Point 5</t>
  </si>
  <si>
    <t>Point 6</t>
  </si>
  <si>
    <t>Point 7</t>
  </si>
  <si>
    <t>Point 8</t>
  </si>
  <si>
    <t>Point 10</t>
  </si>
  <si>
    <t>How Monitored</t>
  </si>
  <si>
    <t>Type of Discharge Point</t>
  </si>
  <si>
    <t>units</t>
  </si>
  <si>
    <t>test</t>
  </si>
  <si>
    <t>type</t>
  </si>
  <si>
    <t>quality monitoring</t>
  </si>
  <si>
    <t>SS</t>
  </si>
  <si>
    <t>T. Na</t>
  </si>
  <si>
    <t>T. K</t>
  </si>
  <si>
    <t>T.N</t>
  </si>
  <si>
    <t>T.P</t>
  </si>
  <si>
    <t>N</t>
  </si>
  <si>
    <t>pH unit</t>
  </si>
  <si>
    <t xml:space="preserve">pH </t>
  </si>
  <si>
    <t>P</t>
  </si>
  <si>
    <t>Cation Ex</t>
  </si>
  <si>
    <t>Ex.ch.Na</t>
  </si>
  <si>
    <t>Ex.ch.K</t>
  </si>
  <si>
    <t>Ex.Ch.Ca</t>
  </si>
  <si>
    <t>Ex.ch.Mg</t>
  </si>
  <si>
    <t>meq/100g</t>
  </si>
  <si>
    <t>mg/Kg</t>
  </si>
  <si>
    <t>pH units</t>
  </si>
  <si>
    <t>Ca/Mg ratio</t>
  </si>
  <si>
    <t>200mm-10/2015</t>
  </si>
  <si>
    <t>600mm-10/2015</t>
  </si>
  <si>
    <t>200mm-12/2013</t>
  </si>
  <si>
    <t>600mm-12/2013</t>
  </si>
  <si>
    <t>200mm-11/2014</t>
  </si>
  <si>
    <t>600mm-11/2014</t>
  </si>
  <si>
    <t xml:space="preserve">Na </t>
  </si>
  <si>
    <t xml:space="preserve">Soil sample. </t>
  </si>
  <si>
    <t xml:space="preserve">Quality: effluent sample. </t>
  </si>
  <si>
    <t xml:space="preserve">Volume: flowmeter. </t>
  </si>
  <si>
    <t>Groundwater quality monitoring. Standing water level monitoring EPA3</t>
  </si>
  <si>
    <t xml:space="preserve">Water sample </t>
  </si>
  <si>
    <t xml:space="preserve">Yearly </t>
  </si>
  <si>
    <t>Groundwater quality monitoring. Standing water level monitoring EPA 4</t>
  </si>
  <si>
    <t>Groundwater quality monitoring. Standing water level monitoring EPA 5</t>
  </si>
  <si>
    <t>Groundwater quality monitoring. Standing water level monitoring EPA 6</t>
  </si>
  <si>
    <t>Soil quality monitoring EPA 7</t>
  </si>
  <si>
    <t>Soil quality monitoring EPA 8</t>
  </si>
  <si>
    <t xml:space="preserve">Ca </t>
  </si>
  <si>
    <t>Ca</t>
  </si>
  <si>
    <t>Na</t>
  </si>
  <si>
    <t>200mmm2016</t>
  </si>
  <si>
    <t>600mm2016</t>
  </si>
  <si>
    <t>200mm 2016</t>
  </si>
  <si>
    <t>200mm-2017</t>
  </si>
  <si>
    <t>600mm-2017</t>
  </si>
  <si>
    <t>uS/cm</t>
  </si>
  <si>
    <t>200mm2017</t>
  </si>
  <si>
    <t>600mm2017</t>
  </si>
  <si>
    <t>T.Organic Carbon</t>
  </si>
  <si>
    <t>%w/w</t>
  </si>
  <si>
    <t xml:space="preserve">No water </t>
  </si>
  <si>
    <t>100mm-2019</t>
  </si>
  <si>
    <t>400mm-2019</t>
  </si>
  <si>
    <t xml:space="preserve">% Moisture </t>
  </si>
  <si>
    <t>Conductivity</t>
  </si>
  <si>
    <t xml:space="preserve">Total Potassium </t>
  </si>
  <si>
    <t xml:space="preserve">Total Dissolved Solids </t>
  </si>
  <si>
    <t>&lt;0.05</t>
  </si>
  <si>
    <t>&lt;2</t>
  </si>
  <si>
    <t>&lt;0.1</t>
  </si>
  <si>
    <t xml:space="preserve">Total Suspended Solids </t>
  </si>
  <si>
    <t xml:space="preserve">Total Sodium </t>
  </si>
  <si>
    <t>Nitrogen (total)</t>
  </si>
  <si>
    <t>Nitrogen (ammonia)</t>
  </si>
  <si>
    <t xml:space="preserve">Total Phosphorus </t>
  </si>
  <si>
    <t xml:space="preserve">BOD </t>
  </si>
  <si>
    <t>Total Kjeldah Nitrogen</t>
  </si>
  <si>
    <t xml:space="preserve">Nitrate &amp; Nitrite </t>
  </si>
  <si>
    <t xml:space="preserve">Exchangeable Sodium </t>
  </si>
  <si>
    <t xml:space="preserve">Exchangeable Potassium  </t>
  </si>
  <si>
    <t xml:space="preserve">Exchangeable Calcium  </t>
  </si>
  <si>
    <t xml:space="preserve">Exchangeable Magnesium  </t>
  </si>
  <si>
    <t xml:space="preserve">Cation Exchange Capacity </t>
  </si>
  <si>
    <t xml:space="preserve">Available Phosphorus </t>
  </si>
  <si>
    <t>Soluble Calcium</t>
  </si>
  <si>
    <t>Nitrate/Nitrite Nitrogen, NOx as N</t>
  </si>
  <si>
    <t xml:space="preserve">Soluble Sodium </t>
  </si>
  <si>
    <t>%</t>
  </si>
  <si>
    <t>EPA 1</t>
  </si>
  <si>
    <t>300mm-2019</t>
  </si>
  <si>
    <t>-</t>
  </si>
  <si>
    <t xml:space="preserve">Daily </t>
  </si>
  <si>
    <t>Yearly</t>
  </si>
  <si>
    <t xml:space="preserve">Harvey Fresh Juice Pty Ltd -EPA Site Map </t>
  </si>
  <si>
    <t>Sodium</t>
  </si>
  <si>
    <t>K(total)</t>
  </si>
  <si>
    <t>P (Available)</t>
  </si>
  <si>
    <t xml:space="preserve">Cation Exch.Capacity </t>
  </si>
  <si>
    <t>T.Organic carbon</t>
  </si>
  <si>
    <t xml:space="preserve">% </t>
  </si>
  <si>
    <t>EPA 3</t>
  </si>
  <si>
    <t>EPA 4</t>
  </si>
  <si>
    <t>EPA 5</t>
  </si>
  <si>
    <t>EPA 6</t>
  </si>
  <si>
    <t>EPA 7 Soil</t>
  </si>
  <si>
    <t>EPA 8 Soil</t>
  </si>
  <si>
    <t>low groundwater level - unable to sample since 2017 (drought)</t>
  </si>
  <si>
    <t xml:space="preserve">SUMMARY OF MONITORING: </t>
  </si>
  <si>
    <t xml:space="preserve">The sample results indicate the factory wastewater application is not having any significant effect on soil and water chemistry. </t>
  </si>
  <si>
    <t>Variation occurs due to rainfall (dilution) and resultant groundwater level changes.</t>
  </si>
  <si>
    <t>Parameter</t>
  </si>
  <si>
    <t>MONITORING RESULTS</t>
  </si>
  <si>
    <t>WASTEWATER QUALITY</t>
  </si>
  <si>
    <t>GROUNDWATER QUALITY</t>
  </si>
  <si>
    <t>RECENT RESULTS</t>
  </si>
  <si>
    <t>COMMENTS ON</t>
  </si>
  <si>
    <t xml:space="preserve">Wastewater volume Monitoring </t>
  </si>
  <si>
    <t>Wastewater quality monitoring</t>
  </si>
  <si>
    <t>Refer to EPA Site Map</t>
  </si>
  <si>
    <t>N/A</t>
  </si>
  <si>
    <t>N (ammonia)</t>
  </si>
  <si>
    <t>Quality measure</t>
  </si>
  <si>
    <t>Point 9</t>
  </si>
  <si>
    <t>Centre pivot irrigator</t>
  </si>
  <si>
    <t>NO DISCHARGE - NOT MEASURED</t>
  </si>
  <si>
    <t>MANDATORY MONITORING AND MOST RECENT RESULTS (REFER TO SUMMARY FOR MORE DETAIL)</t>
  </si>
  <si>
    <t>Woodlot irrigator</t>
  </si>
  <si>
    <t>Frequency</t>
  </si>
  <si>
    <t>Monthly</t>
  </si>
  <si>
    <t>100mm-2018</t>
  </si>
  <si>
    <t>100mm-2020</t>
  </si>
  <si>
    <t>400mm-2020</t>
  </si>
  <si>
    <t>has stabilised at lower end of normal range</t>
  </si>
  <si>
    <t>in a stable range</t>
  </si>
  <si>
    <t>Consistent</t>
  </si>
  <si>
    <t>Consistent low level since 2017</t>
  </si>
  <si>
    <t>100mm-2021</t>
  </si>
  <si>
    <t>400mm-2021</t>
  </si>
  <si>
    <t xml:space="preserve">Middle of range </t>
  </si>
  <si>
    <t>100mm-2022</t>
  </si>
  <si>
    <t>400mm-2022</t>
  </si>
  <si>
    <t xml:space="preserve">close to typical </t>
  </si>
  <si>
    <t xml:space="preserve"> closer to typical</t>
  </si>
  <si>
    <t xml:space="preserve">stable </t>
  </si>
  <si>
    <t>Stable results</t>
  </si>
  <si>
    <t xml:space="preserve">Stable </t>
  </si>
  <si>
    <t xml:space="preserve">Collected sample  but still not enough volume to test all parameters. </t>
  </si>
  <si>
    <t>100mm-2023</t>
  </si>
  <si>
    <t>400mm-2023</t>
  </si>
  <si>
    <t>Elevated in 2020, monitor, good results in 2022/23</t>
  </si>
  <si>
    <t xml:space="preserve">normal range </t>
  </si>
  <si>
    <t xml:space="preserve">average </t>
  </si>
  <si>
    <t xml:space="preserve">less than previous test </t>
  </si>
  <si>
    <t xml:space="preserve">average range </t>
  </si>
  <si>
    <t xml:space="preserve">increased </t>
  </si>
  <si>
    <t xml:space="preserve">no water in this point </t>
  </si>
  <si>
    <t>100mm-2024</t>
  </si>
  <si>
    <t>400mm-2024</t>
  </si>
  <si>
    <t xml:space="preserve">slightly increased in top soil </t>
  </si>
  <si>
    <t>Wheat crop grown in 2016 saw some improvement in nitrogen and phosphorous levels. The  wheat crop grown in 2024 was done without fertiliser used.</t>
  </si>
  <si>
    <t>A complaint for odour was received in the past 12 months.</t>
  </si>
  <si>
    <t xml:space="preserve">slightly increase than last year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</si>
</sst>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0.0;\-#0.0"/>
    <numFmt numFmtId="166" formatCode="#0;\-#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u/>
      <sz val="10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Calibri"/>
      <family val="2"/>
      <scheme val="minor"/>
    </font>
    <font>
      <sz val="10"/>
      <color theme="1"/>
      <name val="Arial Unicode MS"/>
      <family val="2"/>
    </font>
    <font>
      <b/>
      <sz val="14"/>
      <color theme="1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textRotation="76"/>
    </xf>
    <xf numFmtId="0" fontId="4" fillId="0" borderId="1" xfId="0" applyFont="1" applyBorder="1" applyAlignment="1">
      <alignment textRotation="76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0" fontId="7" fillId="0" borderId="1" xfId="0" applyFont="1" applyBorder="1" applyAlignment="1">
      <alignment horizontal="center"/>
    </xf>
    <xf numFmtId="0" fontId="4" fillId="0" borderId="0" xfId="0" applyFont="1"/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2" borderId="15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textRotation="76"/>
    </xf>
    <xf numFmtId="0" fontId="5" fillId="2" borderId="5" xfId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textRotation="76"/>
    </xf>
    <xf numFmtId="164" fontId="4" fillId="0" borderId="1" xfId="0" applyNumberFormat="1" applyFont="1" applyBorder="1"/>
    <xf numFmtId="2" fontId="4" fillId="0" borderId="1" xfId="0" applyNumberFormat="1" applyFont="1" applyBorder="1"/>
    <xf numFmtId="0" fontId="13" fillId="0" borderId="1" xfId="0" applyFont="1" applyBorder="1"/>
    <xf numFmtId="0" fontId="4" fillId="0" borderId="11" xfId="0" applyFont="1" applyBorder="1" applyAlignment="1">
      <alignment horizontal="center"/>
    </xf>
    <xf numFmtId="0" fontId="13" fillId="0" borderId="11" xfId="0" applyFont="1" applyBorder="1"/>
    <xf numFmtId="165" fontId="13" fillId="0" borderId="1" xfId="0" applyNumberFormat="1" applyFont="1" applyBorder="1"/>
    <xf numFmtId="166" fontId="13" fillId="0" borderId="1" xfId="0" applyNumberFormat="1" applyFont="1" applyBorder="1"/>
    <xf numFmtId="0" fontId="4" fillId="0" borderId="19" xfId="0" applyFont="1" applyBorder="1"/>
    <xf numFmtId="0" fontId="4" fillId="0" borderId="3" xfId="0" applyFont="1" applyBorder="1"/>
    <xf numFmtId="0" fontId="14" fillId="0" borderId="0" xfId="0" applyFont="1"/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4" borderId="0" xfId="0" applyFont="1" applyFill="1"/>
    <xf numFmtId="0" fontId="6" fillId="2" borderId="0" xfId="0" applyFont="1" applyFill="1" applyAlignment="1">
      <alignment wrapText="1"/>
    </xf>
    <xf numFmtId="0" fontId="13" fillId="4" borderId="1" xfId="0" applyFont="1" applyFill="1" applyBorder="1" applyAlignment="1">
      <alignment wrapText="1"/>
    </xf>
    <xf numFmtId="0" fontId="15" fillId="2" borderId="5" xfId="0" applyFont="1" applyFill="1" applyBorder="1" applyAlignment="1">
      <alignment horizontal="center" wrapText="1"/>
    </xf>
    <xf numFmtId="0" fontId="16" fillId="4" borderId="0" xfId="0" applyFont="1" applyFill="1"/>
    <xf numFmtId="0" fontId="12" fillId="0" borderId="0" xfId="0" applyFont="1"/>
    <xf numFmtId="0" fontId="16" fillId="4" borderId="0" xfId="0" applyFont="1" applyFill="1" applyAlignment="1">
      <alignment wrapText="1"/>
    </xf>
    <xf numFmtId="0" fontId="16" fillId="0" borderId="2" xfId="0" applyFont="1" applyBorder="1" applyAlignment="1">
      <alignment horizontal="center" wrapText="1"/>
    </xf>
    <xf numFmtId="0" fontId="18" fillId="0" borderId="0" xfId="0" applyFont="1"/>
    <xf numFmtId="0" fontId="18" fillId="0" borderId="18" xfId="0" applyFont="1" applyBorder="1" applyAlignment="1">
      <alignment horizontal="left"/>
    </xf>
    <xf numFmtId="0" fontId="19" fillId="2" borderId="5" xfId="0" applyFont="1" applyFill="1" applyBorder="1" applyAlignment="1">
      <alignment horizontal="center" wrapText="1"/>
    </xf>
    <xf numFmtId="14" fontId="0" fillId="0" borderId="0" xfId="0" applyNumberFormat="1"/>
    <xf numFmtId="14" fontId="6" fillId="0" borderId="1" xfId="0" applyNumberFormat="1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/>
    </xf>
    <xf numFmtId="0" fontId="0" fillId="0" borderId="1" xfId="0" applyBorder="1"/>
    <xf numFmtId="0" fontId="4" fillId="0" borderId="20" xfId="0" applyFont="1" applyBorder="1"/>
    <xf numFmtId="2" fontId="0" fillId="0" borderId="1" xfId="0" applyNumberFormat="1" applyBorder="1"/>
    <xf numFmtId="0" fontId="0" fillId="0" borderId="3" xfId="0" applyBorder="1"/>
    <xf numFmtId="14" fontId="0" fillId="3" borderId="1" xfId="0" applyNumberFormat="1" applyFill="1" applyBorder="1" applyAlignment="1">
      <alignment textRotation="76"/>
    </xf>
    <xf numFmtId="0" fontId="0" fillId="0" borderId="18" xfId="0" applyBorder="1"/>
    <xf numFmtId="0" fontId="0" fillId="0" borderId="1" xfId="0" applyBorder="1" applyAlignment="1">
      <alignment textRotation="76"/>
    </xf>
    <xf numFmtId="0" fontId="4" fillId="0" borderId="18" xfId="0" applyFont="1" applyBorder="1"/>
    <xf numFmtId="164" fontId="0" fillId="0" borderId="1" xfId="0" applyNumberFormat="1" applyBorder="1"/>
    <xf numFmtId="0" fontId="16" fillId="2" borderId="16" xfId="0" applyFont="1" applyFill="1" applyBorder="1" applyAlignment="1">
      <alignment horizontal="center" vertical="top" wrapText="1"/>
    </xf>
    <xf numFmtId="0" fontId="16" fillId="2" borderId="9" xfId="0" applyFont="1" applyFill="1" applyBorder="1" applyAlignment="1">
      <alignment horizontal="center" vertical="top" wrapText="1"/>
    </xf>
    <xf numFmtId="0" fontId="16" fillId="2" borderId="8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6" fillId="0" borderId="2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16" fillId="2" borderId="7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18" xfId="0" applyFont="1" applyBorder="1" applyAlignment="1">
      <alignment vertical="top" wrapText="1"/>
    </xf>
    <xf numFmtId="0" fontId="16" fillId="2" borderId="5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2" xfId="0" applyFont="1" applyBorder="1"/>
    <xf numFmtId="0" fontId="16" fillId="0" borderId="17" xfId="0" applyFont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190499</xdr:rowOff>
    </xdr:from>
    <xdr:to>
      <xdr:col>21</xdr:col>
      <xdr:colOff>263769</xdr:colOff>
      <xdr:row>54</xdr:row>
      <xdr:rowOff>7326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32287"/>
          <a:ext cx="13034596" cy="9913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66"/>
  <sheetViews>
    <sheetView tabSelected="1" zoomScale="80" zoomScaleNormal="80" workbookViewId="0">
      <selection activeCell="A2" sqref="A2"/>
    </sheetView>
  </sheetViews>
  <sheetFormatPr defaultRowHeight="12.75"/>
  <cols>
    <col min="1" max="1" width="16" style="15" customWidth="1"/>
    <col min="2" max="2" width="16.28515625" style="15" customWidth="1"/>
    <col min="3" max="3" width="15.7109375" style="15" customWidth="1"/>
    <col min="4" max="4" width="19.7109375" style="15" customWidth="1"/>
    <col min="5" max="5" width="18.5703125" style="15" customWidth="1"/>
    <col min="6" max="6" width="14.42578125" style="15" customWidth="1"/>
    <col min="7" max="7" width="23.28515625" style="15" customWidth="1"/>
    <col min="8" max="8" width="7.140625" style="15" customWidth="1"/>
    <col min="9" max="9" width="8.7109375" style="15" customWidth="1"/>
    <col min="10" max="10" width="11.42578125" style="15" customWidth="1"/>
    <col min="11" max="13" width="8.7109375" style="15" customWidth="1"/>
    <col min="14" max="14" width="10.42578125" style="15" customWidth="1"/>
    <col min="15" max="15" width="8.7109375" style="15" customWidth="1"/>
    <col min="16" max="16" width="12.140625" style="15" customWidth="1"/>
    <col min="17" max="17" width="14.28515625" style="15" customWidth="1"/>
    <col min="18" max="18" width="15.140625" style="15" customWidth="1"/>
    <col min="19" max="16384" width="9.140625" style="15"/>
  </cols>
  <sheetData>
    <row r="1" spans="1:16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ht="26.25">
      <c r="A2" s="42" t="s">
        <v>141</v>
      </c>
      <c r="B2" s="46" t="s">
        <v>142</v>
      </c>
    </row>
    <row r="3" spans="1:16" s="45" customFormat="1" ht="15">
      <c r="A3" s="47"/>
      <c r="B3" s="46" t="s">
        <v>143</v>
      </c>
    </row>
    <row r="4" spans="1:16" s="45" customFormat="1" ht="15">
      <c r="A4" s="47"/>
      <c r="B4" s="46" t="s">
        <v>193</v>
      </c>
    </row>
    <row r="5" spans="1:16" s="45" customFormat="1" ht="15">
      <c r="A5" s="47"/>
      <c r="B5" s="46" t="s">
        <v>194</v>
      </c>
    </row>
    <row r="6" spans="1:16" s="45" customFormat="1" ht="13.5" thickBot="1">
      <c r="A6" s="90" t="s">
        <v>159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</row>
    <row r="7" spans="1:16" ht="27" thickBot="1">
      <c r="A7" s="16" t="s">
        <v>1</v>
      </c>
      <c r="B7" s="17" t="s">
        <v>2</v>
      </c>
      <c r="C7" s="17" t="s">
        <v>40</v>
      </c>
      <c r="D7" s="17" t="s">
        <v>39</v>
      </c>
      <c r="E7" s="17" t="s">
        <v>3</v>
      </c>
      <c r="F7" s="17"/>
      <c r="G7" s="25"/>
      <c r="H7" s="87" t="s">
        <v>144</v>
      </c>
      <c r="I7" s="87"/>
      <c r="J7" s="87"/>
      <c r="K7" s="87"/>
      <c r="L7" s="87"/>
      <c r="M7" s="87"/>
      <c r="N7" s="87"/>
      <c r="O7" s="87"/>
      <c r="P7" s="88"/>
    </row>
    <row r="8" spans="1:16" ht="12.75" customHeight="1">
      <c r="A8" s="68" t="s">
        <v>18</v>
      </c>
      <c r="B8" s="72" t="s">
        <v>151</v>
      </c>
      <c r="C8" s="70" t="s">
        <v>153</v>
      </c>
      <c r="D8" s="79" t="s">
        <v>155</v>
      </c>
      <c r="E8" s="74" t="s">
        <v>152</v>
      </c>
      <c r="F8" s="18"/>
      <c r="G8" s="18"/>
      <c r="H8" s="19" t="s">
        <v>4</v>
      </c>
      <c r="I8" s="19" t="s">
        <v>8</v>
      </c>
      <c r="J8" s="48" t="s">
        <v>154</v>
      </c>
      <c r="K8" s="19" t="s">
        <v>9</v>
      </c>
      <c r="L8" s="19" t="s">
        <v>10</v>
      </c>
      <c r="M8" s="19" t="s">
        <v>11</v>
      </c>
      <c r="N8" s="19" t="s">
        <v>129</v>
      </c>
      <c r="O8" s="19" t="s">
        <v>13</v>
      </c>
      <c r="P8" s="19"/>
    </row>
    <row r="9" spans="1:16">
      <c r="A9" s="69"/>
      <c r="B9" s="73"/>
      <c r="C9" s="71"/>
      <c r="D9" s="86"/>
      <c r="E9" s="75"/>
      <c r="F9" s="20" t="s">
        <v>5</v>
      </c>
      <c r="G9" s="4"/>
      <c r="H9" s="4" t="s">
        <v>14</v>
      </c>
      <c r="I9" s="14" t="s">
        <v>15</v>
      </c>
      <c r="J9" s="4" t="s">
        <v>14</v>
      </c>
      <c r="K9" s="4" t="s">
        <v>14</v>
      </c>
      <c r="L9" s="4" t="s">
        <v>10</v>
      </c>
      <c r="M9" s="4" t="s">
        <v>14</v>
      </c>
      <c r="N9" s="4" t="s">
        <v>14</v>
      </c>
      <c r="O9" s="4" t="s">
        <v>14</v>
      </c>
      <c r="P9" s="4"/>
    </row>
    <row r="10" spans="1:16">
      <c r="A10" s="69"/>
      <c r="B10" s="73"/>
      <c r="C10" s="71"/>
      <c r="D10" s="71"/>
      <c r="E10" s="75"/>
      <c r="F10" s="20" t="s">
        <v>6</v>
      </c>
      <c r="G10" s="4"/>
      <c r="H10" s="89" t="s">
        <v>16</v>
      </c>
      <c r="I10" s="89"/>
      <c r="J10" s="89"/>
      <c r="K10" s="89"/>
      <c r="L10" s="89"/>
      <c r="M10" s="89"/>
      <c r="N10" s="89"/>
      <c r="O10" s="89"/>
      <c r="P10" s="89"/>
    </row>
    <row r="11" spans="1:16">
      <c r="A11" s="69"/>
      <c r="B11" s="73"/>
      <c r="C11" s="71"/>
      <c r="D11" s="71"/>
      <c r="E11" s="75"/>
      <c r="F11" s="20" t="s">
        <v>7</v>
      </c>
      <c r="G11" s="4"/>
      <c r="H11" s="89" t="s">
        <v>17</v>
      </c>
      <c r="I11" s="89"/>
      <c r="J11" s="89"/>
      <c r="K11" s="89"/>
      <c r="L11" s="89"/>
      <c r="M11" s="89"/>
      <c r="N11" s="89"/>
      <c r="O11" s="89"/>
      <c r="P11" s="89"/>
    </row>
    <row r="12" spans="1:16" ht="13.5" thickBot="1">
      <c r="H12" s="40">
        <v>28</v>
      </c>
      <c r="I12" s="40">
        <v>3520</v>
      </c>
      <c r="J12" s="40">
        <v>1.4</v>
      </c>
      <c r="K12" s="40">
        <v>29.5</v>
      </c>
      <c r="L12" s="40">
        <v>9.43</v>
      </c>
      <c r="M12" s="40">
        <v>4.4400000000000004</v>
      </c>
      <c r="N12" s="40">
        <v>116</v>
      </c>
      <c r="O12" s="40">
        <v>536</v>
      </c>
    </row>
    <row r="13" spans="1:16" ht="27" thickBot="1">
      <c r="A13" s="16" t="s">
        <v>1</v>
      </c>
      <c r="B13" s="17" t="s">
        <v>2</v>
      </c>
      <c r="C13" s="17" t="s">
        <v>40</v>
      </c>
      <c r="D13" s="17" t="s">
        <v>39</v>
      </c>
      <c r="E13" s="17" t="s">
        <v>3</v>
      </c>
      <c r="F13" s="17"/>
      <c r="G13" s="25" t="s">
        <v>19</v>
      </c>
      <c r="H13" s="87" t="s">
        <v>144</v>
      </c>
      <c r="I13" s="87"/>
      <c r="J13" s="87"/>
      <c r="K13" s="87"/>
      <c r="L13" s="87"/>
      <c r="M13" s="87"/>
      <c r="N13" s="87"/>
      <c r="O13" s="87"/>
      <c r="P13" s="88"/>
    </row>
    <row r="14" spans="1:16" ht="15" customHeight="1">
      <c r="A14" s="68" t="s">
        <v>22</v>
      </c>
      <c r="B14" s="72" t="s">
        <v>150</v>
      </c>
      <c r="C14" s="70" t="s">
        <v>23</v>
      </c>
      <c r="D14" s="79" t="s">
        <v>72</v>
      </c>
      <c r="E14" s="74" t="s">
        <v>152</v>
      </c>
      <c r="F14" s="18"/>
      <c r="G14" s="18"/>
      <c r="H14" s="19"/>
      <c r="I14" s="19"/>
      <c r="J14" s="19"/>
      <c r="K14" s="19"/>
      <c r="L14" s="19"/>
      <c r="M14" s="19"/>
      <c r="N14" s="19"/>
      <c r="O14" s="19"/>
      <c r="P14" s="19"/>
    </row>
    <row r="15" spans="1:16">
      <c r="A15" s="69"/>
      <c r="B15" s="73"/>
      <c r="C15" s="71"/>
      <c r="D15" s="86"/>
      <c r="E15" s="75"/>
      <c r="F15" s="20" t="s">
        <v>5</v>
      </c>
      <c r="G15" s="4" t="s">
        <v>20</v>
      </c>
      <c r="H15" s="4"/>
      <c r="I15" s="4"/>
      <c r="J15" s="14"/>
      <c r="K15" s="4"/>
      <c r="L15" s="4"/>
      <c r="M15" s="4"/>
      <c r="N15" s="4"/>
      <c r="O15" s="4"/>
      <c r="P15" s="4"/>
    </row>
    <row r="16" spans="1:16" ht="15" customHeight="1">
      <c r="A16" s="69"/>
      <c r="B16" s="73"/>
      <c r="C16" s="71"/>
      <c r="D16" s="71" t="s">
        <v>71</v>
      </c>
      <c r="E16" s="75"/>
      <c r="F16" s="20" t="s">
        <v>6</v>
      </c>
      <c r="G16" s="4" t="s">
        <v>21</v>
      </c>
      <c r="H16" s="89" t="s">
        <v>125</v>
      </c>
      <c r="I16" s="89"/>
      <c r="J16" s="89"/>
      <c r="K16" s="89"/>
      <c r="L16" s="89"/>
      <c r="M16" s="89"/>
      <c r="N16" s="89"/>
      <c r="O16" s="89"/>
      <c r="P16" s="89"/>
    </row>
    <row r="17" spans="1:18" ht="21.75" customHeight="1">
      <c r="A17" s="69"/>
      <c r="B17" s="73"/>
      <c r="C17" s="71"/>
      <c r="D17" s="71"/>
      <c r="E17" s="75"/>
      <c r="F17" s="20" t="s">
        <v>7</v>
      </c>
      <c r="G17" s="4" t="s">
        <v>24</v>
      </c>
      <c r="H17" s="89">
        <v>13258</v>
      </c>
      <c r="I17" s="89"/>
      <c r="J17" s="89"/>
      <c r="K17" s="89"/>
      <c r="L17" s="89"/>
      <c r="M17" s="89"/>
      <c r="N17" s="89"/>
      <c r="O17" s="89"/>
      <c r="P17" s="89"/>
    </row>
    <row r="18" spans="1:18" ht="13.5" thickBot="1"/>
    <row r="19" spans="1:18" ht="26.25" thickBot="1">
      <c r="A19" s="16" t="s">
        <v>1</v>
      </c>
      <c r="B19" s="17" t="s">
        <v>2</v>
      </c>
      <c r="C19" s="17" t="s">
        <v>40</v>
      </c>
      <c r="D19" s="17" t="s">
        <v>39</v>
      </c>
      <c r="E19" s="21" t="s">
        <v>3</v>
      </c>
      <c r="F19" s="84"/>
      <c r="G19" s="85"/>
      <c r="H19" s="66" t="s">
        <v>144</v>
      </c>
      <c r="I19" s="66"/>
      <c r="J19" s="66"/>
      <c r="K19" s="66"/>
      <c r="L19" s="66"/>
      <c r="M19" s="66"/>
      <c r="N19" s="66"/>
      <c r="O19" s="66"/>
      <c r="P19" s="66"/>
      <c r="Q19" s="65"/>
      <c r="R19" s="67"/>
    </row>
    <row r="20" spans="1:18" ht="12.75" customHeight="1">
      <c r="A20" s="68" t="s">
        <v>25</v>
      </c>
      <c r="B20" s="70" t="s">
        <v>73</v>
      </c>
      <c r="C20" s="72" t="s">
        <v>153</v>
      </c>
      <c r="D20" s="79" t="s">
        <v>74</v>
      </c>
      <c r="E20" s="74" t="s">
        <v>152</v>
      </c>
      <c r="F20" s="18"/>
      <c r="G20" s="18"/>
      <c r="H20" s="19" t="s">
        <v>4</v>
      </c>
      <c r="I20" s="19" t="s">
        <v>8</v>
      </c>
      <c r="J20" s="48" t="s">
        <v>154</v>
      </c>
      <c r="K20" s="19" t="s">
        <v>9</v>
      </c>
      <c r="L20" s="19" t="s">
        <v>10</v>
      </c>
      <c r="M20" s="19" t="s">
        <v>11</v>
      </c>
      <c r="N20" s="19" t="s">
        <v>129</v>
      </c>
      <c r="O20" s="19" t="s">
        <v>128</v>
      </c>
      <c r="P20" s="19"/>
      <c r="Q20" s="4"/>
      <c r="R20" s="4"/>
    </row>
    <row r="21" spans="1:18">
      <c r="A21" s="69"/>
      <c r="B21" s="71"/>
      <c r="C21" s="73"/>
      <c r="D21" s="86"/>
      <c r="E21" s="75"/>
      <c r="F21" s="20" t="s">
        <v>5</v>
      </c>
      <c r="G21" s="4"/>
      <c r="H21" s="4" t="s">
        <v>14</v>
      </c>
      <c r="I21" s="14" t="s">
        <v>15</v>
      </c>
      <c r="J21" s="4" t="s">
        <v>14</v>
      </c>
      <c r="K21" s="4" t="s">
        <v>14</v>
      </c>
      <c r="L21" s="4" t="s">
        <v>10</v>
      </c>
      <c r="M21" s="4" t="s">
        <v>14</v>
      </c>
      <c r="N21" s="4" t="s">
        <v>14</v>
      </c>
      <c r="O21" s="4" t="s">
        <v>14</v>
      </c>
      <c r="P21" s="4"/>
      <c r="Q21" s="4"/>
      <c r="R21" s="4"/>
    </row>
    <row r="22" spans="1:18">
      <c r="A22" s="69"/>
      <c r="B22" s="71"/>
      <c r="C22" s="73"/>
      <c r="D22" s="86"/>
      <c r="E22" s="75"/>
      <c r="F22" s="20" t="s">
        <v>6</v>
      </c>
      <c r="G22" s="4"/>
      <c r="H22" s="77" t="s">
        <v>75</v>
      </c>
      <c r="I22" s="77"/>
      <c r="J22" s="77"/>
      <c r="K22" s="77"/>
      <c r="L22" s="77"/>
      <c r="M22" s="77"/>
      <c r="N22" s="77"/>
      <c r="O22" s="77"/>
      <c r="P22" s="77"/>
      <c r="Q22" s="77"/>
      <c r="R22" s="78"/>
    </row>
    <row r="23" spans="1:18">
      <c r="A23" s="69"/>
      <c r="B23" s="71"/>
      <c r="C23" s="73"/>
      <c r="D23" s="70"/>
      <c r="E23" s="75"/>
      <c r="F23" s="20"/>
      <c r="G23" s="4"/>
    </row>
    <row r="24" spans="1:18" ht="13.5" thickBot="1">
      <c r="H24" s="40" t="s">
        <v>102</v>
      </c>
      <c r="I24" s="40">
        <v>9260</v>
      </c>
      <c r="J24" s="40" t="s">
        <v>103</v>
      </c>
      <c r="K24" s="40" t="s">
        <v>101</v>
      </c>
      <c r="L24" s="40">
        <v>7.01</v>
      </c>
      <c r="M24" s="40">
        <v>0.05</v>
      </c>
      <c r="N24" s="40">
        <v>9.3000000000000007</v>
      </c>
      <c r="O24" s="40">
        <v>1610</v>
      </c>
    </row>
    <row r="25" spans="1:18" ht="26.25" thickBot="1">
      <c r="A25" s="16" t="s">
        <v>1</v>
      </c>
      <c r="B25" s="17" t="s">
        <v>2</v>
      </c>
      <c r="C25" s="17" t="s">
        <v>40</v>
      </c>
      <c r="D25" s="17" t="s">
        <v>39</v>
      </c>
      <c r="E25" s="17" t="s">
        <v>3</v>
      </c>
      <c r="F25" s="84"/>
      <c r="G25" s="85"/>
      <c r="H25" s="83" t="s">
        <v>144</v>
      </c>
      <c r="I25" s="66"/>
      <c r="J25" s="66"/>
      <c r="K25" s="66"/>
      <c r="L25" s="66"/>
      <c r="M25" s="66"/>
      <c r="N25" s="66"/>
      <c r="O25" s="66"/>
      <c r="P25" s="66"/>
      <c r="Q25" s="65"/>
      <c r="R25" s="67"/>
    </row>
    <row r="26" spans="1:18" ht="15" customHeight="1">
      <c r="A26" s="68" t="s">
        <v>33</v>
      </c>
      <c r="B26" s="70" t="s">
        <v>76</v>
      </c>
      <c r="C26" s="72" t="s">
        <v>153</v>
      </c>
      <c r="D26" s="79" t="s">
        <v>74</v>
      </c>
      <c r="E26" s="74" t="s">
        <v>152</v>
      </c>
      <c r="F26" s="18"/>
      <c r="G26" s="18"/>
      <c r="H26" s="19" t="s">
        <v>4</v>
      </c>
      <c r="I26" s="19" t="s">
        <v>8</v>
      </c>
      <c r="J26" s="48" t="s">
        <v>154</v>
      </c>
      <c r="K26" s="19" t="s">
        <v>9</v>
      </c>
      <c r="L26" s="19" t="s">
        <v>10</v>
      </c>
      <c r="M26" s="19" t="s">
        <v>11</v>
      </c>
      <c r="N26" s="19" t="s">
        <v>129</v>
      </c>
      <c r="O26" s="19" t="s">
        <v>128</v>
      </c>
      <c r="P26" s="19"/>
      <c r="Q26" s="4"/>
      <c r="R26" s="4"/>
    </row>
    <row r="27" spans="1:18">
      <c r="A27" s="69"/>
      <c r="B27" s="71"/>
      <c r="C27" s="73"/>
      <c r="D27" s="86"/>
      <c r="E27" s="75"/>
      <c r="F27" s="20" t="s">
        <v>5</v>
      </c>
      <c r="G27" s="4"/>
      <c r="H27" s="4" t="s">
        <v>14</v>
      </c>
      <c r="I27" s="14" t="s">
        <v>15</v>
      </c>
      <c r="J27" s="4" t="s">
        <v>14</v>
      </c>
      <c r="K27" s="4" t="s">
        <v>14</v>
      </c>
      <c r="L27" s="4" t="s">
        <v>10</v>
      </c>
      <c r="M27" s="4" t="s">
        <v>14</v>
      </c>
      <c r="N27" s="4" t="s">
        <v>14</v>
      </c>
      <c r="O27" s="4" t="s">
        <v>14</v>
      </c>
      <c r="P27" s="4"/>
      <c r="Q27" s="4"/>
      <c r="R27" s="4"/>
    </row>
    <row r="28" spans="1:18">
      <c r="A28" s="69"/>
      <c r="B28" s="71"/>
      <c r="C28" s="73"/>
      <c r="D28" s="86"/>
      <c r="E28" s="75"/>
      <c r="F28" s="20" t="s">
        <v>6</v>
      </c>
      <c r="G28" s="4"/>
      <c r="H28" s="76" t="s">
        <v>126</v>
      </c>
      <c r="I28" s="77"/>
      <c r="J28" s="77"/>
      <c r="K28" s="77"/>
      <c r="L28" s="77"/>
      <c r="M28" s="77"/>
      <c r="N28" s="77"/>
      <c r="O28" s="77"/>
      <c r="P28" s="77"/>
      <c r="Q28" s="77"/>
      <c r="R28" s="13"/>
    </row>
    <row r="29" spans="1:18">
      <c r="A29" s="69"/>
      <c r="B29" s="71"/>
      <c r="C29" s="73"/>
      <c r="D29" s="70"/>
      <c r="E29" s="75"/>
      <c r="F29" s="20"/>
      <c r="G29" s="4"/>
      <c r="H29" s="76"/>
      <c r="I29" s="77"/>
      <c r="J29" s="77"/>
      <c r="K29" s="77"/>
      <c r="L29" s="77"/>
      <c r="M29" s="77"/>
      <c r="N29" s="77"/>
      <c r="O29" s="77"/>
      <c r="P29" s="77"/>
      <c r="Q29" s="77"/>
      <c r="R29" s="78"/>
    </row>
    <row r="30" spans="1:18" ht="13.5" thickBot="1">
      <c r="H30" s="15">
        <v>18</v>
      </c>
      <c r="I30" s="15">
        <v>440</v>
      </c>
      <c r="J30" s="15">
        <v>0.6</v>
      </c>
      <c r="K30" s="15">
        <v>4.96</v>
      </c>
      <c r="L30" s="15">
        <v>7.54</v>
      </c>
      <c r="M30" s="15">
        <v>2.97</v>
      </c>
      <c r="N30" s="15">
        <v>11.1</v>
      </c>
      <c r="O30" s="15">
        <v>691</v>
      </c>
    </row>
    <row r="31" spans="1:18" ht="26.25" thickBot="1">
      <c r="A31" s="16" t="s">
        <v>1</v>
      </c>
      <c r="B31" s="17" t="s">
        <v>2</v>
      </c>
      <c r="C31" s="17" t="s">
        <v>40</v>
      </c>
      <c r="D31" s="17" t="s">
        <v>39</v>
      </c>
      <c r="E31" s="17" t="s">
        <v>3</v>
      </c>
      <c r="F31" s="84"/>
      <c r="G31" s="85"/>
      <c r="H31" s="83" t="s">
        <v>144</v>
      </c>
      <c r="I31" s="66"/>
      <c r="J31" s="66"/>
      <c r="K31" s="66"/>
      <c r="L31" s="66"/>
      <c r="M31" s="66"/>
      <c r="N31" s="66"/>
      <c r="O31" s="66"/>
      <c r="P31" s="66"/>
      <c r="Q31" s="65"/>
      <c r="R31" s="67"/>
    </row>
    <row r="32" spans="1:18" ht="12.75" customHeight="1">
      <c r="A32" s="68" t="s">
        <v>34</v>
      </c>
      <c r="B32" s="70" t="s">
        <v>77</v>
      </c>
      <c r="C32" s="72" t="s">
        <v>153</v>
      </c>
      <c r="D32" s="79" t="s">
        <v>74</v>
      </c>
      <c r="E32" s="74" t="s">
        <v>152</v>
      </c>
      <c r="F32" s="18"/>
      <c r="G32" s="18"/>
      <c r="H32" s="19" t="s">
        <v>4</v>
      </c>
      <c r="I32" s="19" t="s">
        <v>8</v>
      </c>
      <c r="J32" s="48" t="s">
        <v>154</v>
      </c>
      <c r="K32" s="19" t="s">
        <v>9</v>
      </c>
      <c r="L32" s="19" t="s">
        <v>10</v>
      </c>
      <c r="M32" s="19" t="s">
        <v>11</v>
      </c>
      <c r="N32" s="19" t="s">
        <v>129</v>
      </c>
      <c r="O32" s="19" t="s">
        <v>128</v>
      </c>
      <c r="P32" s="19"/>
      <c r="Q32" s="4"/>
      <c r="R32" s="4"/>
    </row>
    <row r="33" spans="1:18">
      <c r="A33" s="69"/>
      <c r="B33" s="71"/>
      <c r="C33" s="73"/>
      <c r="D33" s="86"/>
      <c r="E33" s="75"/>
      <c r="F33" s="20" t="s">
        <v>5</v>
      </c>
      <c r="G33" s="4"/>
      <c r="H33" s="4" t="s">
        <v>14</v>
      </c>
      <c r="I33" s="14" t="s">
        <v>15</v>
      </c>
      <c r="J33" s="4" t="s">
        <v>14</v>
      </c>
      <c r="K33" s="4" t="s">
        <v>14</v>
      </c>
      <c r="L33" s="4" t="s">
        <v>10</v>
      </c>
      <c r="M33" s="4" t="s">
        <v>14</v>
      </c>
      <c r="N33" s="4" t="s">
        <v>14</v>
      </c>
      <c r="O33" s="4" t="s">
        <v>14</v>
      </c>
      <c r="P33" s="4"/>
      <c r="Q33" s="4"/>
      <c r="R33" s="4"/>
    </row>
    <row r="34" spans="1:18">
      <c r="A34" s="69"/>
      <c r="B34" s="71"/>
      <c r="C34" s="73"/>
      <c r="D34" s="86"/>
      <c r="E34" s="75"/>
      <c r="F34" s="20" t="s">
        <v>6</v>
      </c>
      <c r="G34" s="4"/>
      <c r="H34" s="76" t="s">
        <v>31</v>
      </c>
      <c r="I34" s="77"/>
      <c r="J34" s="77"/>
      <c r="K34" s="77"/>
      <c r="L34" s="77"/>
      <c r="M34" s="77"/>
      <c r="N34" s="77"/>
      <c r="O34" s="77"/>
      <c r="P34" s="77"/>
      <c r="Q34" s="77"/>
      <c r="R34" s="13"/>
    </row>
    <row r="35" spans="1:18">
      <c r="A35" s="69"/>
      <c r="B35" s="71"/>
      <c r="C35" s="73"/>
      <c r="D35" s="70"/>
      <c r="E35" s="75"/>
      <c r="F35" s="20"/>
      <c r="G35" s="4"/>
      <c r="H35" s="76"/>
      <c r="I35" s="77"/>
      <c r="J35" s="77"/>
      <c r="K35" s="77"/>
      <c r="L35" s="77"/>
      <c r="M35" s="77"/>
      <c r="N35" s="77"/>
      <c r="O35" s="77"/>
      <c r="P35" s="77"/>
      <c r="Q35" s="77"/>
      <c r="R35" s="78"/>
    </row>
    <row r="36" spans="1:18" ht="13.5" thickBot="1">
      <c r="H36" s="40">
        <v>226</v>
      </c>
      <c r="I36" s="40">
        <v>9220</v>
      </c>
      <c r="J36" s="40">
        <v>0.5</v>
      </c>
      <c r="K36" s="40">
        <v>0.71</v>
      </c>
      <c r="L36" s="40">
        <v>8.49</v>
      </c>
      <c r="M36" s="40">
        <v>0.71</v>
      </c>
      <c r="N36" s="40">
        <v>11.9</v>
      </c>
      <c r="O36" s="40">
        <v>11.9</v>
      </c>
    </row>
    <row r="37" spans="1:18" ht="26.25" thickBot="1">
      <c r="A37" s="16" t="s">
        <v>1</v>
      </c>
      <c r="B37" s="17" t="s">
        <v>2</v>
      </c>
      <c r="C37" s="17" t="s">
        <v>40</v>
      </c>
      <c r="D37" s="17" t="s">
        <v>39</v>
      </c>
      <c r="E37" s="17" t="s">
        <v>3</v>
      </c>
      <c r="F37" s="84"/>
      <c r="G37" s="85"/>
      <c r="H37" s="83" t="s">
        <v>144</v>
      </c>
      <c r="I37" s="66"/>
      <c r="J37" s="66"/>
      <c r="K37" s="66"/>
      <c r="L37" s="66"/>
      <c r="M37" s="66"/>
      <c r="N37" s="66"/>
      <c r="O37" s="66"/>
      <c r="P37" s="66"/>
      <c r="Q37" s="65"/>
      <c r="R37" s="67"/>
    </row>
    <row r="38" spans="1:18" ht="15" customHeight="1">
      <c r="A38" s="68" t="s">
        <v>35</v>
      </c>
      <c r="B38" s="70" t="s">
        <v>78</v>
      </c>
      <c r="C38" s="72" t="s">
        <v>153</v>
      </c>
      <c r="D38" s="79" t="s">
        <v>74</v>
      </c>
      <c r="E38" s="74" t="s">
        <v>152</v>
      </c>
      <c r="F38" s="18"/>
      <c r="G38" s="18"/>
      <c r="H38" s="19" t="s">
        <v>4</v>
      </c>
      <c r="I38" s="19" t="s">
        <v>8</v>
      </c>
      <c r="J38" s="48" t="s">
        <v>154</v>
      </c>
      <c r="K38" s="19" t="s">
        <v>9</v>
      </c>
      <c r="L38" s="19" t="s">
        <v>10</v>
      </c>
      <c r="M38" s="19" t="s">
        <v>11</v>
      </c>
      <c r="N38" s="19" t="s">
        <v>129</v>
      </c>
      <c r="O38" s="19" t="s">
        <v>128</v>
      </c>
      <c r="P38" s="19"/>
      <c r="Q38" s="4"/>
      <c r="R38" s="4"/>
    </row>
    <row r="39" spans="1:18">
      <c r="A39" s="69"/>
      <c r="B39" s="71"/>
      <c r="C39" s="73"/>
      <c r="D39" s="86"/>
      <c r="E39" s="75"/>
      <c r="F39" s="20" t="s">
        <v>5</v>
      </c>
      <c r="G39" s="4"/>
      <c r="H39" s="4" t="s">
        <v>14</v>
      </c>
      <c r="I39" s="14" t="s">
        <v>15</v>
      </c>
      <c r="J39" s="4" t="s">
        <v>14</v>
      </c>
      <c r="K39" s="4" t="s">
        <v>14</v>
      </c>
      <c r="L39" s="4" t="s">
        <v>10</v>
      </c>
      <c r="M39" s="4" t="s">
        <v>14</v>
      </c>
      <c r="N39" s="4" t="s">
        <v>14</v>
      </c>
      <c r="O39" s="4" t="s">
        <v>14</v>
      </c>
      <c r="P39" s="4"/>
      <c r="Q39" s="4"/>
      <c r="R39" s="4"/>
    </row>
    <row r="40" spans="1:18">
      <c r="A40" s="69"/>
      <c r="B40" s="71"/>
      <c r="C40" s="73"/>
      <c r="D40" s="86"/>
      <c r="E40" s="75"/>
      <c r="F40" s="20" t="s">
        <v>6</v>
      </c>
      <c r="G40" s="4"/>
      <c r="H40" s="76" t="s">
        <v>31</v>
      </c>
      <c r="I40" s="77"/>
      <c r="J40" s="77"/>
      <c r="K40" s="77"/>
      <c r="L40" s="77"/>
      <c r="M40" s="77"/>
      <c r="N40" s="77"/>
      <c r="O40" s="77"/>
      <c r="P40" s="77"/>
      <c r="Q40" s="77"/>
      <c r="R40" s="13"/>
    </row>
    <row r="41" spans="1:18">
      <c r="A41" s="69"/>
      <c r="B41" s="71"/>
      <c r="C41" s="73"/>
      <c r="D41" s="70"/>
      <c r="E41" s="75"/>
      <c r="F41" s="20"/>
      <c r="G41" s="4"/>
      <c r="H41" s="76" t="s">
        <v>189</v>
      </c>
      <c r="I41" s="77"/>
      <c r="J41" s="77"/>
      <c r="K41" s="77"/>
      <c r="L41" s="77"/>
      <c r="M41" s="77"/>
      <c r="N41" s="77"/>
      <c r="O41" s="77"/>
      <c r="P41" s="77"/>
      <c r="Q41" s="77"/>
      <c r="R41" s="78"/>
    </row>
    <row r="42" spans="1:18" ht="13.5" thickBot="1"/>
    <row r="43" spans="1:18" ht="26.25" thickBot="1">
      <c r="A43" s="16" t="s">
        <v>1</v>
      </c>
      <c r="B43" s="17" t="s">
        <v>2</v>
      </c>
      <c r="C43" s="17" t="s">
        <v>40</v>
      </c>
      <c r="D43" s="17" t="s">
        <v>39</v>
      </c>
      <c r="E43" s="17" t="s">
        <v>3</v>
      </c>
      <c r="F43" s="84"/>
      <c r="G43" s="85"/>
      <c r="H43" s="83" t="s">
        <v>144</v>
      </c>
      <c r="I43" s="66"/>
      <c r="J43" s="66"/>
      <c r="K43" s="66"/>
      <c r="L43" s="66"/>
      <c r="M43" s="66"/>
      <c r="N43" s="66"/>
      <c r="O43" s="66"/>
      <c r="P43" s="66"/>
      <c r="Q43" s="65"/>
      <c r="R43" s="67"/>
    </row>
    <row r="44" spans="1:18" ht="15" customHeight="1">
      <c r="A44" s="68" t="s">
        <v>36</v>
      </c>
      <c r="B44" s="70" t="s">
        <v>79</v>
      </c>
      <c r="C44" s="72" t="s">
        <v>153</v>
      </c>
      <c r="D44" s="79" t="s">
        <v>70</v>
      </c>
      <c r="E44" s="74" t="s">
        <v>152</v>
      </c>
      <c r="F44" s="81"/>
      <c r="G44" s="81"/>
      <c r="H44" s="19" t="s">
        <v>8</v>
      </c>
      <c r="I44" s="19" t="s">
        <v>26</v>
      </c>
      <c r="J44" s="19" t="s">
        <v>27</v>
      </c>
      <c r="K44" s="19" t="s">
        <v>28</v>
      </c>
      <c r="L44" s="19" t="s">
        <v>29</v>
      </c>
      <c r="M44" s="19" t="s">
        <v>30</v>
      </c>
      <c r="N44" s="19" t="s">
        <v>9</v>
      </c>
      <c r="O44" s="19" t="s">
        <v>10</v>
      </c>
      <c r="P44" s="19" t="s">
        <v>130</v>
      </c>
      <c r="Q44" s="12" t="s">
        <v>132</v>
      </c>
      <c r="R44" s="4" t="s">
        <v>131</v>
      </c>
    </row>
    <row r="45" spans="1:18" ht="15">
      <c r="A45" s="69"/>
      <c r="B45" s="71"/>
      <c r="C45" s="73"/>
      <c r="D45" s="86"/>
      <c r="E45" s="75"/>
      <c r="F45" s="82" t="s">
        <v>5</v>
      </c>
      <c r="G45" s="82"/>
      <c r="H45" s="14" t="s">
        <v>15</v>
      </c>
      <c r="I45" s="2" t="s">
        <v>59</v>
      </c>
      <c r="J45" s="2" t="s">
        <v>59</v>
      </c>
      <c r="K45" s="2" t="s">
        <v>59</v>
      </c>
      <c r="L45" s="2" t="s">
        <v>59</v>
      </c>
      <c r="M45" s="4" t="s">
        <v>32</v>
      </c>
      <c r="N45" s="4" t="s">
        <v>32</v>
      </c>
      <c r="O45" s="4" t="s">
        <v>10</v>
      </c>
      <c r="P45" s="4" t="s">
        <v>32</v>
      </c>
      <c r="Q45" s="4" t="s">
        <v>133</v>
      </c>
      <c r="R45" s="2" t="s">
        <v>59</v>
      </c>
    </row>
    <row r="46" spans="1:18">
      <c r="A46" s="69"/>
      <c r="B46" s="71"/>
      <c r="C46" s="73"/>
      <c r="D46" s="86"/>
      <c r="E46" s="75"/>
      <c r="F46" s="82" t="s">
        <v>6</v>
      </c>
      <c r="G46" s="82"/>
      <c r="H46" s="76" t="s">
        <v>31</v>
      </c>
      <c r="I46" s="77"/>
      <c r="J46" s="77"/>
      <c r="K46" s="77"/>
      <c r="L46" s="77"/>
      <c r="M46" s="77"/>
      <c r="N46" s="77"/>
      <c r="O46" s="77"/>
      <c r="P46" s="77"/>
      <c r="Q46" s="77"/>
      <c r="R46" s="13"/>
    </row>
    <row r="47" spans="1:18">
      <c r="A47" s="69"/>
      <c r="B47" s="71"/>
      <c r="C47" s="73"/>
      <c r="D47" s="70"/>
      <c r="E47" s="75"/>
      <c r="F47" s="82" t="s">
        <v>7</v>
      </c>
      <c r="G47" s="82"/>
      <c r="H47" s="76"/>
      <c r="I47" s="77"/>
      <c r="J47" s="77"/>
      <c r="K47" s="77"/>
      <c r="L47" s="77"/>
      <c r="M47" s="77"/>
      <c r="N47" s="77"/>
      <c r="O47" s="77"/>
      <c r="P47" s="77"/>
      <c r="Q47" s="77"/>
      <c r="R47" s="78"/>
    </row>
    <row r="48" spans="1:18" ht="13.5" thickBot="1">
      <c r="H48" s="15">
        <v>335</v>
      </c>
      <c r="I48" s="15">
        <v>24.5</v>
      </c>
      <c r="J48" s="15">
        <v>10</v>
      </c>
      <c r="K48" s="15">
        <v>4.3499999999999996</v>
      </c>
      <c r="L48" s="15">
        <v>3.8</v>
      </c>
      <c r="M48" s="15">
        <v>4.5999999999999996</v>
      </c>
      <c r="N48" s="41">
        <v>4.5999999999999996</v>
      </c>
      <c r="O48" s="15">
        <v>8.6999999999999993</v>
      </c>
      <c r="P48" s="15">
        <v>121</v>
      </c>
      <c r="Q48" s="15">
        <v>1.42</v>
      </c>
      <c r="R48" s="15">
        <v>43</v>
      </c>
    </row>
    <row r="49" spans="1:18" ht="26.25" thickBot="1">
      <c r="A49" s="16" t="s">
        <v>1</v>
      </c>
      <c r="B49" s="17" t="s">
        <v>2</v>
      </c>
      <c r="C49" s="17" t="s">
        <v>40</v>
      </c>
      <c r="D49" s="17"/>
      <c r="E49" s="17" t="s">
        <v>3</v>
      </c>
      <c r="F49" s="17"/>
      <c r="G49" s="44"/>
      <c r="H49" s="64"/>
      <c r="I49" s="65"/>
      <c r="J49" s="65"/>
      <c r="K49" s="65"/>
      <c r="L49" s="65"/>
      <c r="M49" s="65"/>
      <c r="N49" s="66"/>
      <c r="O49" s="66"/>
      <c r="P49" s="66"/>
      <c r="Q49" s="65"/>
      <c r="R49" s="67"/>
    </row>
    <row r="50" spans="1:18" ht="12.75" customHeight="1">
      <c r="A50" s="68" t="s">
        <v>37</v>
      </c>
      <c r="B50" s="70" t="s">
        <v>80</v>
      </c>
      <c r="C50" s="72" t="s">
        <v>153</v>
      </c>
      <c r="D50" s="79" t="s">
        <v>70</v>
      </c>
      <c r="E50" s="74" t="s">
        <v>152</v>
      </c>
      <c r="F50" s="81"/>
      <c r="G50" s="81"/>
      <c r="H50" s="19" t="s">
        <v>8</v>
      </c>
      <c r="I50" s="19" t="s">
        <v>26</v>
      </c>
      <c r="J50" s="19" t="s">
        <v>27</v>
      </c>
      <c r="K50" s="19" t="s">
        <v>28</v>
      </c>
      <c r="L50" s="19" t="s">
        <v>29</v>
      </c>
      <c r="M50" s="19" t="s">
        <v>30</v>
      </c>
      <c r="N50" s="19" t="s">
        <v>9</v>
      </c>
      <c r="O50" s="19" t="s">
        <v>10</v>
      </c>
      <c r="P50" s="19" t="s">
        <v>130</v>
      </c>
      <c r="Q50" s="12" t="s">
        <v>132</v>
      </c>
      <c r="R50" s="4" t="s">
        <v>131</v>
      </c>
    </row>
    <row r="51" spans="1:18" ht="15">
      <c r="A51" s="69"/>
      <c r="B51" s="71"/>
      <c r="C51" s="73"/>
      <c r="D51" s="70"/>
      <c r="E51" s="75"/>
      <c r="F51" s="82" t="s">
        <v>5</v>
      </c>
      <c r="G51" s="82"/>
      <c r="H51" s="14" t="s">
        <v>15</v>
      </c>
      <c r="I51" s="2" t="s">
        <v>59</v>
      </c>
      <c r="J51" s="2" t="s">
        <v>59</v>
      </c>
      <c r="K51" s="2" t="s">
        <v>59</v>
      </c>
      <c r="L51" s="2" t="s">
        <v>59</v>
      </c>
      <c r="M51" s="4" t="s">
        <v>32</v>
      </c>
      <c r="N51" s="4" t="s">
        <v>32</v>
      </c>
      <c r="O51" s="4" t="s">
        <v>10</v>
      </c>
      <c r="P51" s="4" t="s">
        <v>32</v>
      </c>
      <c r="Q51" s="4" t="s">
        <v>121</v>
      </c>
      <c r="R51" s="2" t="s">
        <v>59</v>
      </c>
    </row>
    <row r="52" spans="1:18">
      <c r="A52" s="69"/>
      <c r="B52" s="71"/>
      <c r="C52" s="73"/>
      <c r="D52" s="80"/>
      <c r="E52" s="75"/>
      <c r="F52" s="82" t="s">
        <v>6</v>
      </c>
      <c r="G52" s="82"/>
      <c r="H52" s="76" t="s">
        <v>31</v>
      </c>
      <c r="I52" s="77"/>
      <c r="J52" s="77"/>
      <c r="K52" s="77"/>
      <c r="L52" s="77"/>
      <c r="M52" s="77"/>
      <c r="N52" s="77"/>
      <c r="O52" s="77"/>
      <c r="P52" s="77"/>
      <c r="Q52" s="77"/>
      <c r="R52" s="13"/>
    </row>
    <row r="53" spans="1:18">
      <c r="A53" s="69"/>
      <c r="B53" s="71"/>
      <c r="C53" s="73"/>
      <c r="D53" s="70"/>
      <c r="E53" s="75"/>
      <c r="F53" s="82" t="s">
        <v>7</v>
      </c>
      <c r="G53" s="82"/>
      <c r="H53" s="76"/>
      <c r="I53" s="77"/>
      <c r="J53" s="77"/>
      <c r="K53" s="77"/>
      <c r="L53" s="77"/>
      <c r="M53" s="77"/>
      <c r="N53" s="77"/>
      <c r="O53" s="77"/>
      <c r="P53" s="77"/>
      <c r="Q53" s="77"/>
      <c r="R53" s="78"/>
    </row>
    <row r="54" spans="1:18">
      <c r="H54" s="15">
        <v>270</v>
      </c>
      <c r="I54" s="15">
        <v>31</v>
      </c>
      <c r="J54" s="15">
        <v>13</v>
      </c>
      <c r="K54" s="15">
        <v>1.5</v>
      </c>
      <c r="L54" s="15">
        <v>3.55</v>
      </c>
      <c r="M54" s="15">
        <v>16</v>
      </c>
      <c r="N54" s="15">
        <v>16</v>
      </c>
      <c r="O54" s="15">
        <v>8.9499999999999993</v>
      </c>
      <c r="P54" s="15">
        <v>23.5</v>
      </c>
      <c r="Q54" s="15">
        <v>0.67</v>
      </c>
      <c r="R54" s="15">
        <v>48.5</v>
      </c>
    </row>
    <row r="55" spans="1:18" ht="13.5" thickBot="1"/>
    <row r="56" spans="1:18" ht="26.25" thickBot="1">
      <c r="A56" s="16" t="s">
        <v>1</v>
      </c>
      <c r="B56" s="17" t="s">
        <v>2</v>
      </c>
      <c r="C56" s="17" t="s">
        <v>40</v>
      </c>
      <c r="D56" s="17"/>
      <c r="E56" s="17" t="s">
        <v>3</v>
      </c>
      <c r="F56" s="17"/>
      <c r="G56" s="44"/>
      <c r="H56" s="64" t="s">
        <v>144</v>
      </c>
      <c r="I56" s="65"/>
      <c r="J56" s="65"/>
      <c r="K56" s="65"/>
      <c r="L56" s="65"/>
      <c r="M56" s="65"/>
      <c r="N56" s="66"/>
      <c r="O56" s="66"/>
      <c r="P56" s="66"/>
      <c r="Q56" s="65"/>
      <c r="R56" s="67"/>
    </row>
    <row r="57" spans="1:18" ht="12.75" customHeight="1">
      <c r="A57" s="68" t="s">
        <v>156</v>
      </c>
      <c r="B57" s="70" t="s">
        <v>157</v>
      </c>
      <c r="C57" s="72" t="s">
        <v>153</v>
      </c>
      <c r="D57" s="79" t="s">
        <v>19</v>
      </c>
      <c r="E57" s="74" t="s">
        <v>152</v>
      </c>
      <c r="F57" s="92" t="s">
        <v>158</v>
      </c>
      <c r="G57" s="92"/>
      <c r="H57" s="19"/>
      <c r="I57" s="19"/>
      <c r="J57" s="19"/>
      <c r="K57" s="19"/>
      <c r="L57" s="19"/>
      <c r="M57" s="19"/>
      <c r="N57" s="19"/>
      <c r="O57" s="19"/>
      <c r="P57" s="19"/>
      <c r="Q57" s="12"/>
      <c r="R57" s="4"/>
    </row>
    <row r="58" spans="1:18" ht="15">
      <c r="A58" s="69"/>
      <c r="B58" s="71"/>
      <c r="C58" s="73"/>
      <c r="D58" s="70"/>
      <c r="E58" s="75"/>
      <c r="F58" s="82"/>
      <c r="G58" s="82"/>
      <c r="H58" s="14"/>
      <c r="I58" s="2"/>
      <c r="J58" s="2"/>
      <c r="K58" s="2"/>
      <c r="L58" s="2"/>
      <c r="M58" s="4"/>
      <c r="N58" s="4"/>
      <c r="O58" s="4"/>
      <c r="P58" s="4"/>
      <c r="Q58" s="4"/>
      <c r="R58" s="2"/>
    </row>
    <row r="59" spans="1:18">
      <c r="A59" s="69"/>
      <c r="B59" s="71"/>
      <c r="C59" s="73"/>
      <c r="D59" s="80"/>
      <c r="E59" s="75"/>
      <c r="G59" s="15" t="s">
        <v>20</v>
      </c>
      <c r="H59" s="76" t="s">
        <v>158</v>
      </c>
      <c r="I59" s="77"/>
      <c r="J59" s="77"/>
      <c r="K59" s="77"/>
      <c r="L59" s="77"/>
      <c r="M59" s="77"/>
      <c r="N59" s="77"/>
      <c r="O59" s="77"/>
      <c r="P59" s="77"/>
      <c r="Q59" s="77"/>
      <c r="R59" s="13"/>
    </row>
    <row r="60" spans="1:18">
      <c r="A60" s="69"/>
      <c r="B60" s="71"/>
      <c r="C60" s="73"/>
      <c r="D60" s="70"/>
      <c r="E60" s="75"/>
      <c r="F60" s="82" t="s">
        <v>6</v>
      </c>
      <c r="G60" s="82"/>
      <c r="H60" s="76"/>
      <c r="I60" s="77"/>
      <c r="J60" s="77"/>
      <c r="K60" s="77"/>
      <c r="L60" s="77"/>
      <c r="M60" s="77"/>
      <c r="N60" s="77"/>
      <c r="O60" s="77"/>
      <c r="P60" s="77"/>
      <c r="Q60" s="77"/>
      <c r="R60" s="78"/>
    </row>
    <row r="61" spans="1:18" ht="13.5" thickBot="1"/>
    <row r="62" spans="1:18" ht="26.25" thickBot="1">
      <c r="A62" s="16" t="s">
        <v>1</v>
      </c>
      <c r="B62" s="17" t="s">
        <v>2</v>
      </c>
      <c r="C62" s="17" t="s">
        <v>40</v>
      </c>
      <c r="D62" s="17"/>
      <c r="E62" s="17" t="s">
        <v>3</v>
      </c>
      <c r="F62" s="17"/>
      <c r="G62" s="51" t="s">
        <v>19</v>
      </c>
      <c r="H62" s="64" t="s">
        <v>144</v>
      </c>
      <c r="I62" s="65"/>
      <c r="J62" s="65"/>
      <c r="K62" s="65"/>
      <c r="L62" s="65"/>
      <c r="M62" s="65"/>
      <c r="N62" s="66"/>
      <c r="O62" s="66"/>
      <c r="P62" s="66"/>
      <c r="Q62" s="65"/>
      <c r="R62" s="67"/>
    </row>
    <row r="63" spans="1:18" ht="12.75" customHeight="1">
      <c r="A63" s="68" t="s">
        <v>38</v>
      </c>
      <c r="B63" s="72" t="s">
        <v>160</v>
      </c>
      <c r="C63" s="72" t="s">
        <v>23</v>
      </c>
      <c r="D63" s="93" t="s">
        <v>19</v>
      </c>
      <c r="E63" s="74" t="s">
        <v>152</v>
      </c>
      <c r="F63" s="92"/>
      <c r="G63" s="92"/>
      <c r="H63" s="19"/>
      <c r="I63" s="19"/>
      <c r="J63" s="19"/>
      <c r="K63" s="19"/>
      <c r="L63" s="19"/>
      <c r="M63" s="19"/>
      <c r="N63" s="19"/>
      <c r="O63" s="19"/>
      <c r="P63" s="19"/>
      <c r="Q63" s="12"/>
      <c r="R63" s="4"/>
    </row>
    <row r="64" spans="1:18" ht="15">
      <c r="A64" s="69"/>
      <c r="B64" s="73"/>
      <c r="C64" s="73"/>
      <c r="D64" s="72"/>
      <c r="E64" s="75"/>
      <c r="F64" s="82"/>
      <c r="G64" s="82"/>
      <c r="H64" s="14"/>
      <c r="I64" s="2"/>
      <c r="J64" s="2"/>
      <c r="K64" s="2"/>
      <c r="L64" s="2"/>
      <c r="M64" s="4"/>
      <c r="N64" s="4"/>
      <c r="O64" s="4"/>
      <c r="P64" s="4"/>
      <c r="Q64" s="4"/>
      <c r="R64" s="2"/>
    </row>
    <row r="65" spans="1:18">
      <c r="A65" s="69"/>
      <c r="B65" s="73"/>
      <c r="C65" s="73"/>
      <c r="D65" s="80"/>
      <c r="E65" s="75"/>
      <c r="F65" s="82" t="s">
        <v>20</v>
      </c>
      <c r="G65" s="82"/>
      <c r="H65" s="76">
        <v>3520</v>
      </c>
      <c r="I65" s="77"/>
      <c r="J65" s="77"/>
      <c r="K65" s="77"/>
      <c r="L65" s="77"/>
      <c r="M65" s="77"/>
      <c r="N65" s="77"/>
      <c r="O65" s="77"/>
      <c r="P65" s="77"/>
      <c r="Q65" s="77"/>
      <c r="R65" s="13"/>
    </row>
    <row r="66" spans="1:18">
      <c r="A66" s="69"/>
      <c r="B66" s="73"/>
      <c r="C66" s="73"/>
      <c r="D66" s="70"/>
      <c r="E66" s="75"/>
      <c r="F66" s="82" t="s">
        <v>161</v>
      </c>
      <c r="G66" s="82"/>
      <c r="H66" s="76" t="s">
        <v>162</v>
      </c>
      <c r="I66" s="77"/>
      <c r="J66" s="77"/>
      <c r="K66" s="77"/>
      <c r="L66" s="77"/>
      <c r="M66" s="77"/>
      <c r="N66" s="77"/>
      <c r="O66" s="77"/>
      <c r="P66" s="77"/>
      <c r="Q66" s="77"/>
      <c r="R66" s="78"/>
    </row>
  </sheetData>
  <mergeCells count="106">
    <mergeCell ref="H62:R62"/>
    <mergeCell ref="A63:A66"/>
    <mergeCell ref="B63:B66"/>
    <mergeCell ref="C63:C66"/>
    <mergeCell ref="D63:D64"/>
    <mergeCell ref="E63:E66"/>
    <mergeCell ref="F63:G63"/>
    <mergeCell ref="F64:G64"/>
    <mergeCell ref="D65:D66"/>
    <mergeCell ref="F65:G65"/>
    <mergeCell ref="H65:Q65"/>
    <mergeCell ref="F66:G66"/>
    <mergeCell ref="H66:R66"/>
    <mergeCell ref="H56:R56"/>
    <mergeCell ref="A57:A60"/>
    <mergeCell ref="B57:B60"/>
    <mergeCell ref="C57:C60"/>
    <mergeCell ref="D57:D58"/>
    <mergeCell ref="E57:E60"/>
    <mergeCell ref="F57:G57"/>
    <mergeCell ref="F58:G58"/>
    <mergeCell ref="D59:D60"/>
    <mergeCell ref="F60:G60"/>
    <mergeCell ref="H59:Q59"/>
    <mergeCell ref="H60:R60"/>
    <mergeCell ref="H25:R25"/>
    <mergeCell ref="A26:A29"/>
    <mergeCell ref="B26:B29"/>
    <mergeCell ref="C26:C29"/>
    <mergeCell ref="E26:E29"/>
    <mergeCell ref="H28:Q28"/>
    <mergeCell ref="H29:R29"/>
    <mergeCell ref="F25:G25"/>
    <mergeCell ref="D26:D29"/>
    <mergeCell ref="A20:A23"/>
    <mergeCell ref="B20:B23"/>
    <mergeCell ref="C20:C23"/>
    <mergeCell ref="E20:E23"/>
    <mergeCell ref="H19:R19"/>
    <mergeCell ref="H22:R22"/>
    <mergeCell ref="F19:G19"/>
    <mergeCell ref="D20:D23"/>
    <mergeCell ref="H13:P13"/>
    <mergeCell ref="A14:A17"/>
    <mergeCell ref="B14:B17"/>
    <mergeCell ref="C14:C17"/>
    <mergeCell ref="E14:E17"/>
    <mergeCell ref="H16:P16"/>
    <mergeCell ref="H17:P17"/>
    <mergeCell ref="D14:D15"/>
    <mergeCell ref="D16:D17"/>
    <mergeCell ref="H7:P7"/>
    <mergeCell ref="H10:P10"/>
    <mergeCell ref="H11:P11"/>
    <mergeCell ref="A6:P6"/>
    <mergeCell ref="A1:P1"/>
    <mergeCell ref="A8:A11"/>
    <mergeCell ref="B8:B11"/>
    <mergeCell ref="C8:C11"/>
    <mergeCell ref="E8:E11"/>
    <mergeCell ref="D8:D9"/>
    <mergeCell ref="D10:D11"/>
    <mergeCell ref="H31:R31"/>
    <mergeCell ref="A32:A35"/>
    <mergeCell ref="B32:B35"/>
    <mergeCell ref="C32:C35"/>
    <mergeCell ref="E32:E35"/>
    <mergeCell ref="H34:Q34"/>
    <mergeCell ref="H35:R35"/>
    <mergeCell ref="F31:G31"/>
    <mergeCell ref="D32:D35"/>
    <mergeCell ref="H37:R37"/>
    <mergeCell ref="A38:A41"/>
    <mergeCell ref="B38:B41"/>
    <mergeCell ref="C38:C41"/>
    <mergeCell ref="E38:E41"/>
    <mergeCell ref="H40:Q40"/>
    <mergeCell ref="H41:R41"/>
    <mergeCell ref="F37:G37"/>
    <mergeCell ref="D38:D41"/>
    <mergeCell ref="H43:R43"/>
    <mergeCell ref="A44:A47"/>
    <mergeCell ref="B44:B47"/>
    <mergeCell ref="C44:C47"/>
    <mergeCell ref="E44:E47"/>
    <mergeCell ref="H46:Q46"/>
    <mergeCell ref="H47:R47"/>
    <mergeCell ref="F43:G43"/>
    <mergeCell ref="F44:G44"/>
    <mergeCell ref="F45:G45"/>
    <mergeCell ref="F46:G46"/>
    <mergeCell ref="F47:G47"/>
    <mergeCell ref="D44:D47"/>
    <mergeCell ref="H49:R49"/>
    <mergeCell ref="A50:A53"/>
    <mergeCell ref="B50:B53"/>
    <mergeCell ref="C50:C53"/>
    <mergeCell ref="E50:E53"/>
    <mergeCell ref="H53:R53"/>
    <mergeCell ref="D50:D51"/>
    <mergeCell ref="D52:D53"/>
    <mergeCell ref="F50:G50"/>
    <mergeCell ref="F51:G51"/>
    <mergeCell ref="F52:G52"/>
    <mergeCell ref="F53:G53"/>
    <mergeCell ref="H52:Q52"/>
  </mergeCells>
  <hyperlinks>
    <hyperlink ref="A8:A11" location="'Point 1'!A1" display="Point 1" xr:uid="{00000000-0004-0000-0000-000000000000}"/>
    <hyperlink ref="A14:A17" location="'Point 2'!A1" display="Point 2" xr:uid="{00000000-0004-0000-0000-000001000000}"/>
    <hyperlink ref="A20:A23" location="'Point 3'!A1" display="Point 3" xr:uid="{00000000-0004-0000-0000-000002000000}"/>
    <hyperlink ref="A26:A29" location="'Point 4'!A1" display="Point 4" xr:uid="{00000000-0004-0000-0000-000003000000}"/>
    <hyperlink ref="A32:A35" location="'Point 5'!A1" display="Point 5" xr:uid="{00000000-0004-0000-0000-000004000000}"/>
    <hyperlink ref="A38:A41" location="'Point 6'!A1" display="Point 6" xr:uid="{00000000-0004-0000-0000-000005000000}"/>
    <hyperlink ref="A44:A47" location="'Point 11'!A1" display="Point 11" xr:uid="{00000000-0004-0000-0000-000006000000}"/>
    <hyperlink ref="A50:A53" location="'Point 7'!A1" display="Point 7" xr:uid="{00000000-0004-0000-0000-000007000000}"/>
    <hyperlink ref="G13" location="'Effluent volume'!A1" display="Volume" xr:uid="{00000000-0004-0000-0000-000008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0"/>
  <sheetViews>
    <sheetView workbookViewId="0">
      <selection activeCell="A2" sqref="A2"/>
    </sheetView>
  </sheetViews>
  <sheetFormatPr defaultRowHeight="15"/>
  <cols>
    <col min="2" max="2" width="12.42578125" customWidth="1"/>
    <col min="10" max="12" width="9.140625" customWidth="1"/>
    <col min="13" max="13" width="10.7109375" customWidth="1"/>
    <col min="14" max="19" width="9.140625" customWidth="1"/>
    <col min="20" max="28" width="10.7109375" customWidth="1"/>
  </cols>
  <sheetData>
    <row r="1" spans="1:29">
      <c r="I1" s="49" t="s">
        <v>145</v>
      </c>
      <c r="AC1" s="49" t="s">
        <v>149</v>
      </c>
    </row>
    <row r="2" spans="1:29">
      <c r="A2" s="7" t="s">
        <v>122</v>
      </c>
      <c r="B2" s="49" t="s">
        <v>146</v>
      </c>
      <c r="AC2" s="49" t="s">
        <v>148</v>
      </c>
    </row>
    <row r="3" spans="1:29" ht="57">
      <c r="B3" s="22" t="s">
        <v>43</v>
      </c>
      <c r="C3" s="23" t="s">
        <v>42</v>
      </c>
      <c r="D3" s="23" t="s">
        <v>41</v>
      </c>
      <c r="E3" s="24">
        <v>41334</v>
      </c>
      <c r="F3" s="24">
        <v>41778</v>
      </c>
      <c r="G3" s="24">
        <v>41936</v>
      </c>
      <c r="H3" s="24">
        <v>42116</v>
      </c>
      <c r="I3" s="24">
        <v>42290</v>
      </c>
      <c r="J3" s="24">
        <v>42500</v>
      </c>
      <c r="K3" s="24">
        <v>42684</v>
      </c>
      <c r="L3" s="24">
        <v>42836</v>
      </c>
      <c r="M3" s="24">
        <v>43013</v>
      </c>
      <c r="N3" s="24">
        <v>43206</v>
      </c>
      <c r="O3" s="24">
        <v>43480</v>
      </c>
      <c r="P3" s="24">
        <v>43622</v>
      </c>
      <c r="Q3" s="24">
        <v>43795</v>
      </c>
      <c r="R3" s="24">
        <v>43977</v>
      </c>
      <c r="S3" s="24">
        <v>44098</v>
      </c>
      <c r="T3" s="24">
        <v>44284</v>
      </c>
      <c r="U3" s="24">
        <v>44462</v>
      </c>
      <c r="V3" s="59">
        <v>44657</v>
      </c>
      <c r="W3" s="59">
        <v>44942</v>
      </c>
      <c r="X3" s="59">
        <v>45036</v>
      </c>
      <c r="Y3" s="59">
        <v>45212</v>
      </c>
      <c r="Z3" s="59">
        <v>45420</v>
      </c>
      <c r="AA3" s="59">
        <v>45602</v>
      </c>
      <c r="AB3" s="59">
        <v>45741</v>
      </c>
    </row>
    <row r="4" spans="1:29">
      <c r="B4" s="12" t="s">
        <v>10</v>
      </c>
      <c r="C4" s="4" t="s">
        <v>10</v>
      </c>
      <c r="D4" s="4" t="s">
        <v>51</v>
      </c>
      <c r="E4" s="4">
        <v>7.3</v>
      </c>
      <c r="F4" s="4">
        <v>7.12</v>
      </c>
      <c r="G4" s="4">
        <v>6.45</v>
      </c>
      <c r="H4" s="4">
        <v>6.36</v>
      </c>
      <c r="I4" s="4">
        <v>6.13</v>
      </c>
      <c r="J4" s="4">
        <v>7.41</v>
      </c>
      <c r="K4" s="13">
        <v>7.98</v>
      </c>
      <c r="L4" s="13">
        <v>7.95</v>
      </c>
      <c r="M4" s="13">
        <v>7.48</v>
      </c>
      <c r="N4" s="13">
        <v>9.2200000000000006</v>
      </c>
      <c r="O4" s="13">
        <v>7.83</v>
      </c>
      <c r="P4" s="13">
        <v>6.4</v>
      </c>
      <c r="Q4" s="13">
        <v>8.07</v>
      </c>
      <c r="R4" s="13">
        <v>7.75</v>
      </c>
      <c r="S4" s="13">
        <v>7.68</v>
      </c>
      <c r="T4" s="55">
        <v>7.81</v>
      </c>
      <c r="U4" s="13">
        <v>5.52</v>
      </c>
      <c r="V4" s="55">
        <v>7.86</v>
      </c>
      <c r="W4" s="55">
        <v>6.79</v>
      </c>
      <c r="X4" s="55">
        <v>7.09</v>
      </c>
      <c r="Y4" s="55">
        <v>4.78</v>
      </c>
      <c r="Z4" s="55">
        <v>9.0299999999999994</v>
      </c>
      <c r="AA4" s="55">
        <v>7.4</v>
      </c>
      <c r="AB4" s="55">
        <v>9.43</v>
      </c>
      <c r="AC4" t="s">
        <v>195</v>
      </c>
    </row>
    <row r="5" spans="1:29">
      <c r="B5" s="12" t="s">
        <v>98</v>
      </c>
      <c r="C5" s="4" t="s">
        <v>8</v>
      </c>
      <c r="D5" s="14" t="s">
        <v>15</v>
      </c>
      <c r="E5" s="4">
        <v>2000</v>
      </c>
      <c r="F5" s="4">
        <v>1550</v>
      </c>
      <c r="G5" s="4">
        <v>1670</v>
      </c>
      <c r="H5" s="4">
        <v>1170</v>
      </c>
      <c r="I5" s="4">
        <v>1360</v>
      </c>
      <c r="J5" s="4">
        <v>1140</v>
      </c>
      <c r="K5" s="13">
        <v>1400</v>
      </c>
      <c r="L5" s="13">
        <v>1840</v>
      </c>
      <c r="M5" s="13">
        <v>1450</v>
      </c>
      <c r="N5" s="13">
        <v>3080</v>
      </c>
      <c r="O5" s="13">
        <v>2220</v>
      </c>
      <c r="P5" s="13">
        <v>1900</v>
      </c>
      <c r="Q5" s="13">
        <v>2290</v>
      </c>
      <c r="R5" s="13">
        <v>2340</v>
      </c>
      <c r="S5" s="13">
        <v>1920</v>
      </c>
      <c r="T5" s="55">
        <v>2730</v>
      </c>
      <c r="U5" s="13">
        <v>1970</v>
      </c>
      <c r="V5" s="55">
        <v>1950</v>
      </c>
      <c r="W5" s="55">
        <v>1690</v>
      </c>
      <c r="X5" s="55">
        <v>1550</v>
      </c>
      <c r="Y5" s="55">
        <v>1540</v>
      </c>
      <c r="Z5" s="55">
        <v>2960</v>
      </c>
      <c r="AA5" s="55">
        <v>2120</v>
      </c>
      <c r="AB5" s="55">
        <v>3520</v>
      </c>
      <c r="AC5" t="s">
        <v>195</v>
      </c>
    </row>
    <row r="6" spans="1:29" ht="39">
      <c r="B6" s="12" t="s">
        <v>104</v>
      </c>
      <c r="C6" s="4" t="s">
        <v>45</v>
      </c>
      <c r="D6" s="4" t="s">
        <v>14</v>
      </c>
      <c r="E6" s="4">
        <v>120</v>
      </c>
      <c r="F6" s="4">
        <v>217</v>
      </c>
      <c r="G6" s="4">
        <v>410</v>
      </c>
      <c r="H6" s="4">
        <v>274</v>
      </c>
      <c r="I6" s="4">
        <v>213</v>
      </c>
      <c r="J6" s="4">
        <v>812</v>
      </c>
      <c r="K6" s="13">
        <v>265</v>
      </c>
      <c r="L6" s="13">
        <v>99</v>
      </c>
      <c r="M6" s="13">
        <v>248</v>
      </c>
      <c r="N6" s="13">
        <v>254</v>
      </c>
      <c r="O6" s="13">
        <v>37</v>
      </c>
      <c r="P6" s="13">
        <v>219</v>
      </c>
      <c r="Q6" s="13">
        <v>24</v>
      </c>
      <c r="R6" s="13">
        <v>94</v>
      </c>
      <c r="S6" s="13">
        <v>193</v>
      </c>
      <c r="T6" s="55">
        <v>278</v>
      </c>
      <c r="U6" s="13">
        <v>150</v>
      </c>
      <c r="V6" s="55">
        <v>101</v>
      </c>
      <c r="W6" s="55">
        <v>87</v>
      </c>
      <c r="X6" s="55">
        <v>139</v>
      </c>
      <c r="Y6" s="55">
        <v>197</v>
      </c>
      <c r="Z6" s="55">
        <v>223</v>
      </c>
      <c r="AA6" s="55">
        <v>226</v>
      </c>
      <c r="AB6" s="55">
        <v>536</v>
      </c>
      <c r="AC6" t="s">
        <v>195</v>
      </c>
    </row>
    <row r="7" spans="1:29" ht="26.25">
      <c r="B7" s="12" t="s">
        <v>99</v>
      </c>
      <c r="C7" s="4" t="s">
        <v>47</v>
      </c>
      <c r="D7" s="4" t="s">
        <v>14</v>
      </c>
      <c r="E7" s="4">
        <v>110</v>
      </c>
      <c r="F7" s="4">
        <v>53.7</v>
      </c>
      <c r="G7" s="4"/>
      <c r="H7" s="4">
        <v>32.6</v>
      </c>
      <c r="I7" s="4">
        <v>28.4</v>
      </c>
      <c r="J7" s="26">
        <v>25</v>
      </c>
      <c r="K7" s="13">
        <v>40.1</v>
      </c>
      <c r="L7" s="13">
        <v>42.8</v>
      </c>
      <c r="M7" s="13">
        <v>32.4</v>
      </c>
      <c r="N7" s="13">
        <v>76.5</v>
      </c>
      <c r="O7" s="13">
        <v>37.700000000000003</v>
      </c>
      <c r="P7" s="13">
        <v>52.8</v>
      </c>
      <c r="Q7" s="13">
        <v>49.1</v>
      </c>
      <c r="R7" s="13">
        <v>38.6</v>
      </c>
      <c r="S7" s="13">
        <v>36.9</v>
      </c>
      <c r="T7" s="55">
        <v>47.2</v>
      </c>
      <c r="U7" s="13">
        <v>37.799999999999997</v>
      </c>
      <c r="V7" s="55">
        <v>31.8</v>
      </c>
      <c r="W7" s="55">
        <v>38.299999999999997</v>
      </c>
      <c r="X7" s="55">
        <v>36.1</v>
      </c>
      <c r="Y7" s="55">
        <v>52.5</v>
      </c>
      <c r="Z7" s="55">
        <v>100</v>
      </c>
      <c r="AA7" s="55">
        <v>41.4</v>
      </c>
      <c r="AB7" s="55">
        <v>116</v>
      </c>
      <c r="AC7" t="s">
        <v>195</v>
      </c>
    </row>
    <row r="8" spans="1:29">
      <c r="B8" s="12" t="s">
        <v>105</v>
      </c>
      <c r="C8" s="4" t="s">
        <v>46</v>
      </c>
      <c r="D8" s="4" t="s">
        <v>14</v>
      </c>
      <c r="E8" s="4"/>
      <c r="F8" s="4">
        <v>245</v>
      </c>
      <c r="G8" s="4">
        <v>254</v>
      </c>
      <c r="H8" s="4">
        <v>230</v>
      </c>
      <c r="I8" s="4">
        <v>268</v>
      </c>
      <c r="J8" s="4">
        <v>233</v>
      </c>
      <c r="K8" s="13">
        <v>274</v>
      </c>
      <c r="L8" s="13">
        <v>357</v>
      </c>
      <c r="M8" s="13">
        <v>272</v>
      </c>
      <c r="N8" s="13">
        <v>644</v>
      </c>
      <c r="O8" s="13">
        <v>438</v>
      </c>
      <c r="P8" s="13">
        <v>348</v>
      </c>
      <c r="Q8" s="13">
        <v>398</v>
      </c>
      <c r="R8" s="13">
        <v>404</v>
      </c>
      <c r="S8" s="13">
        <v>349</v>
      </c>
      <c r="T8" s="55">
        <v>539</v>
      </c>
      <c r="U8" s="13">
        <v>359</v>
      </c>
      <c r="V8" s="55">
        <v>463</v>
      </c>
      <c r="W8" s="55">
        <v>340</v>
      </c>
      <c r="X8" s="55">
        <v>264</v>
      </c>
      <c r="Y8" s="55">
        <v>250</v>
      </c>
      <c r="Z8" s="55">
        <v>598</v>
      </c>
      <c r="AA8" s="55">
        <v>316</v>
      </c>
      <c r="AB8" s="55">
        <v>642</v>
      </c>
      <c r="AC8" t="s">
        <v>195</v>
      </c>
    </row>
    <row r="9" spans="1:29" ht="26.25">
      <c r="B9" s="12" t="s">
        <v>107</v>
      </c>
      <c r="C9" s="4" t="s">
        <v>50</v>
      </c>
      <c r="D9" s="4" t="s">
        <v>14</v>
      </c>
      <c r="E9" s="4">
        <v>1.6</v>
      </c>
      <c r="F9" s="4">
        <v>5.2</v>
      </c>
      <c r="G9" s="4">
        <v>3.8</v>
      </c>
      <c r="H9" s="4">
        <v>0.1</v>
      </c>
      <c r="I9" s="26">
        <v>3</v>
      </c>
      <c r="J9" s="4">
        <v>0.1</v>
      </c>
      <c r="K9" s="13">
        <v>1.8</v>
      </c>
      <c r="L9" s="13">
        <v>10.9</v>
      </c>
      <c r="M9" s="13">
        <v>0.1</v>
      </c>
      <c r="N9" s="13">
        <v>6</v>
      </c>
      <c r="O9" s="13">
        <v>0.01</v>
      </c>
      <c r="P9" s="15" t="s">
        <v>101</v>
      </c>
      <c r="Q9" s="13">
        <v>2.1</v>
      </c>
      <c r="R9" s="13" t="s">
        <v>103</v>
      </c>
      <c r="S9" s="13" t="s">
        <v>103</v>
      </c>
      <c r="T9" s="55">
        <v>0.1</v>
      </c>
      <c r="U9" s="13">
        <v>10.199999999999999</v>
      </c>
      <c r="V9" s="55">
        <v>1.7</v>
      </c>
      <c r="W9" s="55">
        <v>12.8</v>
      </c>
      <c r="X9" s="55" t="s">
        <v>103</v>
      </c>
      <c r="Y9" s="55">
        <v>14.8</v>
      </c>
      <c r="Z9" s="55">
        <v>4</v>
      </c>
      <c r="AA9" s="55" t="s">
        <v>103</v>
      </c>
      <c r="AB9" s="55">
        <v>1.4</v>
      </c>
      <c r="AC9" t="s">
        <v>177</v>
      </c>
    </row>
    <row r="10" spans="1:29" ht="26.25">
      <c r="B10" s="12" t="s">
        <v>106</v>
      </c>
      <c r="C10" s="4" t="s">
        <v>48</v>
      </c>
      <c r="D10" s="4" t="s">
        <v>14</v>
      </c>
      <c r="E10" s="4">
        <v>17</v>
      </c>
      <c r="F10" s="4">
        <v>30.5</v>
      </c>
      <c r="G10" s="4">
        <v>44.3</v>
      </c>
      <c r="H10" s="4">
        <v>29.4</v>
      </c>
      <c r="I10" s="4">
        <v>22.3</v>
      </c>
      <c r="J10" s="4">
        <v>20.2</v>
      </c>
      <c r="K10" s="13">
        <v>26.6</v>
      </c>
      <c r="L10" s="13">
        <v>24</v>
      </c>
      <c r="M10" s="13">
        <v>18.5</v>
      </c>
      <c r="N10" s="13">
        <v>30.8</v>
      </c>
      <c r="O10" s="13">
        <v>19.399999999999999</v>
      </c>
      <c r="P10" s="13" t="s">
        <v>101</v>
      </c>
      <c r="Q10" s="13">
        <v>8.36</v>
      </c>
      <c r="R10" s="13">
        <v>7.33</v>
      </c>
      <c r="S10" s="13">
        <v>20</v>
      </c>
      <c r="T10" s="55">
        <v>25.2</v>
      </c>
      <c r="U10" s="13">
        <v>31.5</v>
      </c>
      <c r="V10" s="55">
        <v>12</v>
      </c>
      <c r="W10" s="55">
        <v>20</v>
      </c>
      <c r="X10" s="55">
        <v>12.6</v>
      </c>
      <c r="Y10" s="55">
        <v>43.2</v>
      </c>
      <c r="Z10" s="55">
        <v>31.4</v>
      </c>
      <c r="AA10" s="55">
        <v>20.5</v>
      </c>
      <c r="AB10" s="55">
        <v>29.5</v>
      </c>
      <c r="AC10" t="s">
        <v>185</v>
      </c>
    </row>
    <row r="11" spans="1:29" ht="26.25">
      <c r="B11" s="12" t="s">
        <v>108</v>
      </c>
      <c r="C11" s="4" t="s">
        <v>49</v>
      </c>
      <c r="D11" s="4" t="s">
        <v>14</v>
      </c>
      <c r="E11" s="4">
        <v>12</v>
      </c>
      <c r="F11" s="4">
        <v>8.16</v>
      </c>
      <c r="G11" s="4">
        <v>11.9</v>
      </c>
      <c r="H11" s="4">
        <v>4.84</v>
      </c>
      <c r="I11" s="4">
        <v>3.28</v>
      </c>
      <c r="J11" s="4">
        <v>3.06</v>
      </c>
      <c r="K11" s="13">
        <v>4.24</v>
      </c>
      <c r="L11" s="13">
        <v>6.42</v>
      </c>
      <c r="M11" s="13">
        <v>3.78</v>
      </c>
      <c r="N11" s="13">
        <v>7.98</v>
      </c>
      <c r="O11" s="13">
        <v>5.84</v>
      </c>
      <c r="P11" s="13">
        <v>11.1</v>
      </c>
      <c r="Q11" s="13">
        <v>3.67</v>
      </c>
      <c r="R11" s="13">
        <v>3.09</v>
      </c>
      <c r="S11" s="13">
        <v>4.51</v>
      </c>
      <c r="T11" s="55">
        <v>6.45</v>
      </c>
      <c r="U11" s="13">
        <v>9.8800000000000008</v>
      </c>
      <c r="V11" s="55">
        <v>4.79</v>
      </c>
      <c r="W11" s="55">
        <v>2.72</v>
      </c>
      <c r="X11" s="55">
        <v>2.27</v>
      </c>
      <c r="Y11" s="55">
        <v>9.99</v>
      </c>
      <c r="Z11" s="55">
        <v>9.92</v>
      </c>
      <c r="AA11" s="55">
        <v>3.76</v>
      </c>
      <c r="AB11" s="55">
        <v>4.4400000000000004</v>
      </c>
      <c r="AC11" t="s">
        <v>177</v>
      </c>
    </row>
    <row r="12" spans="1:29">
      <c r="B12" s="12" t="s">
        <v>109</v>
      </c>
      <c r="C12" s="4" t="s">
        <v>4</v>
      </c>
      <c r="D12" s="4" t="s">
        <v>14</v>
      </c>
      <c r="E12" s="4">
        <v>78</v>
      </c>
      <c r="F12" s="4">
        <v>111</v>
      </c>
      <c r="G12" s="4">
        <v>239</v>
      </c>
      <c r="H12" s="4">
        <v>334</v>
      </c>
      <c r="I12" s="4">
        <v>601</v>
      </c>
      <c r="J12" s="4">
        <v>232</v>
      </c>
      <c r="K12" s="13">
        <v>103</v>
      </c>
      <c r="L12" s="13">
        <v>46</v>
      </c>
      <c r="M12" s="13">
        <v>207</v>
      </c>
      <c r="N12" s="13">
        <v>80</v>
      </c>
      <c r="O12" s="13">
        <v>26</v>
      </c>
      <c r="P12" s="13">
        <v>935</v>
      </c>
      <c r="Q12" s="13">
        <v>17</v>
      </c>
      <c r="R12" s="13">
        <v>68</v>
      </c>
      <c r="S12" s="13">
        <v>102</v>
      </c>
      <c r="T12" s="55">
        <v>113</v>
      </c>
      <c r="U12" s="13">
        <v>1620</v>
      </c>
      <c r="V12" s="55">
        <v>37</v>
      </c>
      <c r="W12" s="55">
        <v>50</v>
      </c>
      <c r="X12" s="55">
        <v>43</v>
      </c>
      <c r="Y12" s="55">
        <v>1960</v>
      </c>
      <c r="Z12" s="55">
        <v>49</v>
      </c>
      <c r="AA12" s="55">
        <v>92</v>
      </c>
      <c r="AB12" s="55">
        <v>28</v>
      </c>
    </row>
    <row r="13" spans="1:29" ht="26.25">
      <c r="B13" s="12" t="s">
        <v>110</v>
      </c>
      <c r="C13" s="4"/>
      <c r="D13" s="4"/>
      <c r="E13" s="4"/>
      <c r="F13" s="4"/>
      <c r="G13" s="4"/>
      <c r="H13" s="4"/>
      <c r="I13" s="4"/>
      <c r="J13" s="4"/>
      <c r="K13" s="13"/>
      <c r="L13" s="13"/>
      <c r="M13" s="13"/>
      <c r="N13" s="13"/>
      <c r="O13" s="13"/>
      <c r="P13" s="13" t="s">
        <v>101</v>
      </c>
      <c r="Q13" s="13">
        <v>8.36</v>
      </c>
      <c r="R13" s="13">
        <v>7.33</v>
      </c>
      <c r="S13" s="13">
        <v>20</v>
      </c>
      <c r="T13" s="55">
        <v>25.1</v>
      </c>
      <c r="U13" s="55">
        <v>31.5</v>
      </c>
      <c r="V13" s="55">
        <v>12</v>
      </c>
      <c r="W13" s="55">
        <v>20</v>
      </c>
      <c r="X13" s="60">
        <v>12.6</v>
      </c>
      <c r="Y13" s="55">
        <v>43</v>
      </c>
      <c r="Z13" s="55">
        <v>31.2</v>
      </c>
      <c r="AA13" s="55">
        <v>20.5</v>
      </c>
      <c r="AB13" s="55">
        <v>29.4</v>
      </c>
      <c r="AC13" t="s">
        <v>185</v>
      </c>
    </row>
    <row r="14" spans="1:29" ht="26.25">
      <c r="B14" s="12" t="s">
        <v>111</v>
      </c>
      <c r="C14" s="4"/>
      <c r="D14" s="4"/>
      <c r="E14" s="4"/>
      <c r="F14" s="4"/>
      <c r="G14" s="4"/>
      <c r="H14" s="4"/>
      <c r="I14" s="4"/>
      <c r="J14" s="4"/>
      <c r="K14" s="13"/>
      <c r="L14" s="13"/>
      <c r="M14" s="13"/>
      <c r="N14" s="13"/>
      <c r="O14" s="13"/>
      <c r="P14" s="13" t="s">
        <v>101</v>
      </c>
      <c r="Q14" s="13" t="s">
        <v>101</v>
      </c>
      <c r="R14" s="13" t="s">
        <v>101</v>
      </c>
      <c r="S14" s="13" t="s">
        <v>101</v>
      </c>
      <c r="T14" s="55">
        <v>0.09</v>
      </c>
      <c r="U14" s="13" t="s">
        <v>101</v>
      </c>
      <c r="V14" s="13" t="s">
        <v>101</v>
      </c>
      <c r="W14" s="13" t="s">
        <v>101</v>
      </c>
      <c r="X14" s="13" t="s">
        <v>101</v>
      </c>
      <c r="Y14" s="55">
        <v>0.19</v>
      </c>
      <c r="Z14" s="55">
        <v>0.16</v>
      </c>
      <c r="AA14" s="55" t="s">
        <v>101</v>
      </c>
      <c r="AB14" s="55">
        <v>0.05</v>
      </c>
      <c r="AC14" s="56"/>
    </row>
    <row r="15" spans="1:29">
      <c r="A15" s="7" t="s">
        <v>134</v>
      </c>
      <c r="B15" s="50" t="s">
        <v>147</v>
      </c>
      <c r="C15" s="7"/>
    </row>
    <row r="16" spans="1:29" ht="54.75">
      <c r="B16" s="22" t="s">
        <v>43</v>
      </c>
      <c r="C16" s="23" t="s">
        <v>42</v>
      </c>
      <c r="D16" s="23" t="s">
        <v>41</v>
      </c>
      <c r="E16" s="24">
        <v>41334</v>
      </c>
      <c r="F16" s="24">
        <v>41778</v>
      </c>
      <c r="G16" s="24">
        <v>41655</v>
      </c>
      <c r="H16" s="24">
        <v>41970</v>
      </c>
      <c r="I16" s="24">
        <v>42290</v>
      </c>
      <c r="J16" s="24">
        <v>42684</v>
      </c>
      <c r="K16" s="24">
        <v>43013</v>
      </c>
      <c r="L16" s="24">
        <v>43480</v>
      </c>
      <c r="M16" s="24">
        <v>43795</v>
      </c>
      <c r="N16" s="24">
        <v>44098</v>
      </c>
      <c r="O16" s="24">
        <v>44462</v>
      </c>
      <c r="P16" s="24">
        <v>44942</v>
      </c>
      <c r="Q16" s="24">
        <v>45212</v>
      </c>
      <c r="R16" s="24">
        <v>45602</v>
      </c>
    </row>
    <row r="17" spans="1:20">
      <c r="B17" s="12" t="s">
        <v>10</v>
      </c>
      <c r="C17" s="4" t="s">
        <v>10</v>
      </c>
      <c r="D17" s="4" t="s">
        <v>51</v>
      </c>
      <c r="E17" s="4"/>
      <c r="F17" s="4"/>
      <c r="G17" s="4">
        <v>6.64</v>
      </c>
      <c r="H17" s="4">
        <v>7.08</v>
      </c>
      <c r="I17" s="4">
        <v>6.79</v>
      </c>
      <c r="J17" s="13">
        <v>7.02</v>
      </c>
      <c r="K17" s="13">
        <v>7.29</v>
      </c>
      <c r="L17" s="13">
        <v>8.08</v>
      </c>
      <c r="M17" s="13">
        <v>7.14</v>
      </c>
      <c r="N17" s="13">
        <v>7.35</v>
      </c>
      <c r="O17" s="13">
        <v>6.72</v>
      </c>
      <c r="P17" s="13">
        <v>6.6</v>
      </c>
      <c r="Q17" s="13">
        <v>7.08</v>
      </c>
      <c r="R17" s="13">
        <v>7.01</v>
      </c>
      <c r="S17" t="s">
        <v>184</v>
      </c>
    </row>
    <row r="18" spans="1:20">
      <c r="B18" s="12" t="s">
        <v>98</v>
      </c>
      <c r="C18" s="4" t="s">
        <v>8</v>
      </c>
      <c r="D18" s="14" t="s">
        <v>15</v>
      </c>
      <c r="E18" s="4"/>
      <c r="F18" s="4"/>
      <c r="G18" s="4">
        <v>15400</v>
      </c>
      <c r="H18" s="4">
        <v>15800</v>
      </c>
      <c r="I18" s="4">
        <v>15700</v>
      </c>
      <c r="J18" s="13">
        <v>15200</v>
      </c>
      <c r="K18" s="13">
        <v>15300</v>
      </c>
      <c r="L18" s="13">
        <v>14600</v>
      </c>
      <c r="M18" s="13">
        <v>18800</v>
      </c>
      <c r="N18" s="13">
        <v>13600</v>
      </c>
      <c r="O18" s="13">
        <v>10500</v>
      </c>
      <c r="P18" s="13">
        <v>9650</v>
      </c>
      <c r="Q18" s="13">
        <v>10300</v>
      </c>
      <c r="R18" s="13">
        <v>9260</v>
      </c>
      <c r="S18" t="s">
        <v>178</v>
      </c>
    </row>
    <row r="19" spans="1:20" ht="39">
      <c r="B19" s="12" t="s">
        <v>104</v>
      </c>
      <c r="C19" s="4" t="s">
        <v>45</v>
      </c>
      <c r="D19" s="4" t="s">
        <v>14</v>
      </c>
      <c r="E19" s="4"/>
      <c r="F19" s="4"/>
      <c r="G19" s="4">
        <v>31</v>
      </c>
      <c r="H19" s="4">
        <v>43</v>
      </c>
      <c r="I19" s="4">
        <v>32</v>
      </c>
      <c r="J19" s="13">
        <v>103</v>
      </c>
      <c r="K19" s="13">
        <v>62</v>
      </c>
      <c r="L19" s="13">
        <v>56</v>
      </c>
      <c r="M19" s="13">
        <v>82</v>
      </c>
      <c r="N19" s="13">
        <v>86</v>
      </c>
      <c r="O19" s="13">
        <v>62</v>
      </c>
      <c r="P19" s="13">
        <v>78</v>
      </c>
      <c r="Q19" s="13">
        <v>26</v>
      </c>
      <c r="R19" s="13">
        <v>63</v>
      </c>
    </row>
    <row r="20" spans="1:20" ht="26.25">
      <c r="B20" s="12" t="s">
        <v>99</v>
      </c>
      <c r="C20" s="4" t="s">
        <v>47</v>
      </c>
      <c r="D20" s="4" t="s">
        <v>14</v>
      </c>
      <c r="E20" s="4"/>
      <c r="F20" s="4"/>
      <c r="G20" s="4">
        <v>11.8</v>
      </c>
      <c r="H20" s="4">
        <v>7.9</v>
      </c>
      <c r="I20" s="4">
        <v>9.3000000000000007</v>
      </c>
      <c r="J20" s="13">
        <v>13.2</v>
      </c>
      <c r="K20" s="13">
        <v>7.2</v>
      </c>
      <c r="L20" s="13">
        <v>6.9</v>
      </c>
      <c r="M20" s="13">
        <v>9</v>
      </c>
      <c r="N20" s="13">
        <v>10.3</v>
      </c>
      <c r="O20" s="13">
        <v>7</v>
      </c>
      <c r="P20" s="13">
        <v>9.8000000000000007</v>
      </c>
      <c r="Q20" s="13">
        <v>9.1999999999999993</v>
      </c>
      <c r="R20" s="13">
        <v>9.3000000000000007</v>
      </c>
    </row>
    <row r="21" spans="1:20">
      <c r="B21" s="12" t="s">
        <v>105</v>
      </c>
      <c r="C21" s="4" t="s">
        <v>46</v>
      </c>
      <c r="D21" s="4" t="s">
        <v>14</v>
      </c>
      <c r="E21" s="4"/>
      <c r="F21" s="4"/>
      <c r="G21" s="4">
        <v>2350</v>
      </c>
      <c r="H21" s="4">
        <v>277</v>
      </c>
      <c r="I21" s="4">
        <v>2890</v>
      </c>
      <c r="J21" s="13">
        <v>4160</v>
      </c>
      <c r="K21" s="13">
        <v>2560</v>
      </c>
      <c r="L21" s="13">
        <v>2940</v>
      </c>
      <c r="M21" s="13">
        <v>3130</v>
      </c>
      <c r="N21" s="13">
        <v>2570</v>
      </c>
      <c r="O21" s="13">
        <v>2360</v>
      </c>
      <c r="P21" s="13">
        <v>2230</v>
      </c>
      <c r="Q21" s="13">
        <v>1720</v>
      </c>
      <c r="R21" s="13">
        <v>1610</v>
      </c>
    </row>
    <row r="22" spans="1:20" ht="26.25">
      <c r="B22" s="12" t="s">
        <v>107</v>
      </c>
      <c r="C22" s="4" t="s">
        <v>50</v>
      </c>
      <c r="D22" s="4" t="s">
        <v>14</v>
      </c>
      <c r="E22" s="4"/>
      <c r="F22" s="4"/>
      <c r="G22" s="4">
        <v>2.7</v>
      </c>
      <c r="H22" s="4">
        <v>1</v>
      </c>
      <c r="I22" s="26">
        <v>1</v>
      </c>
      <c r="J22" s="13">
        <v>0.4</v>
      </c>
      <c r="K22" s="13">
        <v>0.5</v>
      </c>
      <c r="L22" s="13">
        <v>0.16</v>
      </c>
      <c r="M22" s="13">
        <v>0.3</v>
      </c>
      <c r="N22" s="13">
        <v>0.2</v>
      </c>
      <c r="O22" s="13">
        <v>0.3</v>
      </c>
      <c r="P22" s="13">
        <v>0.3</v>
      </c>
      <c r="Q22" s="13">
        <v>0.2</v>
      </c>
      <c r="R22" s="13" t="s">
        <v>103</v>
      </c>
      <c r="S22" t="s">
        <v>166</v>
      </c>
    </row>
    <row r="23" spans="1:20" ht="26.25">
      <c r="B23" s="12" t="s">
        <v>106</v>
      </c>
      <c r="C23" s="4" t="s">
        <v>48</v>
      </c>
      <c r="D23" s="4" t="s">
        <v>14</v>
      </c>
      <c r="E23" s="4"/>
      <c r="F23" s="4"/>
      <c r="G23" s="4">
        <v>3.63</v>
      </c>
      <c r="H23" s="4">
        <v>1.57</v>
      </c>
      <c r="I23" s="4">
        <v>1.53</v>
      </c>
      <c r="J23" s="13">
        <v>1.28</v>
      </c>
      <c r="K23" s="13">
        <v>1.08</v>
      </c>
      <c r="L23" s="13">
        <v>1.07</v>
      </c>
      <c r="M23" s="13">
        <v>1.1000000000000001</v>
      </c>
      <c r="N23" s="13">
        <v>0.99</v>
      </c>
      <c r="O23" s="13">
        <v>0.68</v>
      </c>
      <c r="P23" s="13">
        <v>1.47</v>
      </c>
      <c r="Q23" s="13">
        <v>0.6</v>
      </c>
      <c r="R23" s="13" t="s">
        <v>101</v>
      </c>
      <c r="S23" t="s">
        <v>186</v>
      </c>
    </row>
    <row r="24" spans="1:20" ht="26.25">
      <c r="B24" s="12" t="s">
        <v>108</v>
      </c>
      <c r="C24" s="4" t="s">
        <v>49</v>
      </c>
      <c r="D24" s="4" t="s">
        <v>14</v>
      </c>
      <c r="E24" s="4"/>
      <c r="F24" s="4"/>
      <c r="G24" s="4">
        <v>0.21</v>
      </c>
      <c r="H24" s="4">
        <v>0.03</v>
      </c>
      <c r="I24" s="4">
        <v>0.04</v>
      </c>
      <c r="J24" s="13">
        <v>0.12</v>
      </c>
      <c r="K24" s="13">
        <v>0.2</v>
      </c>
      <c r="L24" s="13">
        <v>0.12</v>
      </c>
      <c r="M24" s="13">
        <v>0.14000000000000001</v>
      </c>
      <c r="N24" s="13">
        <v>0.12</v>
      </c>
      <c r="O24" s="13">
        <v>0.1</v>
      </c>
      <c r="P24" s="13">
        <v>0.28000000000000003</v>
      </c>
      <c r="Q24" s="13">
        <v>0.11</v>
      </c>
      <c r="R24" s="13">
        <v>0.05</v>
      </c>
      <c r="S24" t="s">
        <v>167</v>
      </c>
    </row>
    <row r="25" spans="1:20">
      <c r="B25" s="4" t="s">
        <v>4</v>
      </c>
      <c r="C25" s="4" t="s">
        <v>4</v>
      </c>
      <c r="D25" s="4" t="s">
        <v>14</v>
      </c>
      <c r="E25" s="4"/>
      <c r="F25" s="4"/>
      <c r="G25" s="4">
        <v>2</v>
      </c>
      <c r="H25" s="4">
        <v>2</v>
      </c>
      <c r="I25" s="4">
        <v>2</v>
      </c>
      <c r="J25" s="13">
        <v>6</v>
      </c>
      <c r="K25" s="13">
        <v>2</v>
      </c>
      <c r="L25" s="13">
        <v>2</v>
      </c>
      <c r="M25" s="13">
        <v>2</v>
      </c>
      <c r="N25" s="55" t="s">
        <v>102</v>
      </c>
      <c r="O25" s="13">
        <v>21</v>
      </c>
      <c r="P25" s="13" t="s">
        <v>102</v>
      </c>
      <c r="Q25" s="13" t="s">
        <v>102</v>
      </c>
      <c r="R25" s="13" t="s">
        <v>102</v>
      </c>
      <c r="S25" s="62" t="s">
        <v>178</v>
      </c>
    </row>
    <row r="26" spans="1:20" ht="26.25">
      <c r="B26" s="12" t="s">
        <v>110</v>
      </c>
      <c r="C26" s="4"/>
      <c r="D26" s="4"/>
      <c r="E26" s="4"/>
      <c r="F26" s="4"/>
      <c r="G26" s="4"/>
      <c r="H26" s="4"/>
      <c r="I26" s="4"/>
      <c r="J26" s="13"/>
      <c r="K26" s="13"/>
      <c r="L26" s="13"/>
      <c r="M26" s="13">
        <v>1.02</v>
      </c>
      <c r="N26" s="13">
        <v>0.9</v>
      </c>
      <c r="O26" s="13">
        <v>0.68</v>
      </c>
      <c r="P26" s="13">
        <v>1.41</v>
      </c>
      <c r="Q26" s="13">
        <v>0.6</v>
      </c>
      <c r="R26" s="13" t="s">
        <v>101</v>
      </c>
    </row>
    <row r="27" spans="1:20" ht="26.25">
      <c r="B27" s="12" t="s">
        <v>111</v>
      </c>
      <c r="C27" s="4"/>
      <c r="D27" s="4"/>
      <c r="E27" s="4"/>
      <c r="F27" s="4"/>
      <c r="G27" s="4"/>
      <c r="H27" s="4"/>
      <c r="I27" s="4"/>
      <c r="J27" s="13"/>
      <c r="K27" s="13"/>
      <c r="L27" s="13"/>
      <c r="M27" s="13">
        <v>0.08</v>
      </c>
      <c r="N27" s="13">
        <v>0.09</v>
      </c>
      <c r="O27" s="13" t="s">
        <v>101</v>
      </c>
      <c r="P27" s="13">
        <v>0.06</v>
      </c>
      <c r="Q27" s="13" t="s">
        <v>101</v>
      </c>
      <c r="R27" s="13" t="s">
        <v>101</v>
      </c>
    </row>
    <row r="28" spans="1:20">
      <c r="A28" s="7" t="s">
        <v>135</v>
      </c>
      <c r="B28" s="50" t="s">
        <v>147</v>
      </c>
      <c r="C28" s="7"/>
    </row>
    <row r="29" spans="1:20" ht="54.75">
      <c r="B29" s="22" t="s">
        <v>43</v>
      </c>
      <c r="C29" s="23" t="s">
        <v>42</v>
      </c>
      <c r="D29" s="23" t="s">
        <v>41</v>
      </c>
      <c r="E29" s="24">
        <v>41334</v>
      </c>
      <c r="F29" s="24">
        <v>41778</v>
      </c>
      <c r="G29" s="24">
        <v>41655</v>
      </c>
      <c r="H29" s="24">
        <v>41970</v>
      </c>
      <c r="I29" s="24">
        <v>42290</v>
      </c>
      <c r="J29" s="24">
        <v>42684</v>
      </c>
      <c r="K29" s="24">
        <v>43013</v>
      </c>
      <c r="L29" s="24">
        <v>43795</v>
      </c>
      <c r="M29" s="24">
        <v>44098</v>
      </c>
      <c r="N29" s="24">
        <v>44462</v>
      </c>
      <c r="O29" s="24">
        <v>44942</v>
      </c>
      <c r="P29" s="24">
        <v>45212</v>
      </c>
      <c r="Q29" s="24">
        <v>45602</v>
      </c>
    </row>
    <row r="30" spans="1:20" ht="26.25">
      <c r="B30" s="12" t="s">
        <v>44</v>
      </c>
      <c r="C30" s="4" t="s">
        <v>10</v>
      </c>
      <c r="D30" s="4" t="s">
        <v>51</v>
      </c>
      <c r="E30" s="4"/>
      <c r="F30" s="4"/>
      <c r="G30" s="4">
        <v>7.7</v>
      </c>
      <c r="H30" s="4">
        <v>8.0399999999999991</v>
      </c>
      <c r="I30" s="4">
        <v>7.89</v>
      </c>
      <c r="J30" s="13">
        <v>8.15</v>
      </c>
      <c r="K30" s="13">
        <v>7.96</v>
      </c>
      <c r="L30" s="13">
        <v>8</v>
      </c>
      <c r="M30" s="13">
        <v>8.08</v>
      </c>
      <c r="N30" s="13">
        <v>7.88</v>
      </c>
      <c r="O30" s="13">
        <v>6.39</v>
      </c>
      <c r="P30" s="13">
        <v>8.09</v>
      </c>
      <c r="Q30" s="13">
        <v>7.54</v>
      </c>
    </row>
    <row r="31" spans="1:20">
      <c r="B31" s="12" t="s">
        <v>98</v>
      </c>
      <c r="C31" s="4" t="s">
        <v>8</v>
      </c>
      <c r="D31" s="14" t="s">
        <v>15</v>
      </c>
      <c r="E31" s="4"/>
      <c r="F31" s="4"/>
      <c r="G31" s="4">
        <v>2800</v>
      </c>
      <c r="H31" s="4">
        <v>3690</v>
      </c>
      <c r="I31" s="4">
        <v>3920</v>
      </c>
      <c r="J31" s="13">
        <v>848</v>
      </c>
      <c r="K31" s="13">
        <v>2520</v>
      </c>
      <c r="L31" s="13">
        <v>4180</v>
      </c>
      <c r="M31" s="13">
        <v>3960</v>
      </c>
      <c r="N31" s="13">
        <v>3870</v>
      </c>
      <c r="O31" s="13">
        <v>10400</v>
      </c>
      <c r="P31" s="13">
        <v>2530</v>
      </c>
      <c r="Q31" s="13">
        <v>440</v>
      </c>
    </row>
    <row r="32" spans="1:20" ht="39">
      <c r="B32" s="12" t="s">
        <v>104</v>
      </c>
      <c r="C32" s="4" t="s">
        <v>45</v>
      </c>
      <c r="D32" s="4" t="s">
        <v>14</v>
      </c>
      <c r="E32" s="4"/>
      <c r="F32" s="4"/>
      <c r="G32" s="4">
        <v>25</v>
      </c>
      <c r="H32" s="4">
        <v>123</v>
      </c>
      <c r="I32" s="4">
        <v>26</v>
      </c>
      <c r="J32" s="13">
        <v>66</v>
      </c>
      <c r="K32" s="13">
        <v>256</v>
      </c>
      <c r="L32" s="13">
        <v>277</v>
      </c>
      <c r="M32" s="13">
        <v>257</v>
      </c>
      <c r="N32" s="13">
        <v>27</v>
      </c>
      <c r="O32" s="13">
        <v>76</v>
      </c>
      <c r="P32" s="13">
        <v>104</v>
      </c>
      <c r="Q32" s="13">
        <v>173</v>
      </c>
      <c r="T32" t="s">
        <v>172</v>
      </c>
    </row>
    <row r="33" spans="1:20" ht="26.25">
      <c r="B33" s="12" t="s">
        <v>99</v>
      </c>
      <c r="C33" s="4" t="s">
        <v>47</v>
      </c>
      <c r="D33" s="4" t="s">
        <v>14</v>
      </c>
      <c r="E33" s="4"/>
      <c r="F33" s="4"/>
      <c r="G33" s="4">
        <v>17</v>
      </c>
      <c r="H33" s="4">
        <v>17.8</v>
      </c>
      <c r="I33" s="4">
        <v>17.2</v>
      </c>
      <c r="J33" s="13">
        <v>33.799999999999997</v>
      </c>
      <c r="K33" s="13">
        <v>8.9</v>
      </c>
      <c r="L33" s="13">
        <v>10.4</v>
      </c>
      <c r="M33" s="13">
        <v>11.5</v>
      </c>
      <c r="N33" s="13">
        <v>8.1</v>
      </c>
      <c r="O33" s="13">
        <v>9.5</v>
      </c>
      <c r="P33" s="13">
        <v>8.4</v>
      </c>
      <c r="Q33" s="13">
        <v>11.1</v>
      </c>
    </row>
    <row r="34" spans="1:20">
      <c r="B34" s="12" t="s">
        <v>105</v>
      </c>
      <c r="C34" s="4" t="s">
        <v>46</v>
      </c>
      <c r="D34" s="4" t="s">
        <v>14</v>
      </c>
      <c r="E34" s="4"/>
      <c r="F34" s="4"/>
      <c r="G34" s="4">
        <v>492</v>
      </c>
      <c r="H34" s="4">
        <v>597</v>
      </c>
      <c r="I34" s="4">
        <v>656</v>
      </c>
      <c r="J34" s="13">
        <v>3230</v>
      </c>
      <c r="K34" s="13">
        <v>496</v>
      </c>
      <c r="L34" s="13">
        <v>674</v>
      </c>
      <c r="M34" s="13">
        <v>662</v>
      </c>
      <c r="N34" s="13">
        <v>682</v>
      </c>
      <c r="O34" s="13">
        <v>2400</v>
      </c>
      <c r="P34" s="13">
        <v>480</v>
      </c>
      <c r="Q34" s="13">
        <v>691</v>
      </c>
    </row>
    <row r="35" spans="1:20" ht="26.25">
      <c r="B35" s="12" t="s">
        <v>107</v>
      </c>
      <c r="C35" s="4" t="s">
        <v>50</v>
      </c>
      <c r="D35" s="4" t="s">
        <v>14</v>
      </c>
      <c r="E35" s="4"/>
      <c r="F35" s="4"/>
      <c r="G35" s="4">
        <v>0.6</v>
      </c>
      <c r="H35" s="4">
        <v>1</v>
      </c>
      <c r="I35" s="26">
        <v>1.1000000000000001</v>
      </c>
      <c r="J35" s="13">
        <v>36.200000000000003</v>
      </c>
      <c r="K35" s="13">
        <v>0.1</v>
      </c>
      <c r="L35" s="13">
        <v>0.1</v>
      </c>
      <c r="M35" s="55" t="s">
        <v>103</v>
      </c>
      <c r="N35" s="13" t="s">
        <v>103</v>
      </c>
      <c r="O35" s="13">
        <v>0.2</v>
      </c>
      <c r="P35" s="13" t="s">
        <v>103</v>
      </c>
      <c r="Q35" s="13">
        <v>0.6</v>
      </c>
    </row>
    <row r="36" spans="1:20" ht="26.25">
      <c r="B36" s="12" t="s">
        <v>106</v>
      </c>
      <c r="C36" s="4" t="s">
        <v>48</v>
      </c>
      <c r="D36" s="4" t="s">
        <v>14</v>
      </c>
      <c r="E36" s="4"/>
      <c r="F36" s="4"/>
      <c r="G36" s="4">
        <v>1.67</v>
      </c>
      <c r="H36" s="4">
        <v>3.02</v>
      </c>
      <c r="I36" s="4">
        <v>0.49</v>
      </c>
      <c r="J36" s="13">
        <v>93.5</v>
      </c>
      <c r="K36" s="13">
        <v>1.39</v>
      </c>
      <c r="L36" s="13">
        <v>1.78</v>
      </c>
      <c r="M36" s="13">
        <v>1.03</v>
      </c>
      <c r="N36" s="13">
        <v>0.76</v>
      </c>
      <c r="O36" s="13">
        <v>0.79</v>
      </c>
      <c r="P36" s="13">
        <v>1.71</v>
      </c>
      <c r="Q36" s="13">
        <v>4.96</v>
      </c>
    </row>
    <row r="37" spans="1:20" ht="26.25">
      <c r="B37" s="12" t="s">
        <v>108</v>
      </c>
      <c r="C37" s="4" t="s">
        <v>49</v>
      </c>
      <c r="D37" s="4" t="s">
        <v>14</v>
      </c>
      <c r="E37" s="4"/>
      <c r="F37" s="4"/>
      <c r="G37" s="4">
        <v>0.57999999999999996</v>
      </c>
      <c r="H37" s="4"/>
      <c r="I37" s="4">
        <v>7</v>
      </c>
      <c r="J37" s="13">
        <v>15.2</v>
      </c>
      <c r="K37" s="13">
        <v>0.71</v>
      </c>
      <c r="L37" s="13">
        <v>1</v>
      </c>
      <c r="M37" s="13">
        <v>0.85</v>
      </c>
      <c r="N37" s="13">
        <v>0.18</v>
      </c>
      <c r="O37" s="13">
        <v>0.2</v>
      </c>
      <c r="P37" s="13">
        <v>5.01</v>
      </c>
      <c r="Q37" s="13">
        <v>2.97</v>
      </c>
    </row>
    <row r="38" spans="1:20">
      <c r="B38" s="4" t="s">
        <v>4</v>
      </c>
      <c r="C38" s="4" t="s">
        <v>4</v>
      </c>
      <c r="D38" s="4" t="s">
        <v>14</v>
      </c>
      <c r="E38" s="4"/>
      <c r="F38" s="4"/>
      <c r="G38" s="4">
        <v>3</v>
      </c>
      <c r="H38" s="4"/>
      <c r="I38" s="4">
        <v>2</v>
      </c>
      <c r="J38" s="13">
        <v>2</v>
      </c>
      <c r="K38" s="13">
        <v>2</v>
      </c>
      <c r="L38" s="13">
        <v>2</v>
      </c>
      <c r="M38" s="13">
        <v>2</v>
      </c>
      <c r="N38" s="13" t="s">
        <v>102</v>
      </c>
      <c r="O38" s="13" t="s">
        <v>102</v>
      </c>
      <c r="P38" s="13">
        <v>5</v>
      </c>
      <c r="Q38" s="13">
        <v>18</v>
      </c>
    </row>
    <row r="39" spans="1:20" ht="26.25">
      <c r="B39" s="12" t="s">
        <v>110</v>
      </c>
      <c r="C39" s="4"/>
      <c r="D39" s="4"/>
      <c r="E39" s="4"/>
      <c r="F39" s="4"/>
      <c r="G39" s="4"/>
      <c r="H39" s="4"/>
      <c r="I39" s="4"/>
      <c r="J39" s="13"/>
      <c r="K39" s="13"/>
      <c r="L39" s="13">
        <v>1.44</v>
      </c>
      <c r="M39" s="13">
        <v>0.83</v>
      </c>
      <c r="N39" s="13">
        <v>0.3</v>
      </c>
      <c r="O39" s="13">
        <v>0.73</v>
      </c>
      <c r="P39" s="13">
        <v>1.54</v>
      </c>
      <c r="Q39" s="13">
        <v>4.96</v>
      </c>
    </row>
    <row r="40" spans="1:20" ht="26.25">
      <c r="B40" s="12" t="s">
        <v>111</v>
      </c>
      <c r="C40" s="4"/>
      <c r="D40" s="4"/>
      <c r="E40" s="4"/>
      <c r="F40" s="4"/>
      <c r="G40" s="4"/>
      <c r="H40" s="4"/>
      <c r="I40" s="4"/>
      <c r="J40" s="13"/>
      <c r="K40" s="13"/>
      <c r="L40" s="13">
        <v>0.34</v>
      </c>
      <c r="M40" s="13">
        <v>0.2</v>
      </c>
      <c r="N40" s="13">
        <v>0.46</v>
      </c>
      <c r="O40" s="13">
        <v>0.06</v>
      </c>
      <c r="P40" s="13">
        <v>0.17</v>
      </c>
      <c r="Q40" s="13" t="s">
        <v>101</v>
      </c>
    </row>
    <row r="41" spans="1:20">
      <c r="A41" s="7" t="s">
        <v>136</v>
      </c>
      <c r="B41" s="50" t="s">
        <v>147</v>
      </c>
      <c r="C41" s="7"/>
    </row>
    <row r="42" spans="1:20" ht="54.75">
      <c r="B42" s="22" t="s">
        <v>43</v>
      </c>
      <c r="C42" s="23" t="s">
        <v>42</v>
      </c>
      <c r="D42" s="23" t="s">
        <v>41</v>
      </c>
      <c r="E42" s="24">
        <v>41334</v>
      </c>
      <c r="F42" s="24">
        <v>41778</v>
      </c>
      <c r="G42" s="24">
        <v>41655</v>
      </c>
      <c r="H42" s="24">
        <v>41970</v>
      </c>
      <c r="I42" s="24">
        <v>42290</v>
      </c>
      <c r="J42" s="24">
        <v>42684</v>
      </c>
      <c r="K42" s="24">
        <v>43013</v>
      </c>
      <c r="L42" s="24">
        <v>43480</v>
      </c>
      <c r="M42" s="24">
        <v>43795</v>
      </c>
      <c r="N42" s="24">
        <v>44463</v>
      </c>
      <c r="O42" s="24">
        <v>44462</v>
      </c>
      <c r="P42" s="24">
        <v>44942</v>
      </c>
      <c r="Q42" s="24">
        <v>45212</v>
      </c>
      <c r="R42" s="24">
        <v>45602</v>
      </c>
    </row>
    <row r="43" spans="1:20" ht="26.25">
      <c r="B43" s="12" t="s">
        <v>44</v>
      </c>
      <c r="C43" s="4" t="s">
        <v>10</v>
      </c>
      <c r="D43" s="4" t="s">
        <v>51</v>
      </c>
      <c r="E43" s="4"/>
      <c r="F43" s="4"/>
      <c r="G43" s="4">
        <v>7.53</v>
      </c>
      <c r="H43" s="4">
        <v>8.14</v>
      </c>
      <c r="I43" s="4">
        <v>7.75</v>
      </c>
      <c r="J43" s="13">
        <v>7.23</v>
      </c>
      <c r="K43" s="13">
        <v>7.61</v>
      </c>
      <c r="L43" s="13">
        <v>7.92</v>
      </c>
      <c r="M43" s="13">
        <v>7.96</v>
      </c>
      <c r="N43" s="13">
        <v>7.93</v>
      </c>
      <c r="O43" s="13">
        <v>7.79</v>
      </c>
      <c r="P43" s="13">
        <v>6.52</v>
      </c>
      <c r="Q43" s="13">
        <v>7.95</v>
      </c>
      <c r="R43" s="13">
        <v>8.49</v>
      </c>
    </row>
    <row r="44" spans="1:20">
      <c r="B44" s="12" t="s">
        <v>98</v>
      </c>
      <c r="C44" s="4" t="s">
        <v>8</v>
      </c>
      <c r="D44" s="14" t="s">
        <v>15</v>
      </c>
      <c r="E44" s="4"/>
      <c r="F44" s="4"/>
      <c r="G44" s="4">
        <v>10100</v>
      </c>
      <c r="H44" s="4">
        <v>9990</v>
      </c>
      <c r="I44" s="4">
        <v>9920</v>
      </c>
      <c r="J44" s="13">
        <v>11300</v>
      </c>
      <c r="K44" s="13">
        <v>10700</v>
      </c>
      <c r="L44" s="13">
        <v>10300</v>
      </c>
      <c r="M44" s="13">
        <v>13400</v>
      </c>
      <c r="N44" s="13">
        <v>10500</v>
      </c>
      <c r="O44" s="13">
        <v>8690</v>
      </c>
      <c r="P44" s="13">
        <v>9860</v>
      </c>
      <c r="Q44" s="13">
        <v>9350</v>
      </c>
      <c r="R44" s="13">
        <v>9220</v>
      </c>
      <c r="T44" t="s">
        <v>187</v>
      </c>
    </row>
    <row r="45" spans="1:20" ht="39">
      <c r="B45" s="12" t="s">
        <v>104</v>
      </c>
      <c r="C45" s="4" t="s">
        <v>45</v>
      </c>
      <c r="D45" s="4" t="s">
        <v>14</v>
      </c>
      <c r="E45" s="4"/>
      <c r="F45" s="4"/>
      <c r="G45" s="4">
        <v>21</v>
      </c>
      <c r="H45" s="4">
        <v>31</v>
      </c>
      <c r="I45" s="4">
        <v>25</v>
      </c>
      <c r="J45" s="13">
        <v>3320</v>
      </c>
      <c r="K45" s="13">
        <v>276</v>
      </c>
      <c r="L45" s="13">
        <v>49</v>
      </c>
      <c r="M45" s="13">
        <v>261</v>
      </c>
      <c r="N45" s="13">
        <v>61</v>
      </c>
      <c r="O45" s="13">
        <v>194</v>
      </c>
      <c r="P45" s="13">
        <v>76</v>
      </c>
      <c r="Q45" s="13">
        <v>456</v>
      </c>
      <c r="R45" s="13">
        <v>311</v>
      </c>
    </row>
    <row r="46" spans="1:20" ht="26.25">
      <c r="B46" s="12" t="s">
        <v>99</v>
      </c>
      <c r="C46" s="4" t="s">
        <v>47</v>
      </c>
      <c r="D46" s="4" t="s">
        <v>14</v>
      </c>
      <c r="E46" s="4"/>
      <c r="F46" s="4"/>
      <c r="G46" s="4">
        <v>12.3</v>
      </c>
      <c r="H46" s="4">
        <v>9</v>
      </c>
      <c r="I46" s="4">
        <v>10.1</v>
      </c>
      <c r="J46" s="13">
        <v>17.2</v>
      </c>
      <c r="K46" s="13">
        <v>8.5</v>
      </c>
      <c r="L46" s="13">
        <v>8.1999999999999993</v>
      </c>
      <c r="M46" s="13">
        <v>12.2</v>
      </c>
      <c r="N46" s="13">
        <v>11.8</v>
      </c>
      <c r="O46" s="13">
        <v>9.1</v>
      </c>
      <c r="P46" s="13">
        <v>10</v>
      </c>
      <c r="Q46" s="13">
        <v>14.7</v>
      </c>
      <c r="R46" s="13">
        <v>11.9</v>
      </c>
    </row>
    <row r="47" spans="1:20">
      <c r="B47" s="12" t="s">
        <v>105</v>
      </c>
      <c r="C47" s="4" t="s">
        <v>46</v>
      </c>
      <c r="D47" s="4" t="s">
        <v>14</v>
      </c>
      <c r="E47" s="4"/>
      <c r="F47" s="4"/>
      <c r="G47" s="4">
        <v>1760</v>
      </c>
      <c r="H47" s="4">
        <v>2010</v>
      </c>
      <c r="I47" s="4">
        <v>1990</v>
      </c>
      <c r="J47" s="13">
        <v>159</v>
      </c>
      <c r="K47" s="13">
        <v>3060</v>
      </c>
      <c r="L47" s="13">
        <v>2420</v>
      </c>
      <c r="M47" s="13">
        <v>2500</v>
      </c>
      <c r="N47" s="13">
        <v>2200</v>
      </c>
      <c r="O47" s="13">
        <v>2080</v>
      </c>
      <c r="P47" s="13">
        <v>2230</v>
      </c>
      <c r="Q47" s="13">
        <v>1730</v>
      </c>
      <c r="R47" s="13">
        <v>1660</v>
      </c>
      <c r="T47" t="s">
        <v>179</v>
      </c>
    </row>
    <row r="48" spans="1:20" ht="26.25">
      <c r="B48" s="12" t="s">
        <v>107</v>
      </c>
      <c r="C48" s="4" t="s">
        <v>50</v>
      </c>
      <c r="D48" s="4" t="s">
        <v>14</v>
      </c>
      <c r="E48" s="4"/>
      <c r="F48" s="4"/>
      <c r="G48" s="4">
        <v>0.1</v>
      </c>
      <c r="H48" s="4">
        <v>0.1</v>
      </c>
      <c r="I48" s="26">
        <v>0.1</v>
      </c>
      <c r="J48" s="13">
        <v>0.1</v>
      </c>
      <c r="K48" s="13">
        <v>0.5</v>
      </c>
      <c r="L48" s="13">
        <v>0.23</v>
      </c>
      <c r="M48" s="13" t="s">
        <v>103</v>
      </c>
      <c r="N48" s="13">
        <v>0.2</v>
      </c>
      <c r="O48" s="13">
        <v>0.1</v>
      </c>
      <c r="P48" s="13">
        <v>0.3</v>
      </c>
      <c r="Q48" s="13">
        <v>0.3</v>
      </c>
      <c r="R48" s="13">
        <v>0.5</v>
      </c>
      <c r="T48" t="s">
        <v>168</v>
      </c>
    </row>
    <row r="49" spans="1:20" ht="26.25">
      <c r="B49" s="12" t="s">
        <v>106</v>
      </c>
      <c r="C49" s="4" t="s">
        <v>48</v>
      </c>
      <c r="D49" s="4" t="s">
        <v>14</v>
      </c>
      <c r="E49" s="4"/>
      <c r="F49" s="4"/>
      <c r="G49" s="4">
        <v>0.39</v>
      </c>
      <c r="H49" s="4">
        <v>0.49</v>
      </c>
      <c r="I49" s="4">
        <v>1.04</v>
      </c>
      <c r="J49" s="13">
        <v>4.62</v>
      </c>
      <c r="K49" s="13">
        <v>9.76</v>
      </c>
      <c r="L49" s="13">
        <v>0.63</v>
      </c>
      <c r="M49" s="13">
        <v>0.92</v>
      </c>
      <c r="N49" s="13">
        <v>0.95</v>
      </c>
      <c r="O49" s="13">
        <v>2.88</v>
      </c>
      <c r="P49" s="13">
        <v>1.2</v>
      </c>
      <c r="Q49" s="13">
        <v>3.26</v>
      </c>
      <c r="R49" s="13">
        <v>0.71</v>
      </c>
      <c r="T49" t="s">
        <v>169</v>
      </c>
    </row>
    <row r="50" spans="1:20" ht="26.25">
      <c r="B50" s="12" t="s">
        <v>108</v>
      </c>
      <c r="C50" s="4" t="s">
        <v>49</v>
      </c>
      <c r="D50" s="4" t="s">
        <v>14</v>
      </c>
      <c r="E50" s="4"/>
      <c r="F50" s="4"/>
      <c r="G50" s="4">
        <v>0.01</v>
      </c>
      <c r="H50" s="4">
        <v>0.02</v>
      </c>
      <c r="I50" s="4">
        <v>0.02</v>
      </c>
      <c r="J50" s="13">
        <v>1.23</v>
      </c>
      <c r="K50" s="13">
        <v>1.56</v>
      </c>
      <c r="L50" s="13">
        <v>7.0000000000000007E-2</v>
      </c>
      <c r="M50" s="13">
        <v>0.13</v>
      </c>
      <c r="N50" s="13">
        <v>0.12</v>
      </c>
      <c r="O50" s="13">
        <v>0.47</v>
      </c>
      <c r="P50" s="13">
        <v>0.23</v>
      </c>
      <c r="Q50" s="13">
        <v>0.24</v>
      </c>
      <c r="R50" s="13">
        <v>0.71</v>
      </c>
    </row>
    <row r="51" spans="1:20">
      <c r="B51" s="4" t="s">
        <v>4</v>
      </c>
      <c r="C51" s="4" t="s">
        <v>4</v>
      </c>
      <c r="D51" s="4" t="s">
        <v>14</v>
      </c>
      <c r="E51" s="4"/>
      <c r="F51" s="4"/>
      <c r="G51" s="4">
        <v>2</v>
      </c>
      <c r="H51" s="4">
        <v>2</v>
      </c>
      <c r="I51" s="4">
        <v>2</v>
      </c>
      <c r="J51" s="13">
        <v>189</v>
      </c>
      <c r="K51" s="13">
        <v>33</v>
      </c>
      <c r="L51" s="13">
        <v>2</v>
      </c>
      <c r="M51" s="13" t="s">
        <v>102</v>
      </c>
      <c r="N51" s="55" t="s">
        <v>102</v>
      </c>
      <c r="O51" s="13">
        <v>6</v>
      </c>
      <c r="P51" s="13" t="s">
        <v>102</v>
      </c>
      <c r="Q51" s="13">
        <v>30</v>
      </c>
      <c r="R51" s="13">
        <v>226</v>
      </c>
      <c r="T51" t="s">
        <v>188</v>
      </c>
    </row>
    <row r="52" spans="1:20" ht="26.25">
      <c r="B52" s="12" t="s">
        <v>110</v>
      </c>
      <c r="C52" s="4"/>
      <c r="D52" s="4"/>
      <c r="E52" s="4"/>
      <c r="F52" s="4"/>
      <c r="G52" s="4"/>
      <c r="H52" s="4"/>
      <c r="I52" s="4"/>
      <c r="J52" s="13"/>
      <c r="K52" s="13"/>
      <c r="L52" s="13"/>
      <c r="M52" s="13">
        <v>0.84</v>
      </c>
      <c r="N52" s="13">
        <v>0.9</v>
      </c>
      <c r="O52" s="13">
        <v>2.81</v>
      </c>
      <c r="P52" s="13">
        <v>1.05</v>
      </c>
      <c r="Q52" s="13">
        <v>2.44</v>
      </c>
      <c r="R52" s="13">
        <v>0.71</v>
      </c>
    </row>
    <row r="53" spans="1:20" ht="26.25">
      <c r="B53" s="12" t="s">
        <v>111</v>
      </c>
      <c r="C53" s="4"/>
      <c r="D53" s="4"/>
      <c r="E53" s="4"/>
      <c r="F53" s="4"/>
      <c r="G53" s="4"/>
      <c r="H53" s="4"/>
      <c r="I53" s="4"/>
      <c r="J53" s="13"/>
      <c r="K53" s="13"/>
      <c r="L53" s="13"/>
      <c r="M53" s="13">
        <v>0.08</v>
      </c>
      <c r="N53" s="13">
        <v>0.05</v>
      </c>
      <c r="O53" s="13">
        <v>7.0000000000000007E-2</v>
      </c>
      <c r="P53" s="13">
        <v>0.15</v>
      </c>
      <c r="Q53" s="13">
        <v>0.82</v>
      </c>
      <c r="R53" s="13" t="s">
        <v>101</v>
      </c>
    </row>
    <row r="54" spans="1:20">
      <c r="A54" s="7" t="s">
        <v>137</v>
      </c>
      <c r="B54" s="50" t="s">
        <v>147</v>
      </c>
      <c r="C54" s="7"/>
    </row>
    <row r="55" spans="1:20" ht="54.75">
      <c r="B55" s="22" t="s">
        <v>43</v>
      </c>
      <c r="C55" s="23" t="s">
        <v>42</v>
      </c>
      <c r="D55" s="23" t="s">
        <v>41</v>
      </c>
      <c r="E55" s="24">
        <v>41655</v>
      </c>
      <c r="F55" s="24">
        <v>41970</v>
      </c>
      <c r="G55" s="24">
        <v>42290</v>
      </c>
      <c r="H55" s="24">
        <v>42684</v>
      </c>
      <c r="I55" s="24">
        <v>43013</v>
      </c>
      <c r="J55" s="24">
        <v>43101</v>
      </c>
      <c r="K55" s="24">
        <v>43480</v>
      </c>
      <c r="L55" s="24">
        <v>44098</v>
      </c>
      <c r="M55" s="24">
        <v>44462</v>
      </c>
      <c r="N55" s="24">
        <v>44942</v>
      </c>
      <c r="O55" s="24">
        <v>45212</v>
      </c>
      <c r="P55" s="24">
        <v>45602</v>
      </c>
    </row>
    <row r="56" spans="1:20" ht="26.25">
      <c r="B56" s="12" t="s">
        <v>44</v>
      </c>
      <c r="C56" s="4" t="s">
        <v>10</v>
      </c>
      <c r="D56" s="4" t="s">
        <v>51</v>
      </c>
      <c r="E56" s="4">
        <v>8.08</v>
      </c>
      <c r="F56" s="4">
        <v>8.3800000000000008</v>
      </c>
      <c r="G56" s="4">
        <v>7.95</v>
      </c>
      <c r="H56" s="4">
        <v>6.29</v>
      </c>
      <c r="I56" s="4">
        <v>7.35</v>
      </c>
      <c r="J56" s="13" t="s">
        <v>94</v>
      </c>
      <c r="K56" s="13" t="s">
        <v>94</v>
      </c>
      <c r="L56" s="55" t="s">
        <v>94</v>
      </c>
      <c r="M56" s="13">
        <v>8.1</v>
      </c>
      <c r="N56" s="13">
        <v>6.64</v>
      </c>
      <c r="O56" s="13">
        <v>8.0299999999999994</v>
      </c>
      <c r="P56" s="13" t="s">
        <v>94</v>
      </c>
      <c r="T56" t="s">
        <v>140</v>
      </c>
    </row>
    <row r="57" spans="1:20">
      <c r="B57" s="12" t="s">
        <v>98</v>
      </c>
      <c r="C57" s="4" t="s">
        <v>8</v>
      </c>
      <c r="D57" s="14" t="s">
        <v>15</v>
      </c>
      <c r="E57" s="4">
        <v>3290</v>
      </c>
      <c r="F57" s="4">
        <v>3210</v>
      </c>
      <c r="G57" s="4">
        <v>2020</v>
      </c>
      <c r="H57" s="4">
        <v>6640</v>
      </c>
      <c r="I57" s="4">
        <v>7540</v>
      </c>
      <c r="J57" s="13"/>
      <c r="K57" s="13"/>
      <c r="L57" s="55"/>
      <c r="M57" s="13">
        <v>3390</v>
      </c>
      <c r="N57" s="13">
        <v>10500</v>
      </c>
      <c r="O57" s="13">
        <v>11500</v>
      </c>
      <c r="P57" s="13" t="s">
        <v>94</v>
      </c>
    </row>
    <row r="58" spans="1:20" ht="39">
      <c r="B58" s="12" t="s">
        <v>104</v>
      </c>
      <c r="C58" s="4" t="s">
        <v>45</v>
      </c>
      <c r="D58" s="4" t="s">
        <v>14</v>
      </c>
      <c r="E58" s="4">
        <v>335</v>
      </c>
      <c r="F58" s="4">
        <v>21</v>
      </c>
      <c r="G58" s="4">
        <v>36</v>
      </c>
      <c r="H58" s="4">
        <v>1680</v>
      </c>
      <c r="I58" s="4">
        <v>36400</v>
      </c>
      <c r="J58" s="13"/>
      <c r="K58" s="13"/>
      <c r="L58" s="55"/>
      <c r="M58" s="13">
        <v>88</v>
      </c>
      <c r="N58" s="13">
        <v>56</v>
      </c>
      <c r="O58" s="13"/>
      <c r="P58" s="13" t="s">
        <v>94</v>
      </c>
      <c r="T58" t="s">
        <v>180</v>
      </c>
    </row>
    <row r="59" spans="1:20" ht="26.25">
      <c r="B59" s="12" t="s">
        <v>99</v>
      </c>
      <c r="C59" s="4" t="s">
        <v>47</v>
      </c>
      <c r="D59" s="4" t="s">
        <v>14</v>
      </c>
      <c r="E59" s="4">
        <v>15.5</v>
      </c>
      <c r="F59" s="4">
        <v>14</v>
      </c>
      <c r="G59" s="4">
        <v>69.900000000000006</v>
      </c>
      <c r="H59" s="4">
        <v>87.4</v>
      </c>
      <c r="I59" s="4">
        <v>246</v>
      </c>
      <c r="J59" s="13"/>
      <c r="K59" s="13"/>
      <c r="L59" s="55"/>
      <c r="M59" s="13">
        <v>37</v>
      </c>
      <c r="N59" s="13">
        <v>9.6</v>
      </c>
      <c r="O59" s="13">
        <v>201</v>
      </c>
      <c r="P59" s="13" t="s">
        <v>94</v>
      </c>
    </row>
    <row r="60" spans="1:20">
      <c r="B60" s="12" t="s">
        <v>105</v>
      </c>
      <c r="C60" s="4" t="s">
        <v>46</v>
      </c>
      <c r="D60" s="4" t="s">
        <v>14</v>
      </c>
      <c r="E60" s="4">
        <v>724</v>
      </c>
      <c r="F60" s="4">
        <v>679</v>
      </c>
      <c r="G60" s="4">
        <v>366</v>
      </c>
      <c r="H60" s="4">
        <v>1680</v>
      </c>
      <c r="I60" s="4">
        <v>1650</v>
      </c>
      <c r="J60" s="13"/>
      <c r="K60" s="13"/>
      <c r="L60" s="55"/>
      <c r="M60" s="13">
        <v>621</v>
      </c>
      <c r="N60" s="13">
        <v>2270</v>
      </c>
      <c r="O60" s="13">
        <v>1990</v>
      </c>
      <c r="P60" s="13" t="s">
        <v>94</v>
      </c>
    </row>
    <row r="61" spans="1:20" ht="26.25">
      <c r="B61" s="12" t="s">
        <v>107</v>
      </c>
      <c r="C61" s="4" t="s">
        <v>50</v>
      </c>
      <c r="D61" s="4" t="s">
        <v>14</v>
      </c>
      <c r="E61" s="4">
        <v>0.1</v>
      </c>
      <c r="F61" s="4">
        <v>0.1</v>
      </c>
      <c r="G61" s="26">
        <v>0.3</v>
      </c>
      <c r="H61" s="4">
        <v>3.1</v>
      </c>
      <c r="I61" s="26">
        <v>2</v>
      </c>
      <c r="J61" s="13"/>
      <c r="K61" s="13"/>
      <c r="L61" s="55"/>
      <c r="M61" s="13">
        <v>3.9</v>
      </c>
      <c r="N61" s="13">
        <v>0.2</v>
      </c>
      <c r="O61" s="13">
        <v>1.7</v>
      </c>
      <c r="P61" s="13" t="s">
        <v>94</v>
      </c>
    </row>
    <row r="62" spans="1:20" ht="26.25">
      <c r="B62" s="12" t="s">
        <v>106</v>
      </c>
      <c r="C62" s="4" t="s">
        <v>48</v>
      </c>
      <c r="D62" s="4" t="s">
        <v>14</v>
      </c>
      <c r="E62" s="4">
        <v>0.42</v>
      </c>
      <c r="F62" s="4">
        <v>0.45</v>
      </c>
      <c r="G62" s="4">
        <v>6.32</v>
      </c>
      <c r="H62" s="4">
        <v>9.01</v>
      </c>
      <c r="I62" s="4">
        <v>86.5</v>
      </c>
      <c r="J62" s="13"/>
      <c r="K62" s="13"/>
      <c r="L62" s="55"/>
      <c r="M62" s="13"/>
      <c r="N62" s="13">
        <v>0.54</v>
      </c>
      <c r="O62" s="13">
        <v>57.5</v>
      </c>
      <c r="P62" s="13" t="s">
        <v>94</v>
      </c>
    </row>
    <row r="63" spans="1:20" ht="26.25">
      <c r="B63" s="12" t="s">
        <v>108</v>
      </c>
      <c r="C63" s="4" t="s">
        <v>49</v>
      </c>
      <c r="D63" s="4" t="s">
        <v>14</v>
      </c>
      <c r="E63" s="4">
        <v>0.06</v>
      </c>
      <c r="F63" s="4">
        <v>0.02</v>
      </c>
      <c r="G63" s="4">
        <v>5.72</v>
      </c>
      <c r="H63" s="4">
        <v>3.53</v>
      </c>
      <c r="I63" s="4">
        <v>29.5</v>
      </c>
      <c r="J63" s="13"/>
      <c r="K63" s="13"/>
      <c r="L63" s="55"/>
      <c r="M63" s="13"/>
      <c r="N63" s="13">
        <v>0.04</v>
      </c>
      <c r="O63" s="13">
        <v>15.2</v>
      </c>
      <c r="P63" s="13" t="s">
        <v>94</v>
      </c>
    </row>
    <row r="64" spans="1:20">
      <c r="B64" s="4" t="s">
        <v>4</v>
      </c>
      <c r="C64" s="4" t="s">
        <v>4</v>
      </c>
      <c r="D64" s="4" t="s">
        <v>14</v>
      </c>
      <c r="E64" s="4">
        <v>2</v>
      </c>
      <c r="F64" s="4">
        <v>2</v>
      </c>
      <c r="G64" s="4">
        <v>10</v>
      </c>
      <c r="H64" s="4">
        <v>54</v>
      </c>
      <c r="I64" s="4">
        <v>67</v>
      </c>
      <c r="J64" s="13"/>
      <c r="K64" s="13"/>
      <c r="L64" s="55"/>
      <c r="M64" s="13"/>
      <c r="N64" s="13" t="s">
        <v>102</v>
      </c>
      <c r="O64" s="13"/>
      <c r="P64" s="13" t="s">
        <v>94</v>
      </c>
    </row>
    <row r="65" spans="1:32">
      <c r="N65" s="15"/>
      <c r="O65" s="15"/>
    </row>
    <row r="66" spans="1:32">
      <c r="A66" s="49" t="s">
        <v>138</v>
      </c>
      <c r="N66" s="15"/>
      <c r="O66" s="15"/>
    </row>
    <row r="67" spans="1:32" s="52" customFormat="1" ht="73.5">
      <c r="B67" s="53" t="s">
        <v>43</v>
      </c>
      <c r="C67" s="54" t="s">
        <v>42</v>
      </c>
      <c r="D67" s="54" t="s">
        <v>41</v>
      </c>
      <c r="E67" s="27" t="s">
        <v>65</v>
      </c>
      <c r="F67" s="27" t="s">
        <v>66</v>
      </c>
      <c r="G67" s="10" t="s">
        <v>67</v>
      </c>
      <c r="H67" s="10" t="s">
        <v>68</v>
      </c>
      <c r="I67" s="27" t="s">
        <v>63</v>
      </c>
      <c r="J67" s="27" t="s">
        <v>64</v>
      </c>
      <c r="K67" s="10" t="s">
        <v>84</v>
      </c>
      <c r="L67" s="10" t="s">
        <v>85</v>
      </c>
      <c r="M67" s="10" t="s">
        <v>87</v>
      </c>
      <c r="N67" s="10" t="s">
        <v>88</v>
      </c>
      <c r="O67" s="10" t="s">
        <v>163</v>
      </c>
      <c r="P67" s="10" t="s">
        <v>96</v>
      </c>
      <c r="Q67" s="10" t="s">
        <v>95</v>
      </c>
      <c r="R67" s="10" t="s">
        <v>123</v>
      </c>
      <c r="S67" s="11" t="s">
        <v>164</v>
      </c>
      <c r="T67" s="11" t="s">
        <v>165</v>
      </c>
      <c r="U67" s="11" t="s">
        <v>170</v>
      </c>
      <c r="V67" s="11" t="s">
        <v>171</v>
      </c>
      <c r="W67" s="61" t="s">
        <v>173</v>
      </c>
      <c r="X67" s="61" t="s">
        <v>174</v>
      </c>
      <c r="Y67" s="61" t="s">
        <v>181</v>
      </c>
      <c r="Z67" s="61" t="s">
        <v>182</v>
      </c>
      <c r="AA67" s="61" t="s">
        <v>190</v>
      </c>
      <c r="AB67" s="61"/>
      <c r="AC67" s="61" t="s">
        <v>191</v>
      </c>
    </row>
    <row r="68" spans="1:32">
      <c r="B68" s="38" t="s">
        <v>10</v>
      </c>
      <c r="C68" s="5" t="s">
        <v>52</v>
      </c>
      <c r="D68" s="6" t="s">
        <v>61</v>
      </c>
      <c r="E68" s="13">
        <v>9.1199999999999992</v>
      </c>
      <c r="F68" s="13">
        <v>8.98</v>
      </c>
      <c r="G68" s="13">
        <v>8.75</v>
      </c>
      <c r="H68" s="13">
        <v>8.9499999999999993</v>
      </c>
      <c r="I68" s="13">
        <v>8.86</v>
      </c>
      <c r="J68" s="13">
        <v>9.39</v>
      </c>
      <c r="K68" s="13">
        <v>7.9</v>
      </c>
      <c r="L68" s="13">
        <v>8.3000000000000007</v>
      </c>
      <c r="M68" s="13">
        <v>9.3000000000000007</v>
      </c>
      <c r="N68" s="13">
        <v>9.1999999999999993</v>
      </c>
      <c r="O68" s="13">
        <v>8.6999999999999993</v>
      </c>
      <c r="P68" s="13">
        <v>9</v>
      </c>
      <c r="Q68" s="13">
        <v>8.8000000000000007</v>
      </c>
      <c r="R68" s="13">
        <v>9.4</v>
      </c>
      <c r="S68" s="13">
        <v>7.2</v>
      </c>
      <c r="T68" s="13">
        <v>7.9</v>
      </c>
      <c r="U68" s="13">
        <v>8.3000000000000007</v>
      </c>
      <c r="V68" s="55">
        <v>8.8000000000000007</v>
      </c>
      <c r="W68" s="55">
        <v>8.3000000000000007</v>
      </c>
      <c r="X68" s="55">
        <v>8.5</v>
      </c>
      <c r="Y68" s="55">
        <v>8</v>
      </c>
      <c r="Z68" s="55">
        <v>8.4</v>
      </c>
      <c r="AA68" s="55">
        <v>8.3000000000000007</v>
      </c>
      <c r="AB68" s="55"/>
      <c r="AC68" s="55">
        <v>9.1</v>
      </c>
    </row>
    <row r="69" spans="1:32" ht="26.25">
      <c r="B69" s="38" t="s">
        <v>117</v>
      </c>
      <c r="C69" s="1" t="s">
        <v>53</v>
      </c>
      <c r="D69" s="4" t="s">
        <v>60</v>
      </c>
      <c r="E69" s="13">
        <v>8</v>
      </c>
      <c r="F69" s="13">
        <v>2</v>
      </c>
      <c r="G69" s="13">
        <v>83</v>
      </c>
      <c r="H69" s="13">
        <v>47</v>
      </c>
      <c r="I69" s="13">
        <v>46</v>
      </c>
      <c r="J69" s="13">
        <v>15</v>
      </c>
      <c r="K69" s="13">
        <v>210</v>
      </c>
      <c r="L69" s="13">
        <v>250</v>
      </c>
      <c r="M69" s="13">
        <v>7</v>
      </c>
      <c r="N69" s="13">
        <v>5</v>
      </c>
      <c r="O69" s="13">
        <v>74</v>
      </c>
      <c r="P69" s="13">
        <v>57</v>
      </c>
      <c r="Q69" s="13">
        <v>160</v>
      </c>
      <c r="R69" s="13">
        <v>46</v>
      </c>
      <c r="S69" s="13">
        <v>99</v>
      </c>
      <c r="T69" s="13">
        <v>92</v>
      </c>
      <c r="U69" s="13">
        <v>75</v>
      </c>
      <c r="V69" s="55">
        <v>35</v>
      </c>
      <c r="W69" s="55">
        <v>56</v>
      </c>
      <c r="X69" s="55">
        <v>32</v>
      </c>
      <c r="Y69" s="55">
        <v>70</v>
      </c>
      <c r="Z69" s="55">
        <v>24</v>
      </c>
      <c r="AA69" s="55">
        <v>190</v>
      </c>
      <c r="AB69" s="55"/>
      <c r="AC69" s="55">
        <v>52</v>
      </c>
      <c r="AE69" t="s">
        <v>192</v>
      </c>
    </row>
    <row r="70" spans="1:32" ht="26.25">
      <c r="B70" s="38" t="s">
        <v>118</v>
      </c>
      <c r="C70" s="1" t="s">
        <v>81</v>
      </c>
      <c r="D70" s="4" t="s">
        <v>60</v>
      </c>
      <c r="E70" s="13"/>
      <c r="F70" s="13"/>
      <c r="G70" s="13"/>
      <c r="H70" s="13"/>
      <c r="I70" s="13"/>
      <c r="J70" s="13"/>
      <c r="K70" s="13"/>
      <c r="L70" s="13"/>
      <c r="M70" s="13">
        <v>1200</v>
      </c>
      <c r="N70" s="13">
        <v>1300</v>
      </c>
      <c r="O70" s="13">
        <v>190</v>
      </c>
      <c r="P70" s="13">
        <v>210</v>
      </c>
      <c r="Q70" s="13">
        <v>670</v>
      </c>
      <c r="R70" s="13">
        <v>37</v>
      </c>
      <c r="S70" s="13">
        <v>48</v>
      </c>
      <c r="T70" s="13">
        <v>92</v>
      </c>
      <c r="U70" s="13">
        <v>1100</v>
      </c>
      <c r="V70" s="55">
        <v>1000</v>
      </c>
      <c r="W70" s="55">
        <v>590</v>
      </c>
      <c r="X70" s="55">
        <v>580</v>
      </c>
      <c r="Y70" s="55">
        <v>98</v>
      </c>
      <c r="Z70" s="55">
        <v>450</v>
      </c>
      <c r="AA70" s="55">
        <v>79</v>
      </c>
      <c r="AB70" s="55"/>
      <c r="AC70" s="55">
        <v>170</v>
      </c>
    </row>
    <row r="71" spans="1:32" ht="39">
      <c r="B71" s="43" t="s">
        <v>119</v>
      </c>
      <c r="C71" s="1" t="s">
        <v>50</v>
      </c>
      <c r="D71" s="4" t="s">
        <v>60</v>
      </c>
      <c r="E71" s="13">
        <v>4</v>
      </c>
      <c r="F71" s="13">
        <v>1</v>
      </c>
      <c r="G71" s="13">
        <v>14</v>
      </c>
      <c r="H71" s="13">
        <v>7</v>
      </c>
      <c r="I71" s="13">
        <v>21</v>
      </c>
      <c r="J71" s="13">
        <v>5</v>
      </c>
      <c r="K71" s="13">
        <v>39</v>
      </c>
      <c r="L71" s="13">
        <v>38</v>
      </c>
      <c r="M71" s="13">
        <v>2.8</v>
      </c>
      <c r="N71" s="13">
        <v>1.4</v>
      </c>
      <c r="O71" s="13">
        <v>31</v>
      </c>
      <c r="P71" s="13">
        <v>15</v>
      </c>
      <c r="Q71" s="13">
        <v>5.0999999999999996</v>
      </c>
      <c r="R71" s="13">
        <v>2.2000000000000002</v>
      </c>
      <c r="S71" s="13">
        <v>73</v>
      </c>
      <c r="T71" s="13">
        <v>85</v>
      </c>
      <c r="U71" s="13">
        <v>17</v>
      </c>
      <c r="V71" s="55">
        <v>12</v>
      </c>
      <c r="W71" s="55">
        <v>21</v>
      </c>
      <c r="X71" s="55">
        <v>23</v>
      </c>
      <c r="Y71" s="55">
        <v>67</v>
      </c>
      <c r="Z71" s="55">
        <v>32</v>
      </c>
      <c r="AA71" s="55">
        <v>6.9</v>
      </c>
      <c r="AB71" s="55"/>
      <c r="AC71" s="55">
        <v>2.2999999999999998</v>
      </c>
    </row>
    <row r="72" spans="1:32" ht="26.25">
      <c r="B72" s="38" t="s">
        <v>120</v>
      </c>
      <c r="C72" s="1" t="s">
        <v>69</v>
      </c>
      <c r="D72" s="4" t="s">
        <v>60</v>
      </c>
      <c r="E72" s="13"/>
      <c r="F72" s="13"/>
      <c r="G72" s="13"/>
      <c r="H72" s="13"/>
      <c r="I72" s="13"/>
      <c r="J72" s="13"/>
      <c r="K72" s="13"/>
      <c r="L72" s="13"/>
      <c r="M72" s="13">
        <v>1100</v>
      </c>
      <c r="N72" s="13">
        <v>1200</v>
      </c>
      <c r="O72" s="13">
        <v>610</v>
      </c>
      <c r="P72" s="13">
        <v>510</v>
      </c>
      <c r="Q72" s="13">
        <v>840</v>
      </c>
      <c r="R72" s="13">
        <v>930</v>
      </c>
      <c r="S72" s="13">
        <v>190</v>
      </c>
      <c r="T72" s="13">
        <v>290</v>
      </c>
      <c r="U72" s="13">
        <v>300</v>
      </c>
      <c r="V72" s="55">
        <v>370</v>
      </c>
      <c r="W72" s="55"/>
      <c r="X72" s="55"/>
      <c r="Y72" s="55">
        <v>430</v>
      </c>
      <c r="Z72" s="55">
        <v>260</v>
      </c>
      <c r="AA72" s="55">
        <v>270</v>
      </c>
      <c r="AB72" s="55"/>
      <c r="AC72" s="55">
        <v>320</v>
      </c>
    </row>
    <row r="73" spans="1:32">
      <c r="B73" s="38" t="s">
        <v>98</v>
      </c>
      <c r="C73" s="1" t="s">
        <v>8</v>
      </c>
      <c r="D73" s="2" t="s">
        <v>89</v>
      </c>
      <c r="E73" s="13">
        <v>0.37</v>
      </c>
      <c r="F73" s="13">
        <v>0.35</v>
      </c>
      <c r="G73" s="13">
        <v>0.34</v>
      </c>
      <c r="H73" s="13">
        <v>0.49</v>
      </c>
      <c r="I73" s="13">
        <v>0.38</v>
      </c>
      <c r="J73" s="13">
        <v>0.5</v>
      </c>
      <c r="K73" s="13">
        <v>540</v>
      </c>
      <c r="L73" s="13">
        <v>490</v>
      </c>
      <c r="M73" s="13">
        <v>530</v>
      </c>
      <c r="N73" s="13">
        <v>570</v>
      </c>
      <c r="O73" s="13">
        <v>670</v>
      </c>
      <c r="P73" s="13">
        <v>580</v>
      </c>
      <c r="Q73" s="13">
        <v>450</v>
      </c>
      <c r="R73" s="13">
        <v>530</v>
      </c>
      <c r="S73" s="13">
        <v>530</v>
      </c>
      <c r="T73" s="13">
        <v>380</v>
      </c>
      <c r="U73" s="13">
        <v>360</v>
      </c>
      <c r="V73" s="55">
        <v>290</v>
      </c>
      <c r="W73" s="55">
        <v>320</v>
      </c>
      <c r="X73" s="55">
        <v>410</v>
      </c>
      <c r="Y73" s="55">
        <v>310</v>
      </c>
      <c r="Z73" s="55">
        <v>250</v>
      </c>
      <c r="AA73" s="55">
        <v>320</v>
      </c>
      <c r="AB73" s="55"/>
      <c r="AC73" s="55">
        <v>350</v>
      </c>
    </row>
    <row r="74" spans="1:32" ht="39">
      <c r="B74" s="38" t="s">
        <v>116</v>
      </c>
      <c r="C74" s="1" t="s">
        <v>54</v>
      </c>
      <c r="D74" s="2" t="s">
        <v>59</v>
      </c>
      <c r="E74" s="13">
        <v>43.2</v>
      </c>
      <c r="F74" s="13">
        <v>48.5</v>
      </c>
      <c r="G74" s="13">
        <v>30.1</v>
      </c>
      <c r="H74" s="13">
        <v>36.299999999999997</v>
      </c>
      <c r="I74" s="13">
        <v>48.5</v>
      </c>
      <c r="J74" s="13">
        <v>52.7</v>
      </c>
      <c r="K74" s="13">
        <v>42</v>
      </c>
      <c r="L74" s="13">
        <v>43</v>
      </c>
      <c r="M74" s="13">
        <v>31</v>
      </c>
      <c r="N74" s="13">
        <v>30</v>
      </c>
      <c r="O74" s="13">
        <v>40</v>
      </c>
      <c r="P74" s="13">
        <v>43</v>
      </c>
      <c r="Q74" s="13">
        <v>39</v>
      </c>
      <c r="R74" s="13">
        <v>50</v>
      </c>
      <c r="S74" s="13">
        <v>23</v>
      </c>
      <c r="T74" s="13">
        <v>27</v>
      </c>
      <c r="U74" s="13">
        <v>41</v>
      </c>
      <c r="V74" s="55">
        <v>35</v>
      </c>
      <c r="W74" s="55">
        <v>32</v>
      </c>
      <c r="X74" s="55">
        <v>36</v>
      </c>
      <c r="Y74" s="55">
        <v>32</v>
      </c>
      <c r="Z74" s="55">
        <v>34</v>
      </c>
      <c r="AA74" s="55">
        <v>35</v>
      </c>
      <c r="AB74" s="55"/>
      <c r="AC74" s="55">
        <v>51</v>
      </c>
    </row>
    <row r="75" spans="1:32" ht="26.25">
      <c r="B75" s="38" t="s">
        <v>112</v>
      </c>
      <c r="C75" s="1" t="s">
        <v>55</v>
      </c>
      <c r="D75" s="2" t="s">
        <v>59</v>
      </c>
      <c r="E75" s="13">
        <v>6.29</v>
      </c>
      <c r="F75" s="13">
        <v>4.6100000000000003</v>
      </c>
      <c r="G75" s="13">
        <v>6.47</v>
      </c>
      <c r="H75" s="13">
        <v>6.21</v>
      </c>
      <c r="I75" s="13">
        <v>4.29</v>
      </c>
      <c r="J75" s="13">
        <v>10.5</v>
      </c>
      <c r="K75" s="13">
        <v>2.4</v>
      </c>
      <c r="L75" s="13">
        <v>3.1</v>
      </c>
      <c r="M75" s="13">
        <v>6.1</v>
      </c>
      <c r="N75" s="13">
        <v>5.4</v>
      </c>
      <c r="O75" s="13">
        <v>5</v>
      </c>
      <c r="P75" s="13">
        <v>4.5</v>
      </c>
      <c r="Q75" s="13" t="s">
        <v>124</v>
      </c>
      <c r="R75" s="13">
        <v>10</v>
      </c>
      <c r="S75" s="13">
        <v>1.1000000000000001</v>
      </c>
      <c r="T75" s="13">
        <v>2.2000000000000002</v>
      </c>
      <c r="U75" s="13">
        <v>1.9</v>
      </c>
      <c r="V75" s="55">
        <v>2.1</v>
      </c>
      <c r="W75" s="55">
        <v>3.2</v>
      </c>
      <c r="X75" s="55">
        <v>4</v>
      </c>
      <c r="Y75" s="55">
        <v>3.4</v>
      </c>
      <c r="Z75" s="55">
        <v>3</v>
      </c>
      <c r="AA75" s="55">
        <v>3.2</v>
      </c>
      <c r="AB75" s="55"/>
      <c r="AC75" s="55">
        <v>4.4000000000000004</v>
      </c>
    </row>
    <row r="76" spans="1:32" ht="26.25">
      <c r="B76" s="38" t="s">
        <v>113</v>
      </c>
      <c r="C76" s="2" t="s">
        <v>56</v>
      </c>
      <c r="D76" s="2" t="s">
        <v>59</v>
      </c>
      <c r="E76" s="13">
        <v>3.67</v>
      </c>
      <c r="F76" s="13">
        <v>1.25</v>
      </c>
      <c r="G76" s="13">
        <v>4.25</v>
      </c>
      <c r="H76" s="13">
        <v>2.2799999999999998</v>
      </c>
      <c r="I76" s="13">
        <v>3.3</v>
      </c>
      <c r="J76" s="13">
        <v>1.43</v>
      </c>
      <c r="K76" s="13">
        <v>3.9</v>
      </c>
      <c r="L76" s="28">
        <v>4</v>
      </c>
      <c r="M76" s="13">
        <v>2.5</v>
      </c>
      <c r="N76" s="13">
        <v>0.81</v>
      </c>
      <c r="O76" s="13">
        <v>2.9</v>
      </c>
      <c r="P76" s="13">
        <v>2.5</v>
      </c>
      <c r="Q76" s="13">
        <v>4.2</v>
      </c>
      <c r="R76" s="13">
        <v>3.9</v>
      </c>
      <c r="S76" s="13">
        <v>3.2</v>
      </c>
      <c r="T76" s="13">
        <v>3.1</v>
      </c>
      <c r="U76" s="13">
        <v>3.6</v>
      </c>
      <c r="V76" s="55">
        <v>2.4</v>
      </c>
      <c r="W76" s="55">
        <v>2.9</v>
      </c>
      <c r="X76" s="55">
        <v>2.4</v>
      </c>
      <c r="Y76" s="55">
        <v>2.9</v>
      </c>
      <c r="Z76" s="55">
        <v>1.9</v>
      </c>
      <c r="AA76" s="55">
        <v>4.4000000000000004</v>
      </c>
      <c r="AB76" s="55"/>
      <c r="AC76" s="55">
        <v>4.3</v>
      </c>
    </row>
    <row r="77" spans="1:32" ht="26.25">
      <c r="B77" s="38" t="s">
        <v>114</v>
      </c>
      <c r="C77" s="2" t="s">
        <v>57</v>
      </c>
      <c r="D77" s="2" t="s">
        <v>59</v>
      </c>
      <c r="E77" s="13">
        <v>23.7</v>
      </c>
      <c r="F77" s="13">
        <v>25.2</v>
      </c>
      <c r="G77" s="13">
        <v>9.92</v>
      </c>
      <c r="H77" s="13">
        <v>15.7</v>
      </c>
      <c r="I77" s="13">
        <v>25.9</v>
      </c>
      <c r="J77" s="13">
        <v>23.1</v>
      </c>
      <c r="K77" s="13">
        <v>28</v>
      </c>
      <c r="L77" s="13">
        <v>29</v>
      </c>
      <c r="M77" s="13">
        <v>17</v>
      </c>
      <c r="N77" s="13">
        <v>17</v>
      </c>
      <c r="O77" s="13">
        <v>25</v>
      </c>
      <c r="P77" s="13">
        <v>28</v>
      </c>
      <c r="Q77" s="13">
        <v>20</v>
      </c>
      <c r="R77" s="13">
        <v>23</v>
      </c>
      <c r="S77" s="13">
        <v>14</v>
      </c>
      <c r="T77" s="13">
        <v>16</v>
      </c>
      <c r="U77" s="13">
        <v>26</v>
      </c>
      <c r="V77" s="55">
        <v>20</v>
      </c>
      <c r="W77" s="55">
        <v>15</v>
      </c>
      <c r="X77" s="55">
        <v>18</v>
      </c>
      <c r="Y77" s="55">
        <v>15</v>
      </c>
      <c r="Z77" s="55">
        <v>15</v>
      </c>
      <c r="AA77" s="55">
        <v>18</v>
      </c>
      <c r="AB77" s="55"/>
      <c r="AC77" s="55">
        <v>31</v>
      </c>
    </row>
    <row r="78" spans="1:32" ht="26.25">
      <c r="B78" s="38" t="s">
        <v>115</v>
      </c>
      <c r="C78" s="2" t="s">
        <v>58</v>
      </c>
      <c r="D78" s="2" t="s">
        <v>59</v>
      </c>
      <c r="E78" s="13">
        <v>9.5399999999999991</v>
      </c>
      <c r="F78" s="13">
        <v>17.5</v>
      </c>
      <c r="G78" s="13">
        <v>9.5</v>
      </c>
      <c r="H78" s="13">
        <v>12.1</v>
      </c>
      <c r="I78" s="13">
        <v>14.9</v>
      </c>
      <c r="J78" s="13">
        <v>17.7</v>
      </c>
      <c r="K78" s="13">
        <v>7.8</v>
      </c>
      <c r="L78" s="13">
        <v>7.3</v>
      </c>
      <c r="M78" s="13">
        <v>5.8</v>
      </c>
      <c r="N78" s="13">
        <v>6.5</v>
      </c>
      <c r="O78" s="13">
        <v>7.4</v>
      </c>
      <c r="P78" s="13">
        <v>8.1</v>
      </c>
      <c r="Q78" s="13">
        <v>9</v>
      </c>
      <c r="R78" s="13">
        <v>12</v>
      </c>
      <c r="S78" s="13">
        <v>5.3</v>
      </c>
      <c r="T78" s="13">
        <v>6.3</v>
      </c>
      <c r="U78" s="13">
        <v>10</v>
      </c>
      <c r="V78" s="55">
        <v>11</v>
      </c>
      <c r="W78" s="55">
        <v>11</v>
      </c>
      <c r="X78" s="55">
        <v>12</v>
      </c>
      <c r="Y78" s="55">
        <v>11</v>
      </c>
      <c r="Z78" s="55">
        <v>14</v>
      </c>
      <c r="AA78" s="55">
        <v>9</v>
      </c>
      <c r="AB78" s="55"/>
      <c r="AC78" s="55">
        <v>11</v>
      </c>
      <c r="AF78" t="s">
        <v>175</v>
      </c>
    </row>
    <row r="79" spans="1:32" ht="26.25">
      <c r="B79" s="38" t="s">
        <v>44</v>
      </c>
      <c r="C79" s="3" t="s">
        <v>62</v>
      </c>
      <c r="D79" s="2"/>
      <c r="E79" s="13">
        <v>2.4900000000000002</v>
      </c>
      <c r="F79" s="13">
        <v>1.44</v>
      </c>
      <c r="G79" s="13">
        <v>1.05</v>
      </c>
      <c r="H79" s="29">
        <v>1.3</v>
      </c>
      <c r="I79" s="29">
        <v>1.74</v>
      </c>
      <c r="J79" s="29">
        <v>1.3</v>
      </c>
      <c r="K79" s="29">
        <v>3.6</v>
      </c>
      <c r="L79" s="29">
        <v>3.9</v>
      </c>
      <c r="M79" s="29">
        <f>M77/M78</f>
        <v>2.931034482758621</v>
      </c>
      <c r="N79" s="29">
        <f>N77/N78</f>
        <v>2.6153846153846154</v>
      </c>
      <c r="O79" s="29">
        <f>O77/O78</f>
        <v>3.3783783783783781</v>
      </c>
      <c r="P79" s="29">
        <f>P77/P78</f>
        <v>3.4567901234567904</v>
      </c>
      <c r="Q79" s="29">
        <f t="shared" ref="Q79:T79" si="0">Q77/Q78</f>
        <v>2.2222222222222223</v>
      </c>
      <c r="R79" s="29">
        <f t="shared" si="0"/>
        <v>1.9166666666666667</v>
      </c>
      <c r="S79" s="29">
        <f t="shared" si="0"/>
        <v>2.6415094339622645</v>
      </c>
      <c r="T79" s="29">
        <f t="shared" si="0"/>
        <v>2.5396825396825395</v>
      </c>
      <c r="U79" s="13">
        <f>U77/U78</f>
        <v>2.6</v>
      </c>
      <c r="V79" s="57">
        <f>V77/V78</f>
        <v>1.8181818181818181</v>
      </c>
      <c r="W79" s="57">
        <f>W77/W78</f>
        <v>1.3636363636363635</v>
      </c>
      <c r="X79" s="55">
        <f>X77/X78</f>
        <v>1.5</v>
      </c>
      <c r="Y79" s="55"/>
      <c r="Z79" s="55"/>
      <c r="AA79" s="63">
        <f>AA77/AA78</f>
        <v>2</v>
      </c>
      <c r="AB79" s="63"/>
      <c r="AC79" s="63">
        <f>AC77/AC78</f>
        <v>2.8181818181818183</v>
      </c>
    </row>
    <row r="80" spans="1:32">
      <c r="B80" s="39" t="s">
        <v>92</v>
      </c>
      <c r="C80" s="4" t="s">
        <v>92</v>
      </c>
      <c r="D80" s="4" t="s">
        <v>93</v>
      </c>
      <c r="E80" s="13"/>
      <c r="F80" s="13"/>
      <c r="G80" s="13"/>
      <c r="H80" s="13"/>
      <c r="I80" s="13"/>
      <c r="J80" s="13"/>
      <c r="K80" s="13"/>
      <c r="L80" s="13"/>
      <c r="M80" s="13">
        <v>0.16</v>
      </c>
      <c r="N80" s="13">
        <v>0.26</v>
      </c>
      <c r="O80" s="13">
        <v>0.91</v>
      </c>
      <c r="P80" s="13">
        <v>1.1000000000000001</v>
      </c>
      <c r="Q80" s="13">
        <v>1.8</v>
      </c>
      <c r="R80" s="13">
        <v>0.92</v>
      </c>
      <c r="S80" s="13">
        <v>1.7</v>
      </c>
      <c r="T80" s="13">
        <v>1.5</v>
      </c>
      <c r="U80" s="13">
        <v>1.1000000000000001</v>
      </c>
      <c r="V80" s="55">
        <v>0.78</v>
      </c>
      <c r="W80" s="55">
        <v>0.87</v>
      </c>
      <c r="X80" s="55">
        <v>0.73</v>
      </c>
      <c r="Y80" s="55">
        <v>1.5</v>
      </c>
      <c r="Z80" s="55">
        <v>0.77</v>
      </c>
      <c r="AA80" s="55">
        <v>2.1</v>
      </c>
      <c r="AB80" s="55"/>
      <c r="AC80" s="55">
        <v>0.73</v>
      </c>
    </row>
    <row r="81" spans="1:34">
      <c r="B81" s="12" t="s">
        <v>97</v>
      </c>
      <c r="C81" s="4"/>
      <c r="D81" s="30" t="s">
        <v>93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>
        <v>7.9</v>
      </c>
      <c r="P81" s="13">
        <v>7.4</v>
      </c>
      <c r="Q81" s="13">
        <v>13.8</v>
      </c>
      <c r="R81" s="13">
        <v>17.2</v>
      </c>
      <c r="S81" s="13">
        <v>14</v>
      </c>
      <c r="T81" s="13">
        <v>14</v>
      </c>
      <c r="U81" s="13">
        <v>18</v>
      </c>
      <c r="V81" s="55">
        <v>17</v>
      </c>
      <c r="W81" s="55">
        <v>18</v>
      </c>
      <c r="X81" s="55">
        <v>25</v>
      </c>
      <c r="Y81" s="55">
        <v>24</v>
      </c>
      <c r="Z81" s="55">
        <v>22</v>
      </c>
      <c r="AA81" s="55">
        <v>12</v>
      </c>
      <c r="AB81" s="55"/>
      <c r="AC81" s="55">
        <v>15</v>
      </c>
      <c r="AE81" t="s">
        <v>175</v>
      </c>
    </row>
    <row r="82" spans="1:34" ht="39">
      <c r="B82" s="12" t="s">
        <v>100</v>
      </c>
      <c r="C82" s="4"/>
      <c r="D82" s="30" t="s">
        <v>32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>
        <v>2000</v>
      </c>
      <c r="P82" s="13">
        <v>1700</v>
      </c>
      <c r="Q82" s="13">
        <v>1400</v>
      </c>
      <c r="R82" s="13">
        <v>1600</v>
      </c>
      <c r="S82" s="13">
        <v>1600</v>
      </c>
      <c r="T82" s="13">
        <v>1100</v>
      </c>
      <c r="U82" s="13">
        <v>1100</v>
      </c>
      <c r="V82" s="55">
        <v>880</v>
      </c>
      <c r="W82" s="55">
        <v>960</v>
      </c>
      <c r="X82" s="55">
        <v>1200</v>
      </c>
      <c r="Y82" s="55">
        <v>920</v>
      </c>
      <c r="Z82" s="55">
        <v>760</v>
      </c>
      <c r="AA82" s="55">
        <v>960</v>
      </c>
      <c r="AB82" s="55"/>
      <c r="AC82" s="55">
        <v>1100</v>
      </c>
    </row>
    <row r="83" spans="1:34">
      <c r="A83" s="49" t="s">
        <v>139</v>
      </c>
    </row>
    <row r="84" spans="1:34" ht="73.5">
      <c r="B84" s="8" t="s">
        <v>43</v>
      </c>
      <c r="C84" s="9" t="s">
        <v>42</v>
      </c>
      <c r="D84" s="9" t="s">
        <v>41</v>
      </c>
      <c r="E84" s="27" t="s">
        <v>65</v>
      </c>
      <c r="F84" s="27" t="s">
        <v>66</v>
      </c>
      <c r="G84" s="10" t="s">
        <v>67</v>
      </c>
      <c r="H84" s="10" t="s">
        <v>68</v>
      </c>
      <c r="I84" s="27" t="s">
        <v>63</v>
      </c>
      <c r="J84" s="27" t="s">
        <v>64</v>
      </c>
      <c r="K84" s="11" t="s">
        <v>86</v>
      </c>
      <c r="L84" s="11" t="s">
        <v>85</v>
      </c>
      <c r="M84" s="11" t="s">
        <v>90</v>
      </c>
      <c r="N84" s="11" t="s">
        <v>91</v>
      </c>
      <c r="O84" s="11" t="s">
        <v>163</v>
      </c>
      <c r="P84" s="11" t="s">
        <v>96</v>
      </c>
      <c r="Q84" s="11" t="s">
        <v>95</v>
      </c>
      <c r="R84" s="11" t="s">
        <v>123</v>
      </c>
      <c r="S84" s="11" t="s">
        <v>164</v>
      </c>
      <c r="T84" s="11" t="s">
        <v>165</v>
      </c>
      <c r="U84" s="11" t="s">
        <v>170</v>
      </c>
      <c r="V84" s="11" t="s">
        <v>171</v>
      </c>
      <c r="W84" s="61" t="s">
        <v>173</v>
      </c>
      <c r="X84" s="61" t="s">
        <v>174</v>
      </c>
      <c r="Y84" s="61" t="s">
        <v>181</v>
      </c>
      <c r="Z84" s="61" t="s">
        <v>182</v>
      </c>
      <c r="AA84" s="61" t="s">
        <v>190</v>
      </c>
      <c r="AB84" s="61"/>
      <c r="AC84" s="61" t="s">
        <v>191</v>
      </c>
    </row>
    <row r="85" spans="1:34">
      <c r="B85" s="38" t="s">
        <v>10</v>
      </c>
      <c r="C85" s="5" t="s">
        <v>52</v>
      </c>
      <c r="D85" s="6" t="s">
        <v>61</v>
      </c>
      <c r="E85" s="13">
        <v>8.74</v>
      </c>
      <c r="F85" s="13">
        <v>9.15</v>
      </c>
      <c r="G85" s="13">
        <v>8.26</v>
      </c>
      <c r="H85" s="13">
        <v>8.75</v>
      </c>
      <c r="I85" s="13">
        <v>8.51</v>
      </c>
      <c r="J85" s="13">
        <v>8.7799999999999994</v>
      </c>
      <c r="K85" s="13">
        <v>7.9</v>
      </c>
      <c r="L85" s="13">
        <v>7.9</v>
      </c>
      <c r="M85" s="13">
        <v>9.1</v>
      </c>
      <c r="N85" s="13">
        <v>9.1999999999999993</v>
      </c>
      <c r="O85" s="13">
        <v>8.4</v>
      </c>
      <c r="P85" s="13">
        <v>8.5</v>
      </c>
      <c r="Q85" s="13">
        <v>8.8000000000000007</v>
      </c>
      <c r="R85" s="13">
        <v>8.9</v>
      </c>
      <c r="S85" s="13">
        <v>8.4</v>
      </c>
      <c r="T85" s="13">
        <v>8.6</v>
      </c>
      <c r="U85" s="13">
        <v>7.4</v>
      </c>
      <c r="V85" s="55">
        <v>7.6</v>
      </c>
      <c r="W85" s="55">
        <v>8.4</v>
      </c>
      <c r="X85" s="55">
        <v>8.5</v>
      </c>
      <c r="Y85" s="55">
        <v>8.1</v>
      </c>
      <c r="Z85" s="55">
        <v>8.3000000000000007</v>
      </c>
      <c r="AA85" s="55">
        <v>8.8000000000000007</v>
      </c>
      <c r="AB85" s="55"/>
      <c r="AC85" s="55">
        <v>9.1</v>
      </c>
    </row>
    <row r="86" spans="1:34" ht="26.25">
      <c r="B86" s="38" t="s">
        <v>117</v>
      </c>
      <c r="C86" s="1" t="s">
        <v>53</v>
      </c>
      <c r="D86" s="4" t="s">
        <v>60</v>
      </c>
      <c r="E86" s="13">
        <v>1</v>
      </c>
      <c r="F86" s="13">
        <v>1</v>
      </c>
      <c r="G86" s="13">
        <v>47</v>
      </c>
      <c r="H86" s="13">
        <v>31</v>
      </c>
      <c r="I86" s="13">
        <v>87</v>
      </c>
      <c r="J86" s="13">
        <v>19</v>
      </c>
      <c r="K86" s="13">
        <v>94</v>
      </c>
      <c r="L86" s="13">
        <v>110</v>
      </c>
      <c r="M86" s="13">
        <v>5</v>
      </c>
      <c r="N86" s="13">
        <v>4</v>
      </c>
      <c r="O86" s="13">
        <v>22</v>
      </c>
      <c r="P86" s="13">
        <v>17</v>
      </c>
      <c r="Q86" s="13">
        <v>25</v>
      </c>
      <c r="R86" s="13">
        <v>15</v>
      </c>
      <c r="S86" s="13">
        <v>38</v>
      </c>
      <c r="T86" s="13">
        <v>23</v>
      </c>
      <c r="U86" s="13">
        <v>71</v>
      </c>
      <c r="V86" s="55">
        <v>34</v>
      </c>
      <c r="W86" s="55">
        <v>87</v>
      </c>
      <c r="X86" s="55">
        <v>35</v>
      </c>
      <c r="Y86" s="55">
        <v>58</v>
      </c>
      <c r="Z86" s="55">
        <v>42</v>
      </c>
      <c r="AA86" s="55">
        <v>42</v>
      </c>
      <c r="AB86" s="55"/>
      <c r="AC86" s="55">
        <v>5</v>
      </c>
    </row>
    <row r="87" spans="1:34" ht="26.25">
      <c r="B87" s="38" t="s">
        <v>118</v>
      </c>
      <c r="C87" s="2" t="s">
        <v>82</v>
      </c>
      <c r="D87" s="4" t="s">
        <v>60</v>
      </c>
      <c r="E87" s="13"/>
      <c r="F87" s="13"/>
      <c r="G87" s="13"/>
      <c r="H87" s="13"/>
      <c r="I87" s="13"/>
      <c r="J87" s="13"/>
      <c r="K87" s="13"/>
      <c r="L87" s="13"/>
      <c r="M87" s="13">
        <v>350</v>
      </c>
      <c r="N87" s="13">
        <v>490</v>
      </c>
      <c r="O87" s="13">
        <v>59</v>
      </c>
      <c r="P87" s="13">
        <v>76</v>
      </c>
      <c r="Q87" s="13">
        <v>130</v>
      </c>
      <c r="R87" s="13">
        <v>100</v>
      </c>
      <c r="S87" s="13">
        <v>53</v>
      </c>
      <c r="T87" s="13">
        <v>56</v>
      </c>
      <c r="U87" s="13">
        <v>1200</v>
      </c>
      <c r="V87" s="55">
        <v>1000</v>
      </c>
      <c r="W87" s="55">
        <v>600</v>
      </c>
      <c r="X87" s="55">
        <v>610</v>
      </c>
      <c r="Y87" s="55">
        <v>470</v>
      </c>
      <c r="Z87" s="55">
        <v>620</v>
      </c>
      <c r="AA87" s="55">
        <v>100</v>
      </c>
      <c r="AB87" s="55"/>
      <c r="AC87" s="55">
        <v>130</v>
      </c>
    </row>
    <row r="88" spans="1:34" ht="39">
      <c r="B88" s="43" t="s">
        <v>119</v>
      </c>
      <c r="C88" s="2" t="s">
        <v>50</v>
      </c>
      <c r="D88" s="4" t="s">
        <v>60</v>
      </c>
      <c r="E88" s="13">
        <v>1</v>
      </c>
      <c r="F88" s="13">
        <v>1</v>
      </c>
      <c r="G88" s="13">
        <v>5</v>
      </c>
      <c r="H88" s="13">
        <v>13</v>
      </c>
      <c r="I88" s="13">
        <v>6</v>
      </c>
      <c r="J88" s="13">
        <v>3</v>
      </c>
      <c r="K88" s="13">
        <v>9.6</v>
      </c>
      <c r="L88" s="13">
        <v>9.6</v>
      </c>
      <c r="M88" s="13">
        <v>2.2000000000000002</v>
      </c>
      <c r="N88" s="13">
        <v>2.7</v>
      </c>
      <c r="O88" s="13">
        <v>10</v>
      </c>
      <c r="P88" s="13">
        <v>8.8000000000000007</v>
      </c>
      <c r="Q88" s="13">
        <v>54</v>
      </c>
      <c r="R88" s="13">
        <v>56</v>
      </c>
      <c r="S88" s="13">
        <v>32</v>
      </c>
      <c r="T88" s="13">
        <v>21</v>
      </c>
      <c r="U88" s="13">
        <v>23</v>
      </c>
      <c r="V88" s="55">
        <v>19</v>
      </c>
      <c r="W88" s="55">
        <v>34</v>
      </c>
      <c r="X88" s="55">
        <v>20</v>
      </c>
      <c r="Y88" s="55">
        <v>76</v>
      </c>
      <c r="Z88" s="55">
        <v>53</v>
      </c>
      <c r="AA88" s="55">
        <v>19</v>
      </c>
      <c r="AB88" s="55"/>
      <c r="AC88" s="55">
        <v>13</v>
      </c>
    </row>
    <row r="89" spans="1:34" ht="26.25">
      <c r="B89" s="38" t="s">
        <v>120</v>
      </c>
      <c r="C89" s="2" t="s">
        <v>83</v>
      </c>
      <c r="D89" s="4" t="s">
        <v>60</v>
      </c>
      <c r="E89" s="13"/>
      <c r="F89" s="13"/>
      <c r="G89" s="13"/>
      <c r="H89" s="13"/>
      <c r="I89" s="13"/>
      <c r="J89" s="13"/>
      <c r="K89" s="13"/>
      <c r="L89" s="13"/>
      <c r="M89" s="13">
        <v>280</v>
      </c>
      <c r="N89" s="13">
        <v>490</v>
      </c>
      <c r="O89" s="13">
        <v>150</v>
      </c>
      <c r="P89" s="13">
        <v>170</v>
      </c>
      <c r="Q89" s="13">
        <v>360</v>
      </c>
      <c r="R89" s="13">
        <v>420</v>
      </c>
      <c r="S89" s="13">
        <v>160</v>
      </c>
      <c r="T89" s="13">
        <v>210</v>
      </c>
      <c r="U89" s="13">
        <v>230</v>
      </c>
      <c r="V89" s="55">
        <v>350</v>
      </c>
      <c r="W89" s="55">
        <v>530</v>
      </c>
      <c r="X89" s="55">
        <v>440</v>
      </c>
      <c r="Y89" s="55">
        <v>380</v>
      </c>
      <c r="Z89" s="55">
        <v>340</v>
      </c>
      <c r="AA89" s="55">
        <v>290</v>
      </c>
      <c r="AB89" s="55"/>
      <c r="AC89" s="55">
        <v>250</v>
      </c>
    </row>
    <row r="90" spans="1:34">
      <c r="B90" s="38" t="s">
        <v>98</v>
      </c>
      <c r="C90" s="2" t="s">
        <v>8</v>
      </c>
      <c r="D90" s="2" t="s">
        <v>89</v>
      </c>
      <c r="E90" s="13">
        <v>0.33</v>
      </c>
      <c r="F90" s="13">
        <v>0.24</v>
      </c>
      <c r="G90" s="13">
        <v>0.23</v>
      </c>
      <c r="H90" s="13">
        <v>0.28999999999999998</v>
      </c>
      <c r="I90" s="13">
        <v>0.28000000000000003</v>
      </c>
      <c r="J90" s="13">
        <v>0.22</v>
      </c>
      <c r="K90" s="13">
        <v>240</v>
      </c>
      <c r="L90" s="13">
        <v>280</v>
      </c>
      <c r="M90" s="13">
        <v>290</v>
      </c>
      <c r="N90" s="13">
        <v>450</v>
      </c>
      <c r="O90" s="13">
        <v>240</v>
      </c>
      <c r="P90" s="13">
        <v>250</v>
      </c>
      <c r="Q90" s="13">
        <v>290</v>
      </c>
      <c r="R90" s="13">
        <v>300</v>
      </c>
      <c r="S90" s="13">
        <v>430</v>
      </c>
      <c r="T90" s="13">
        <v>340</v>
      </c>
      <c r="U90" s="13">
        <v>240</v>
      </c>
      <c r="V90" s="55">
        <v>210</v>
      </c>
      <c r="W90" s="55">
        <v>600</v>
      </c>
      <c r="X90" s="55">
        <v>460</v>
      </c>
      <c r="Y90" s="55">
        <v>300</v>
      </c>
      <c r="Z90" s="55">
        <v>260</v>
      </c>
      <c r="AA90" s="55">
        <v>300</v>
      </c>
      <c r="AB90" s="55"/>
      <c r="AC90" s="55">
        <v>240</v>
      </c>
    </row>
    <row r="91" spans="1:34" ht="39">
      <c r="B91" s="38" t="s">
        <v>116</v>
      </c>
      <c r="C91" s="2" t="s">
        <v>54</v>
      </c>
      <c r="D91" s="2" t="s">
        <v>59</v>
      </c>
      <c r="E91" s="13">
        <v>47.9</v>
      </c>
      <c r="F91" s="13">
        <v>49.3</v>
      </c>
      <c r="G91" s="13">
        <v>30</v>
      </c>
      <c r="H91" s="13">
        <v>32.200000000000003</v>
      </c>
      <c r="I91" s="13">
        <v>30.7</v>
      </c>
      <c r="J91" s="13">
        <v>33.9</v>
      </c>
      <c r="K91" s="13">
        <v>29</v>
      </c>
      <c r="L91" s="13">
        <v>29</v>
      </c>
      <c r="M91" s="13">
        <v>40</v>
      </c>
      <c r="N91" s="13">
        <v>41</v>
      </c>
      <c r="O91" s="13">
        <v>28</v>
      </c>
      <c r="P91" s="13">
        <v>28</v>
      </c>
      <c r="Q91" s="13">
        <v>32</v>
      </c>
      <c r="R91" s="13">
        <v>33</v>
      </c>
      <c r="S91" s="13">
        <v>45</v>
      </c>
      <c r="T91" s="13">
        <v>48</v>
      </c>
      <c r="U91" s="13">
        <v>28</v>
      </c>
      <c r="V91" s="55">
        <v>30</v>
      </c>
      <c r="W91" s="55">
        <v>35</v>
      </c>
      <c r="X91" s="55">
        <v>36</v>
      </c>
      <c r="Y91" s="55">
        <v>31</v>
      </c>
      <c r="Z91" s="55">
        <v>33</v>
      </c>
      <c r="AA91" s="55">
        <v>46</v>
      </c>
      <c r="AB91" s="55"/>
      <c r="AC91" s="55">
        <v>51</v>
      </c>
      <c r="AH91" t="s">
        <v>176</v>
      </c>
    </row>
    <row r="92" spans="1:34" ht="26.25">
      <c r="B92" s="38" t="s">
        <v>112</v>
      </c>
      <c r="C92" s="2" t="s">
        <v>55</v>
      </c>
      <c r="D92" s="2" t="s">
        <v>59</v>
      </c>
      <c r="E92" s="13">
        <v>3.29</v>
      </c>
      <c r="F92" s="13">
        <v>4.0999999999999996</v>
      </c>
      <c r="G92" s="13">
        <v>3.15</v>
      </c>
      <c r="H92" s="13">
        <v>4.87</v>
      </c>
      <c r="I92" s="13">
        <v>3.49</v>
      </c>
      <c r="J92" s="13">
        <v>4.6900000000000004</v>
      </c>
      <c r="K92" s="13">
        <v>1.7</v>
      </c>
      <c r="L92" s="13">
        <v>1.9</v>
      </c>
      <c r="M92" s="13">
        <v>3.7</v>
      </c>
      <c r="N92" s="13">
        <v>6.3</v>
      </c>
      <c r="O92" s="13">
        <v>1.4</v>
      </c>
      <c r="P92" s="13">
        <v>1.4</v>
      </c>
      <c r="Q92" s="13">
        <v>3.1</v>
      </c>
      <c r="R92" s="13">
        <v>3.8</v>
      </c>
      <c r="S92" s="13">
        <v>1.1000000000000001</v>
      </c>
      <c r="T92" s="13">
        <v>1.9</v>
      </c>
      <c r="U92" s="13">
        <v>1.2</v>
      </c>
      <c r="V92" s="55">
        <v>1.9</v>
      </c>
      <c r="W92" s="55">
        <v>4.0999999999999996</v>
      </c>
      <c r="X92" s="55">
        <v>3.8</v>
      </c>
      <c r="Y92" s="55">
        <v>3.2</v>
      </c>
      <c r="Z92" s="55">
        <v>3.1</v>
      </c>
      <c r="AA92" s="55">
        <v>3.6</v>
      </c>
      <c r="AB92" s="55"/>
      <c r="AC92" s="55">
        <v>3.5</v>
      </c>
    </row>
    <row r="93" spans="1:34" ht="26.25">
      <c r="B93" s="38" t="s">
        <v>113</v>
      </c>
      <c r="C93" s="2" t="s">
        <v>56</v>
      </c>
      <c r="D93" s="2" t="s">
        <v>59</v>
      </c>
      <c r="E93" s="13">
        <v>1.36</v>
      </c>
      <c r="F93" s="13">
        <v>0.83</v>
      </c>
      <c r="G93" s="13">
        <v>2.2400000000000002</v>
      </c>
      <c r="H93" s="13">
        <v>1.46</v>
      </c>
      <c r="I93" s="13">
        <v>2.63</v>
      </c>
      <c r="J93" s="13">
        <v>1.36</v>
      </c>
      <c r="K93" s="13">
        <v>3.1</v>
      </c>
      <c r="L93" s="13">
        <v>3.1</v>
      </c>
      <c r="M93" s="13">
        <v>0.92</v>
      </c>
      <c r="N93" s="13">
        <v>0.98</v>
      </c>
      <c r="O93" s="13">
        <v>1.5</v>
      </c>
      <c r="P93" s="13">
        <v>1.2</v>
      </c>
      <c r="Q93" s="13">
        <v>1.5</v>
      </c>
      <c r="R93" s="13">
        <v>1.2</v>
      </c>
      <c r="S93" s="13">
        <v>1.8</v>
      </c>
      <c r="T93" s="13">
        <v>1.4</v>
      </c>
      <c r="U93" s="13">
        <v>3</v>
      </c>
      <c r="V93" s="55">
        <v>2.4</v>
      </c>
      <c r="W93" s="55">
        <v>2.9</v>
      </c>
      <c r="X93" s="55">
        <v>2.4</v>
      </c>
      <c r="Y93" s="55">
        <v>2.7</v>
      </c>
      <c r="Z93" s="55">
        <v>2.4</v>
      </c>
      <c r="AA93" s="55">
        <v>2</v>
      </c>
      <c r="AB93" s="55"/>
      <c r="AC93" s="55">
        <v>1</v>
      </c>
    </row>
    <row r="94" spans="1:34" ht="26.25">
      <c r="B94" s="38" t="s">
        <v>114</v>
      </c>
      <c r="C94" s="2" t="s">
        <v>57</v>
      </c>
      <c r="D94" s="2" t="s">
        <v>59</v>
      </c>
      <c r="E94" s="13">
        <v>25.1</v>
      </c>
      <c r="F94" s="13">
        <v>26.4</v>
      </c>
      <c r="G94" s="13">
        <v>15.1</v>
      </c>
      <c r="H94" s="13">
        <v>14.7</v>
      </c>
      <c r="I94" s="13">
        <v>15.4</v>
      </c>
      <c r="J94" s="13">
        <v>14.8</v>
      </c>
      <c r="K94" s="13">
        <v>16</v>
      </c>
      <c r="L94" s="13">
        <v>16</v>
      </c>
      <c r="M94" s="13">
        <v>24</v>
      </c>
      <c r="N94" s="13">
        <v>21</v>
      </c>
      <c r="O94" s="13">
        <v>15</v>
      </c>
      <c r="P94" s="13">
        <v>15</v>
      </c>
      <c r="Q94" s="13">
        <v>17</v>
      </c>
      <c r="R94" s="13">
        <v>17</v>
      </c>
      <c r="S94" s="13">
        <v>32</v>
      </c>
      <c r="T94" s="13">
        <v>32</v>
      </c>
      <c r="U94" s="13">
        <v>15</v>
      </c>
      <c r="V94" s="55">
        <v>16</v>
      </c>
      <c r="W94" s="55">
        <v>16</v>
      </c>
      <c r="X94" s="55">
        <v>18</v>
      </c>
      <c r="Y94" s="55">
        <v>14</v>
      </c>
      <c r="Z94" s="55">
        <v>15</v>
      </c>
      <c r="AA94" s="55">
        <v>30</v>
      </c>
      <c r="AB94" s="55"/>
      <c r="AC94" s="55">
        <v>32</v>
      </c>
      <c r="AH94" t="s">
        <v>183</v>
      </c>
    </row>
    <row r="95" spans="1:34" ht="26.25">
      <c r="B95" s="38" t="s">
        <v>115</v>
      </c>
      <c r="C95" s="2" t="s">
        <v>58</v>
      </c>
      <c r="D95" s="2" t="s">
        <v>59</v>
      </c>
      <c r="E95" s="13">
        <v>18.100000000000001</v>
      </c>
      <c r="F95" s="13">
        <v>18</v>
      </c>
      <c r="G95" s="13">
        <v>9.5399999999999991</v>
      </c>
      <c r="H95" s="13">
        <v>11.2</v>
      </c>
      <c r="I95" s="13">
        <v>9.14</v>
      </c>
      <c r="J95" s="13">
        <v>13.1</v>
      </c>
      <c r="K95" s="13">
        <v>7.9</v>
      </c>
      <c r="L95" s="13">
        <v>8</v>
      </c>
      <c r="M95" s="13">
        <v>12</v>
      </c>
      <c r="N95" s="13">
        <v>13</v>
      </c>
      <c r="O95" s="13">
        <v>11</v>
      </c>
      <c r="P95" s="13">
        <v>10</v>
      </c>
      <c r="Q95" s="13">
        <v>10</v>
      </c>
      <c r="R95" s="13">
        <v>11</v>
      </c>
      <c r="S95" s="13">
        <v>10</v>
      </c>
      <c r="T95" s="13">
        <v>12</v>
      </c>
      <c r="U95" s="13">
        <v>8.3000000000000007</v>
      </c>
      <c r="V95" s="55">
        <v>9.4</v>
      </c>
      <c r="W95" s="55">
        <v>12</v>
      </c>
      <c r="X95" s="55">
        <v>12</v>
      </c>
      <c r="Y95" s="55">
        <v>11</v>
      </c>
      <c r="Z95" s="55">
        <v>12</v>
      </c>
      <c r="AA95" s="55">
        <v>11</v>
      </c>
      <c r="AB95" s="55"/>
      <c r="AC95" s="55">
        <v>15</v>
      </c>
    </row>
    <row r="96" spans="1:34" ht="26.25">
      <c r="B96" s="38" t="s">
        <v>44</v>
      </c>
      <c r="C96" s="3" t="s">
        <v>62</v>
      </c>
      <c r="D96" s="2"/>
      <c r="E96" s="13">
        <v>1.38</v>
      </c>
      <c r="F96" s="13">
        <v>1.46</v>
      </c>
      <c r="G96" s="13">
        <v>1.58</v>
      </c>
      <c r="H96" s="13">
        <v>1.31</v>
      </c>
      <c r="I96" s="13">
        <v>1.69</v>
      </c>
      <c r="J96" s="13">
        <v>1.1299999999999999</v>
      </c>
      <c r="K96" s="28">
        <v>2</v>
      </c>
      <c r="L96" s="13">
        <v>2.1</v>
      </c>
      <c r="M96" s="29">
        <f>M94/M95</f>
        <v>2</v>
      </c>
      <c r="N96" s="29">
        <f>N94/N95</f>
        <v>1.6153846153846154</v>
      </c>
      <c r="O96" s="29">
        <f>O94/O95</f>
        <v>1.3636363636363635</v>
      </c>
      <c r="P96" s="29">
        <f>P94/P95</f>
        <v>1.5</v>
      </c>
      <c r="Q96" s="29">
        <f t="shared" ref="Q96:T96" si="1">Q94/Q95</f>
        <v>1.7</v>
      </c>
      <c r="R96" s="29">
        <f t="shared" si="1"/>
        <v>1.5454545454545454</v>
      </c>
      <c r="S96" s="29">
        <f t="shared" si="1"/>
        <v>3.2</v>
      </c>
      <c r="T96" s="29">
        <f t="shared" si="1"/>
        <v>2.6666666666666665</v>
      </c>
      <c r="U96" s="29">
        <f>U94/U95</f>
        <v>1.8072289156626504</v>
      </c>
      <c r="V96" s="57">
        <f>V94/V95</f>
        <v>1.7021276595744681</v>
      </c>
      <c r="W96" s="57">
        <f>W94/W95</f>
        <v>1.3333333333333333</v>
      </c>
      <c r="X96" s="55">
        <f>X94/X95</f>
        <v>1.5</v>
      </c>
      <c r="Y96" s="57">
        <f>Y94/Y95</f>
        <v>1.2727272727272727</v>
      </c>
      <c r="Z96" s="55">
        <f>Z95/Z94</f>
        <v>0.8</v>
      </c>
      <c r="AA96" s="63">
        <f>AA94/AA95</f>
        <v>2.7272727272727271</v>
      </c>
      <c r="AB96" s="63"/>
      <c r="AC96" s="63">
        <f>AC94/AC95</f>
        <v>2.1333333333333333</v>
      </c>
    </row>
    <row r="97" spans="2:34" ht="26.25">
      <c r="B97" s="38" t="s">
        <v>92</v>
      </c>
      <c r="C97" s="12" t="s">
        <v>92</v>
      </c>
      <c r="D97" s="31" t="s">
        <v>93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>
        <v>0.72</v>
      </c>
      <c r="P97" s="13">
        <v>0.59</v>
      </c>
      <c r="Q97" s="35">
        <v>0.75</v>
      </c>
      <c r="R97" s="36">
        <v>0.56999999999999995</v>
      </c>
      <c r="S97" s="36">
        <v>0.91</v>
      </c>
      <c r="T97" s="36">
        <v>0.73</v>
      </c>
      <c r="U97" s="36">
        <v>1.6</v>
      </c>
      <c r="V97" s="58">
        <v>1.3</v>
      </c>
      <c r="W97" s="58">
        <v>1.1000000000000001</v>
      </c>
      <c r="X97" s="58">
        <v>0.74</v>
      </c>
      <c r="Y97" s="55">
        <v>1.3</v>
      </c>
      <c r="Z97" s="55">
        <v>1.1000000000000001</v>
      </c>
      <c r="AA97" s="55">
        <v>0.94</v>
      </c>
      <c r="AB97" s="55"/>
      <c r="AC97" s="55">
        <v>0.4</v>
      </c>
    </row>
    <row r="98" spans="2:34">
      <c r="B98" s="12" t="s">
        <v>97</v>
      </c>
      <c r="C98" s="4" t="s">
        <v>121</v>
      </c>
      <c r="D98" s="32" t="s">
        <v>93</v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33">
        <v>4.0999999999999996</v>
      </c>
      <c r="P98" s="33">
        <v>4.7</v>
      </c>
      <c r="Q98" s="13">
        <v>8.1</v>
      </c>
      <c r="R98" s="13">
        <v>9.4</v>
      </c>
      <c r="S98" s="13">
        <v>16</v>
      </c>
      <c r="T98" s="13">
        <v>12</v>
      </c>
      <c r="U98" s="13">
        <v>18</v>
      </c>
      <c r="V98" s="55">
        <v>19</v>
      </c>
      <c r="W98" s="55">
        <v>22</v>
      </c>
      <c r="X98" s="55">
        <v>24</v>
      </c>
      <c r="Y98" s="55">
        <v>23</v>
      </c>
      <c r="Z98" s="55">
        <v>19</v>
      </c>
      <c r="AA98" s="55">
        <v>9.4</v>
      </c>
      <c r="AB98" s="55"/>
      <c r="AC98" s="55">
        <v>16</v>
      </c>
    </row>
    <row r="99" spans="2:34" ht="39">
      <c r="B99" s="12" t="s">
        <v>100</v>
      </c>
      <c r="C99" s="4" t="s">
        <v>12</v>
      </c>
      <c r="D99" s="30" t="s">
        <v>32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34">
        <v>720</v>
      </c>
      <c r="P99" s="34">
        <v>750</v>
      </c>
      <c r="Q99" s="13">
        <v>870</v>
      </c>
      <c r="R99" s="13">
        <v>900</v>
      </c>
      <c r="S99" s="13">
        <v>1300</v>
      </c>
      <c r="T99" s="13">
        <v>1000</v>
      </c>
      <c r="U99" s="13">
        <v>710</v>
      </c>
      <c r="V99" s="55">
        <v>640</v>
      </c>
      <c r="W99" s="55">
        <v>1800</v>
      </c>
      <c r="X99" s="55">
        <v>1400</v>
      </c>
      <c r="Y99" s="55">
        <v>900</v>
      </c>
      <c r="Z99" s="55">
        <v>790</v>
      </c>
      <c r="AA99" s="55">
        <v>910</v>
      </c>
      <c r="AB99" s="55"/>
      <c r="AC99" s="55">
        <v>720</v>
      </c>
      <c r="AH99" t="s">
        <v>176</v>
      </c>
    </row>
    <row r="100" spans="2:34">
      <c r="W100" s="55"/>
      <c r="X100" s="55"/>
      <c r="AA100" s="55"/>
      <c r="AB100" s="55"/>
      <c r="AC100" s="55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H1"/>
  <sheetViews>
    <sheetView topLeftCell="A12" zoomScale="90" zoomScaleNormal="90" workbookViewId="0">
      <selection activeCell="X2" sqref="X2"/>
    </sheetView>
  </sheetViews>
  <sheetFormatPr defaultRowHeight="15"/>
  <sheetData>
    <row r="1" spans="5:8" ht="18.75">
      <c r="E1" s="37" t="s">
        <v>127</v>
      </c>
      <c r="F1" s="37"/>
      <c r="G1" s="37"/>
      <c r="H1" s="3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Mandatory Monitoring</vt:lpstr>
      <vt:lpstr>Summary</vt:lpstr>
      <vt:lpstr>EPA Site Map </vt:lpstr>
    </vt:vector>
  </TitlesOfParts>
  <Company>Mcwilliams Wines Group Pty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Kandeepan, Kayalini</dc:creator>
  <cp:lastModifiedBy>PATON Meriden</cp:lastModifiedBy>
  <dcterms:created xsi:type="dcterms:W3CDTF">2015-07-14T00:04:21Z</dcterms:created>
  <dcterms:modified xsi:type="dcterms:W3CDTF">2025-09-19T01:58:31Z</dcterms:modified>
</cp:coreProperties>
</file>