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3290" documentId="11_F25DC773A252ABDACC104890D19F513C5ADE58F7" xr6:coauthVersionLast="47" xr6:coauthVersionMax="47" xr10:uidLastSave="{6BDFF034-EA64-447C-A1FC-4773DA324BB3}"/>
  <bookViews>
    <workbookView xWindow="-120" yWindow="-120" windowWidth="29040" windowHeight="15840" firstSheet="3" activeTab="8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6" i="1"/>
  <c r="Q7" i="1"/>
  <c r="Q8" i="1"/>
  <c r="Q9" i="1"/>
  <c r="Q10" i="1"/>
  <c r="Q11" i="1"/>
  <c r="Q12" i="1"/>
  <c r="Q5" i="1"/>
  <c r="E43" i="1"/>
  <c r="G43" i="1"/>
  <c r="I43" i="1"/>
  <c r="J43" i="1"/>
  <c r="L43" i="1"/>
  <c r="O43" i="1"/>
  <c r="P43" i="1"/>
  <c r="Q43" i="1" s="1"/>
  <c r="D43" i="1"/>
  <c r="M42" i="1"/>
  <c r="K42" i="1"/>
  <c r="H42" i="1"/>
  <c r="F42" i="1"/>
  <c r="P14" i="1"/>
  <c r="Q14" i="1" s="1"/>
  <c r="O14" i="1"/>
  <c r="L14" i="1"/>
  <c r="J14" i="1"/>
  <c r="I14" i="1"/>
  <c r="G14" i="1"/>
  <c r="E14" i="1"/>
  <c r="D14" i="1"/>
  <c r="Q6" i="9"/>
  <c r="Q7" i="9"/>
  <c r="Q9" i="9"/>
  <c r="Q10" i="9"/>
  <c r="Q11" i="9"/>
  <c r="E158" i="4"/>
  <c r="F158" i="4"/>
  <c r="G158" i="4"/>
  <c r="H158" i="4"/>
  <c r="I158" i="4"/>
  <c r="J158" i="4"/>
  <c r="K158" i="4"/>
  <c r="L158" i="4"/>
  <c r="M158" i="4"/>
  <c r="N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D158" i="4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41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41" i="3"/>
  <c r="S8" i="3"/>
  <c r="R9" i="3"/>
  <c r="R10" i="3"/>
  <c r="R11" i="3"/>
  <c r="R12" i="3"/>
  <c r="R13" i="3"/>
  <c r="R14" i="3"/>
  <c r="R15" i="3"/>
  <c r="R8" i="3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AG164" i="5"/>
  <c r="AH164" i="5" s="1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6" i="5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 s="1"/>
  <c r="AI6" i="4"/>
  <c r="P41" i="1"/>
  <c r="Q41" i="1" s="1"/>
  <c r="O41" i="1"/>
  <c r="I41" i="1"/>
  <c r="L41" i="1"/>
  <c r="M41" i="1" s="1"/>
  <c r="J41" i="1"/>
  <c r="G41" i="1"/>
  <c r="E41" i="1"/>
  <c r="D41" i="1"/>
  <c r="M7" i="1"/>
  <c r="M8" i="1"/>
  <c r="M9" i="1"/>
  <c r="M10" i="1"/>
  <c r="M11" i="1"/>
  <c r="M13" i="1"/>
  <c r="M15" i="1"/>
  <c r="M16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6" i="1"/>
  <c r="M5" i="1"/>
  <c r="H6" i="1"/>
  <c r="H7" i="1"/>
  <c r="H8" i="1"/>
  <c r="H9" i="1"/>
  <c r="H10" i="1"/>
  <c r="H11" i="1"/>
  <c r="H13" i="1"/>
  <c r="H15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5" i="1"/>
  <c r="K6" i="1"/>
  <c r="K7" i="1"/>
  <c r="K8" i="1"/>
  <c r="K9" i="1"/>
  <c r="K11" i="1"/>
  <c r="K13" i="1"/>
  <c r="K15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2" i="1"/>
  <c r="K34" i="1"/>
  <c r="K35" i="1"/>
  <c r="K36" i="1"/>
  <c r="K37" i="1"/>
  <c r="K38" i="1"/>
  <c r="K39" i="1"/>
  <c r="K40" i="1"/>
  <c r="K5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2" i="1"/>
  <c r="F34" i="1"/>
  <c r="F35" i="1"/>
  <c r="F36" i="1"/>
  <c r="F37" i="1"/>
  <c r="F38" i="1"/>
  <c r="F39" i="1"/>
  <c r="F40" i="1"/>
  <c r="F13" i="1"/>
  <c r="F5" i="1"/>
  <c r="F7" i="1"/>
  <c r="F8" i="1"/>
  <c r="F9" i="1"/>
  <c r="F11" i="1"/>
  <c r="F6" i="1"/>
  <c r="O28" i="9"/>
  <c r="P28" i="9"/>
  <c r="Q30" i="9"/>
  <c r="N31" i="9"/>
  <c r="O31" i="9"/>
  <c r="P31" i="9"/>
  <c r="Q31" i="9"/>
  <c r="N32" i="9"/>
  <c r="O32" i="9"/>
  <c r="P32" i="9"/>
  <c r="Q32" i="9"/>
  <c r="N33" i="9"/>
  <c r="O33" i="9"/>
  <c r="P33" i="9"/>
  <c r="Q33" i="9"/>
  <c r="N34" i="9"/>
  <c r="O34" i="9"/>
  <c r="P34" i="9"/>
  <c r="Q34" i="9"/>
  <c r="N35" i="9"/>
  <c r="O35" i="9"/>
  <c r="P35" i="9"/>
  <c r="Q35" i="9"/>
  <c r="N36" i="9"/>
  <c r="N37" i="9"/>
  <c r="O37" i="9"/>
  <c r="P37" i="9"/>
  <c r="Q37" i="9"/>
  <c r="N38" i="9"/>
  <c r="O38" i="9"/>
  <c r="P38" i="9"/>
  <c r="Q38" i="9"/>
  <c r="N42" i="9"/>
  <c r="O42" i="9"/>
  <c r="P42" i="9"/>
  <c r="Q42" i="9"/>
  <c r="N45" i="9"/>
  <c r="O45" i="9"/>
  <c r="P45" i="9"/>
  <c r="Q45" i="9"/>
  <c r="P6" i="9"/>
  <c r="O7" i="9"/>
  <c r="P7" i="9"/>
  <c r="O9" i="9"/>
  <c r="P9" i="9"/>
  <c r="O10" i="9"/>
  <c r="P10" i="9"/>
  <c r="O11" i="9"/>
  <c r="P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7" i="9"/>
  <c r="P86" i="12" l="1"/>
  <c r="F41" i="1"/>
  <c r="H14" i="1"/>
  <c r="K41" i="1"/>
  <c r="K14" i="1"/>
  <c r="H41" i="1"/>
  <c r="F14" i="1"/>
  <c r="M14" i="1"/>
  <c r="H86" i="12"/>
  <c r="J86" i="12"/>
  <c r="D86" i="12"/>
  <c r="AB86" i="12"/>
  <c r="X86" i="12"/>
  <c r="T86" i="12"/>
  <c r="L86" i="12"/>
  <c r="N86" i="12"/>
  <c r="F86" i="12"/>
  <c r="AA86" i="13"/>
  <c r="S86" i="13"/>
  <c r="K86" i="13"/>
  <c r="G86" i="13"/>
  <c r="AC86" i="12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<sst xmlns="http://schemas.openxmlformats.org/spreadsheetml/2006/main" count="2255" uniqueCount="578">
  <si>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</si>
  <si>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</si>
  <si>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</si>
  <si>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</si>
  <si>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</si>
  <si>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</si>
  <si>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</si>
  <si>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</si>
  <si>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</si>
  <si>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</si>
  <si>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</si>
  <si>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</si>
  <si>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</si>
  <si>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</si>
  <si>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</si>
  <si>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</si>
  <si>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</si>
  <si>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</si>
  <si>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</si>
  <si>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</si>
  <si>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</si>
  <si>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</si>
  <si>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</si>
  <si>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</si>
  <si>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</si>
  <si>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</si>
  <si>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</si>
  <si>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</si>
  <si>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</si>
  <si>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</si>
  <si>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</si>
  <si>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</si>
  <si>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</si>
  <si>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</si>
  <si>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</si>
  <si>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</si>
  <si>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</si>
  <si>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</si>
  <si>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</si>
  <si>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</si>
  <si>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</si>
  <si>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</si>
  <si>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</si>
  <si>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</si>
  <si>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</si>
  <si>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</si>
  <si>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</si>
  <si>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</si>
  <si>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</si>
  <si>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</si>
  <si>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</si>
  <si>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</si>
  <si>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</si>
  <si>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</si>
  <si>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</si>
  <si>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</si>
  <si>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</si>
  <si>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</si>
  <si>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</si>
  <si>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</si>
  <si>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</si>
  <si>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</si>
  <si>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</si>
  <si>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</si>
  <si>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</si>
  <si>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</si>
  <si>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</si>
  <si>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</si>
  <si>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</si>
  <si>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</si>
  <si>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</si>
  <si>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</si>
  <si>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</si>
  <si>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</si>
  <si>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</si>
  <si>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</si>
  <si>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</si>
  <si>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</si>
  <si>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</si>
  <si>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</si>
  <si>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</si>
  <si>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</si>
  <si>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</si>
  <si>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</si>
  <si>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</si>
  <si>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</si>
  <si>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</si>
  <si>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</si>
  <si>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</si>
  <si>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</si>
  <si>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</si>
  <si>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</si>
  <si>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</si>
  <si>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</si>
  <si>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</si>
  <si>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</si>
  <si>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</si>
  <si>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</si>
  <si>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</si>
  <si>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</si>
  <si>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</si>
  <si>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</si>
  <si>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</si>
  <si>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</si>
  <si>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</si>
  <si>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</si>
  <si>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</si>
  <si>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</si>
  <si>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</si>
  <si>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</si>
  <si>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</si>
  <si>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</si>
  <si>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</si>
  <si>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</si>
  <si>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</si>
  <si>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</si>
  <si>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</si>
  <si>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</si>
  <si>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</si>
  <si>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</si>
  <si>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</si>
  <si>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</si>
  <si>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</si>
  <si>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</si>
  <si>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</si>
  <si>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</si>
  <si>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</si>
  <si>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</si>
  <si>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</si>
  <si>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</si>
  <si>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</si>
  <si>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</si>
  <si>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</si>
  <si>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</si>
  <si>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</si>
  <si>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</si>
  <si>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</si>
  <si>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</si>
  <si>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</si>
  <si>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</si>
  <si>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</si>
  <si>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</si>
  <si>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</si>
  <si>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</si>
  <si>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</si>
  <si>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</si>
  <si>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</si>
  <si>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</si>
  <si>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</si>
  <si>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</si>
  <si>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</si>
  <si>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</si>
  <si>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</si>
  <si>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</si>
  <si>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</si>
  <si>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</si>
  <si>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</si>
  <si>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</si>
  <si>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</si>
  <si>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</si>
  <si>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</si>
  <si>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</si>
  <si>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</si>
  <si>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</si>
  <si>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</si>
  <si>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</si>
  <si>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</si>
  <si>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</si>
  <si>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</si>
  <si>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</si>
  <si>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</si>
  <si>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</si>
  <si>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</si>
  <si>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</si>
  <si>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</si>
  <si>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</si>
  <si>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</si>
  <si>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</si>
  <si>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</si>
  <si>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</si>
  <si>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</si>
  <si>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</si>
  <si>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</si>
  <si>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</si>
  <si>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</si>
  <si>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</si>
  <si>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</si>
  <si>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</si>
  <si>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</si>
  <si>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</si>
  <si>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</si>
  <si>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</si>
  <si>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</si>
  <si>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</si>
  <si>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</si>
  <si>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</si>
  <si>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</si>
  <si>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</si>
  <si>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</si>
  <si>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</si>
  <si>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</si>
  <si>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</si>
  <si>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</si>
  <si>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</si>
  <si>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</si>
  <si>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</si>
  <si>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</si>
  <si>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</si>
  <si>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</si>
  <si>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</si>
  <si>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</si>
  <si>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</si>
  <si>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</si>
  <si>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</si>
  <si>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</si>
  <si>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</si>
  <si>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</si>
  <si>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</si>
  <si>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</si>
  <si>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</si>
  <si>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</si>
  <si>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</si>
  <si>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</si>
  <si>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</si>
  <si>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</si>
  <si>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</si>
  <si>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</si>
  <si>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</si>
  <si>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</si>
  <si>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</si>
  <si>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</si>
  <si>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</si>
  <si>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</si>
  <si>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</si>
  <si>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</si>
  <si>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</si>
  <si>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</si>
  <si>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</si>
  <si>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</si>
  <si>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</si>
  <si>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</si>
  <si>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</si>
  <si>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</si>
  <si>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</si>
  <si>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</si>
  <si>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</si>
  <si>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</si>
  <si>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</si>
  <si>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</si>
  <si>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</si>
  <si>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</si>
  <si>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</si>
  <si>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</si>
  <si>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</si>
  <si>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</si>
  <si>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</si>
  <si>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</si>
  <si>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</si>
  <si>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</si>
  <si>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</si>
  <si>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</si>
  <si>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</si>
  <si>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</si>
  <si>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</si>
  <si>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</si>
  <si>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</si>
  <si>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</si>
  <si>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</si>
  <si>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</si>
  <si>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</si>
  <si>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</si>
  <si>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</si>
  <si>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</si>
  <si>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</si>
  <si>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</si>
  <si>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</si>
  <si>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</si>
  <si>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</si>
  <si>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</si>
  <si>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</si>
  <si>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</si>
  <si>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</si>
  <si>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</si>
  <si>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</si>
  <si>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</si>
  <si>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</si>
  <si>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</si>
  <si>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</si>
  <si>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</si>
  <si>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</si>
  <si>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</si>
  <si>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</si>
  <si>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</si>
  <si>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</si>
  <si>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</si>
  <si>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</si>
  <si>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</si>
  <si>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</si>
  <si>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</si>
  <si>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</si>
  <si>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</si>
  <si>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</si>
  <si>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</si>
  <si>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</si>
  <si>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</si>
  <si>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</si>
  <si>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</si>
  <si>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</si>
  <si>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</si>
  <si>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</si>
  <si>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</si>
  <si>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</si>
  <si>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</si>
  <si>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</si>
  <si>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</si>
  <si>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</si>
  <si>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</si>
  <si>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</si>
  <si>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</si>
  <si>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</si>
  <si>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</si>
  <si>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</si>
  <si>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</si>
  <si>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</si>
  <si>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</si>
  <si>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</si>
  <si>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</si>
  <si>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</si>
  <si>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</si>
  <si>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</si>
  <si>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</si>
  <si>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</si>
  <si>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</si>
  <si>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</si>
  <si>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</si>
  <si>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</si>
  <si>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</si>
  <si>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</si>
  <si>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</si>
  <si>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</si>
  <si>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</si>
  <si>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</si>
  <si>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</si>
  <si>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</si>
  <si>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</si>
  <si>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</si>
  <si>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</si>
  <si>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</si>
  <si>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</si>
  <si>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</si>
  <si>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</si>
  <si>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</si>
  <si>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</si>
  <si>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</si>
  <si>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</si>
  <si>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</si>
  <si>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</si>
  <si>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</si>
  <si>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</si>
  <si>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</si>
  <si>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</si>
  <si>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</si>
  <si>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</si>
  <si>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</si>
  <si>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</si>
  <si>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</si>
  <si>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</si>
  <si>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</si>
  <si>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</si>
  <si>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</si>
  <si>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</si>
  <si>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</si>
  <si>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</si>
  <si>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</si>
  <si>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</si>
  <si>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</si>
  <si>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</si>
  <si>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</si>
  <si>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</si>
  <si>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</si>
  <si>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</si>
  <si>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</si>
  <si>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</si>
  <si>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</si>
  <si>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</si>
  <si>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</si>
  <si>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</si>
  <si>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</si>
  <si>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</si>
  <si>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</si>
  <si>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</si>
  <si>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</si>
  <si>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</si>
  <si>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</si>
  <si>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</si>
  <si>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</si>
  <si>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</si>
  <si>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</si>
  <si>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</si>
  <si>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</si>
  <si>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</si>
  <si>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</si>
  <si>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</si>
  <si>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</si>
  <si>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</si>
  <si>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</si>
  <si>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</si>
  <si>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</si>
  <si>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</si>
  <si>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</si>
  <si>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</si>
  <si>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</si>
  <si>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</si>
  <si>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</si>
  <si>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</si>
  <si>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</si>
  <si>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</si>
  <si>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</si>
  <si>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</si>
  <si>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</si>
  <si>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</si>
  <si>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</si>
  <si>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</si>
  <si>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</si>
  <si>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</si>
  <si>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</si>
  <si>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</si>
  <si>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</si>
  <si>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</si>
  <si>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</si>
  <si>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</si>
  <si>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</si>
  <si>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</si>
  <si>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</si>
  <si>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</si>
  <si>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</si>
  <si>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</si>
  <si>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</si>
  <si>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</si>
  <si>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</si>
  <si>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</si>
  <si>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</si>
  <si>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</si>
  <si>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</si>
  <si>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</si>
  <si>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</si>
  <si>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</si>
  <si>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</si>
  <si>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</si>
  <si>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</si>
  <si>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</si>
  <si>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</si>
  <si>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</si>
  <si>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</si>
  <si>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</si>
  <si>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</si>
  <si>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</si>
  <si>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</si>
  <si>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</si>
  <si>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</si>
  <si>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</si>
  <si>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</si>
  <si>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</si>
  <si>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</si>
  <si>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</si>
  <si>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</si>
  <si>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</si>
  <si>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</si>
  <si>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</si>
  <si>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</si>
  <si>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</si>
  <si>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</si>
  <si>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</si>
  <si>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</si>
  <si>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</si>
  <si>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</si>
  <si>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</si>
  <si>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</si>
  <si>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</si>
  <si>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</si>
  <si>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</si>
  <si>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</si>
  <si>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</si>
  <si>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</si>
  <si>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</si>
  <si>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</si>
  <si>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</si>
  <si>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</si>
  <si>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</si>
  <si>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</si>
  <si>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</si>
  <si>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</si>
  <si>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</si>
  <si>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</si>
  <si>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</si>
  <si>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</si>
  <si>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</si>
  <si>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</si>
  <si>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</si>
  <si>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</si>
  <si>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</si>
  <si>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</si>
  <si>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</si>
  <si>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</si>
  <si>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</si>
  <si>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</si>
  <si>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</si>
  <si>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</si>
  <si>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</si>
  <si>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</si>
  <si>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</si>
  <si>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</si>
  <si>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</si>
  <si>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</si>
  <si>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</si>
  <si>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</si>
  <si>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</si>
  <si>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</si>
  <si>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</si>
  <si>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</si>
  <si>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</si>
  <si>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</si>
  <si>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</si>
  <si>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</si>
  <si>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</si>
  <si>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</si>
  <si>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</si>
  <si>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</si>
  <si>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</si>
  <si>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</si>
  <si>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</si>
  <si>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A340</t>
  </si>
  <si>
    <t>Manchester, EN, GB</t>
  </si>
  <si>
    <t>MAN</t>
  </si>
  <si>
    <t>Sep</t>
  </si>
  <si>
    <t>Oct</t>
  </si>
  <si>
    <t>Z0</t>
  </si>
  <si>
    <t xml:space="preserve"> </t>
  </si>
  <si>
    <t xml:space="preserve">Grand Total </t>
  </si>
  <si>
    <t>Albany, NY, US</t>
  </si>
  <si>
    <t>ALB</t>
  </si>
  <si>
    <t>Baton Rouge, LA, US</t>
  </si>
  <si>
    <t>BTR</t>
  </si>
  <si>
    <t>Nov</t>
  </si>
  <si>
    <t>OZ</t>
  </si>
  <si>
    <t>Asiana</t>
  </si>
  <si>
    <t>Las Vegas' Scheduled Monthly Seats by Airline - September 2024</t>
  </si>
  <si>
    <t>Dec</t>
  </si>
  <si>
    <t>01-Sep-24</t>
  </si>
  <si>
    <t>02-Sep-24</t>
  </si>
  <si>
    <t>03-Sep-24</t>
  </si>
  <si>
    <t>04-Sep-24</t>
  </si>
  <si>
    <t>05-Sep-24</t>
  </si>
  <si>
    <t>06-Sep-24</t>
  </si>
  <si>
    <t>07-Sep-24</t>
  </si>
  <si>
    <t>08-Sep-24</t>
  </si>
  <si>
    <t>09-Sep-24</t>
  </si>
  <si>
    <t>10-Sep-24</t>
  </si>
  <si>
    <t>11-Sep-24</t>
  </si>
  <si>
    <t>12-Sep-24</t>
  </si>
  <si>
    <t>13-Sep-24</t>
  </si>
  <si>
    <t>14-Sep-24</t>
  </si>
  <si>
    <t>15-Sep-24</t>
  </si>
  <si>
    <t>16-Sep-24</t>
  </si>
  <si>
    <t>17-Sep-24</t>
  </si>
  <si>
    <t>18-Sep-24</t>
  </si>
  <si>
    <t>19-Sep-24</t>
  </si>
  <si>
    <t>20-Sep-24</t>
  </si>
  <si>
    <t>21-Sep-24</t>
  </si>
  <si>
    <t>22-Sep-24</t>
  </si>
  <si>
    <t>23-Sep-24</t>
  </si>
  <si>
    <t>24-Sep-24</t>
  </si>
  <si>
    <t>25-Sep-24</t>
  </si>
  <si>
    <t>26-Sep-24</t>
  </si>
  <si>
    <t>27-Sep-24</t>
  </si>
  <si>
    <t>28-Sep-24</t>
  </si>
  <si>
    <t>29-Sep-24</t>
  </si>
  <si>
    <t>30-Sep-24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</si>
</sst>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rgb="FF2402A2"/>
        <bgColor theme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9" tint="0.79998168889431442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84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lef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4" fillId="2" borderId="5" xfId="0" applyFont="1" applyFill="1" applyBorder="1" applyAlignment="1">
      <alignment horizontal="center"/>
    </xf>
    <xf numFmtId="0" fontId="0" fillId="6" borderId="14" xfId="0" applyFill="1" applyBorder="1"/>
    <xf numFmtId="0" fontId="0" fillId="6" borderId="15" xfId="0" applyFill="1" applyBorder="1"/>
    <xf numFmtId="164" fontId="4" fillId="2" borderId="11" xfId="0" applyNumberFormat="1" applyFont="1" applyFill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7" fontId="4" fillId="2" borderId="0" xfId="0" applyNumberFormat="1" applyFont="1" applyFill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8" fillId="3" borderId="13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0" fontId="0" fillId="6" borderId="18" xfId="0" applyFill="1" applyBorder="1"/>
    <xf numFmtId="0" fontId="0" fillId="6" borderId="0" xfId="0" applyFill="1"/>
    <xf numFmtId="0" fontId="0" fillId="6" borderId="16" xfId="0" applyFill="1" applyBorder="1"/>
    <xf numFmtId="0" fontId="0" fillId="6" borderId="17" xfId="0" applyFill="1" applyBorder="1"/>
    <xf numFmtId="168" fontId="0" fillId="6" borderId="0" xfId="0" applyNumberFormat="1" applyFill="1"/>
    <xf numFmtId="0" fontId="3" fillId="0" borderId="19" xfId="0" applyFont="1" applyBorder="1"/>
    <xf numFmtId="3" fontId="3" fillId="3" borderId="20" xfId="0" applyNumberFormat="1" applyFont="1" applyFill="1" applyBorder="1"/>
    <xf numFmtId="0" fontId="2" fillId="7" borderId="19" xfId="0" applyFon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" fontId="0" fillId="3" borderId="12" xfId="0" applyNumberFormat="1" applyFill="1" applyBorder="1"/>
    <xf numFmtId="0" fontId="4" fillId="5" borderId="12" xfId="0" applyFont="1" applyFill="1" applyBorder="1" applyAlignment="1">
      <alignment horizontal="left"/>
    </xf>
    <xf numFmtId="0" fontId="4" fillId="5" borderId="1" xfId="0" applyFont="1" applyFill="1" applyBorder="1"/>
    <xf numFmtId="0" fontId="4" fillId="5" borderId="2" xfId="0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7" fontId="4" fillId="5" borderId="12" xfId="0" applyNumberFormat="1" applyFont="1" applyFill="1" applyBorder="1" applyAlignment="1">
      <alignment horizontal="left"/>
    </xf>
    <xf numFmtId="0" fontId="2" fillId="8" borderId="21" xfId="0" applyFont="1" applyFill="1" applyBorder="1"/>
    <xf numFmtId="0" fontId="2" fillId="8" borderId="23" xfId="0" applyFont="1" applyFill="1" applyBorder="1"/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3" fontId="3" fillId="4" borderId="25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1" fontId="0" fillId="3" borderId="14" xfId="0" applyNumberFormat="1" applyFill="1" applyBorder="1"/>
    <xf numFmtId="3" fontId="3" fillId="4" borderId="10" xfId="0" applyNumberFormat="1" applyFont="1" applyFill="1" applyBorder="1"/>
    <xf numFmtId="3" fontId="3" fillId="4" borderId="26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167" fontId="4" fillId="5" borderId="8" xfId="0" applyNumberFormat="1" applyFont="1" applyFill="1" applyBorder="1" applyAlignment="1">
      <alignment horizontal="left"/>
    </xf>
    <xf numFmtId="0" fontId="0" fillId="6" borderId="8" xfId="0" applyFill="1" applyBorder="1"/>
    <xf numFmtId="167" fontId="4" fillId="5" borderId="11" xfId="0" applyNumberFormat="1" applyFont="1" applyFill="1" applyBorder="1" applyAlignment="1">
      <alignment horizontal="left"/>
    </xf>
    <xf numFmtId="165" fontId="0" fillId="3" borderId="1" xfId="2" applyNumberFormat="1" applyFont="1" applyFill="1" applyBorder="1"/>
    <xf numFmtId="169" fontId="9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3" fontId="3" fillId="0" borderId="24" xfId="0" applyNumberFormat="1" applyFont="1" applyBorder="1"/>
    <xf numFmtId="3" fontId="3" fillId="9" borderId="25" xfId="0" applyNumberFormat="1" applyFont="1" applyFill="1" applyBorder="1"/>
    <xf numFmtId="0" fontId="3" fillId="9" borderId="25" xfId="0" applyFont="1" applyFill="1" applyBorder="1"/>
    <xf numFmtId="0" fontId="3" fillId="3" borderId="20" xfId="0" applyFont="1" applyFill="1" applyBorder="1"/>
    <xf numFmtId="0" fontId="3" fillId="4" borderId="27" xfId="0" applyFont="1" applyFill="1" applyBorder="1"/>
    <xf numFmtId="3" fontId="3" fillId="4" borderId="27" xfId="0" applyNumberFormat="1" applyFont="1" applyFill="1" applyBorder="1"/>
    <xf numFmtId="0" fontId="0" fillId="10" borderId="22" xfId="0" applyFill="1" applyBorder="1"/>
    <xf numFmtId="0" fontId="0" fillId="10" borderId="21" xfId="0" applyFill="1" applyBorder="1"/>
    <xf numFmtId="0" fontId="0" fillId="10" borderId="23" xfId="0" applyFill="1" applyBorder="1"/>
    <xf numFmtId="0" fontId="0" fillId="6" borderId="22" xfId="0" applyFill="1" applyBorder="1"/>
    <xf numFmtId="0" fontId="0" fillId="6" borderId="21" xfId="0" applyFill="1" applyBorder="1"/>
    <xf numFmtId="0" fontId="0" fillId="6" borderId="23" xfId="0" applyFill="1" applyBorder="1"/>
    <xf numFmtId="0" fontId="0" fillId="10" borderId="28" xfId="0" applyFill="1" applyBorder="1"/>
    <xf numFmtId="0" fontId="0" fillId="6" borderId="28" xfId="0" applyFill="1" applyBorder="1"/>
    <xf numFmtId="164" fontId="2" fillId="7" borderId="19" xfId="0" applyNumberFormat="1" applyFont="1" applyFill="1" applyBorder="1"/>
    <xf numFmtId="3" fontId="0" fillId="0" borderId="0" xfId="0" applyNumberFormat="1" applyBorder="1"/>
    <xf numFmtId="3" fontId="0" fillId="0" borderId="8" xfId="0" applyNumberFormat="1" applyBorder="1"/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2" fillId="7" borderId="10" xfId="0" applyFont="1" applyFill="1" applyBorder="1"/>
    <xf numFmtId="0" fontId="2" fillId="7" borderId="26" xfId="0" applyFont="1" applyFill="1" applyBorder="1"/>
    <xf numFmtId="3" fontId="3" fillId="4" borderId="9" xfId="0" applyNumberFormat="1" applyFont="1" applyFill="1" applyBorder="1"/>
    <xf numFmtId="3" fontId="3" fillId="4" borderId="0" xfId="0" applyNumberFormat="1" applyFont="1" applyFill="1" applyBorder="1"/>
    <xf numFmtId="0" fontId="2" fillId="7" borderId="29" xfId="0" applyFont="1" applyFill="1" applyBorder="1"/>
    <xf numFmtId="3" fontId="0" fillId="3" borderId="13" xfId="0" applyNumberFormat="1" applyFill="1" applyBorder="1"/>
    <xf numFmtId="3" fontId="3" fillId="3" borderId="11" xfId="0" applyNumberFormat="1" applyFont="1" applyFill="1" applyBorder="1"/>
    <xf numFmtId="3" fontId="3" fillId="4" borderId="13" xfId="0" applyNumberFormat="1" applyFont="1" applyFill="1" applyBorder="1"/>
    <xf numFmtId="0" fontId="4" fillId="5" borderId="26" xfId="0" applyFont="1" applyFill="1" applyBorder="1" applyAlignment="1">
      <alignment horizontal="center"/>
    </xf>
    <xf numFmtId="1" fontId="0" fillId="3" borderId="8" xfId="0" applyNumberFormat="1" applyFill="1" applyBorder="1"/>
    <xf numFmtId="1" fontId="0" fillId="3" borderId="3" xfId="0" applyNumberFormat="1" applyFill="1" applyBorder="1"/>
    <xf numFmtId="1" fontId="3" fillId="3" borderId="3" xfId="0" applyNumberFormat="1" applyFont="1" applyFill="1" applyBorder="1"/>
    <xf numFmtId="1" fontId="3" fillId="3" borderId="26" xfId="0" applyNumberFormat="1" applyFont="1" applyFill="1" applyBorder="1"/>
    <xf numFmtId="0" fontId="2" fillId="7" borderId="11" xfId="0" applyFont="1" applyFill="1" applyBorder="1"/>
    <xf numFmtId="0" fontId="4" fillId="5" borderId="1" xfId="0" applyFont="1" applyFill="1" applyBorder="1" applyAlignment="1">
      <alignment horizontal="left"/>
    </xf>
    <xf numFmtId="0" fontId="2" fillId="7" borderId="2" xfId="0" applyFont="1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6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E58" totalsRowShown="0" headerRowDxfId="67" dataDxfId="66" tableBorderDxfId="65">
  <tableColumns count="31">
    <tableColumn id="1" xr3:uid="{71E368E2-D4BC-4664-BAF1-E8164BA95510}" name="Terminal 1" dataDxfId="64"/>
    <tableColumn id="33" xr3:uid="{205CF149-255E-4758-A392-C9B4B6403178}" name="01-Sep-24" dataDxfId="63"/>
    <tableColumn id="34" xr3:uid="{7D9859D4-DA87-47D1-BBFE-81A6E63F6725}" name="02-Sep-24" dataDxfId="62"/>
    <tableColumn id="35" xr3:uid="{63600D9E-2921-467B-8F7F-BD1C5ED01BFE}" name="03-Sep-24" dataDxfId="61"/>
    <tableColumn id="36" xr3:uid="{B010B694-06F5-4CE2-A323-309D66230928}" name="04-Sep-24" dataDxfId="60"/>
    <tableColumn id="37" xr3:uid="{4392C861-BEE4-48F0-9505-3933FA0D7A37}" name="05-Sep-24" dataDxfId="59"/>
    <tableColumn id="38" xr3:uid="{38AA4498-D433-48C0-A918-065A3F1E73EC}" name="06-Sep-24" dataDxfId="58"/>
    <tableColumn id="39" xr3:uid="{8A2A9D1A-1DC4-4B25-8C9A-155AE0C0A552}" name="07-Sep-24" dataDxfId="57"/>
    <tableColumn id="40" xr3:uid="{22A50ACE-A347-4DCA-A338-C5D2F5D17DDE}" name="08-Sep-24" dataDxfId="56"/>
    <tableColumn id="41" xr3:uid="{07E2712C-B8FB-410C-BC5E-D3A1ED484ED4}" name="09-Sep-24" dataDxfId="55"/>
    <tableColumn id="42" xr3:uid="{B83B0E52-DBA5-4631-BB6E-EE5F0F81BD16}" name="10-Sep-24" dataDxfId="54"/>
    <tableColumn id="43" xr3:uid="{7B2DB099-9A1E-483B-924F-B8C255DE95F1}" name="11-Sep-24" dataDxfId="53"/>
    <tableColumn id="44" xr3:uid="{08B7E969-5582-4BB6-BEB8-717BDE9D49FF}" name="12-Sep-24" dataDxfId="52"/>
    <tableColumn id="45" xr3:uid="{FBA879A5-AE15-45DC-A873-0EBD4B533735}" name="13-Sep-24" dataDxfId="51"/>
    <tableColumn id="46" xr3:uid="{B576114C-9228-4EB7-A288-08FE334B09EF}" name="14-Sep-24" dataDxfId="50"/>
    <tableColumn id="47" xr3:uid="{B4586D6C-0398-45C2-91EF-44564AEFB500}" name="15-Sep-24" dataDxfId="49"/>
    <tableColumn id="48" xr3:uid="{4B06D383-EE6A-4D1E-B015-1EB0CDC0DB6B}" name="16-Sep-24" dataDxfId="48"/>
    <tableColumn id="49" xr3:uid="{A4F09749-FE60-4C7B-BB08-19BDC6DE9A26}" name="17-Sep-24" dataDxfId="47"/>
    <tableColumn id="50" xr3:uid="{8B86C356-F09D-42E7-8FFB-56C6C1BA8BD5}" name="18-Sep-24" dataDxfId="46"/>
    <tableColumn id="51" xr3:uid="{92F906A9-8FF0-4F71-B56C-6466541C786A}" name="19-Sep-24" dataDxfId="45"/>
    <tableColumn id="52" xr3:uid="{848A96BB-AD2A-4CD7-B572-C0327AD96147}" name="20-Sep-24" dataDxfId="44"/>
    <tableColumn id="53" xr3:uid="{0C62FA11-F0B2-4A48-9591-93B05C51497C}" name="21-Sep-24" dataDxfId="43"/>
    <tableColumn id="54" xr3:uid="{672B80D7-7F7F-4A90-B43B-DEEA579A55F7}" name="22-Sep-24" dataDxfId="42"/>
    <tableColumn id="55" xr3:uid="{1BEBDE24-F7E2-4FFF-A857-0D3DA8C6744D}" name="23-Sep-24" dataDxfId="41"/>
    <tableColumn id="56" xr3:uid="{EE6E1AFB-7030-43FB-948C-D86206D69A72}" name="24-Sep-24" dataDxfId="40"/>
    <tableColumn id="57" xr3:uid="{66321676-C263-4E69-95F3-EF81FB7775AE}" name="25-Sep-24" dataDxfId="39"/>
    <tableColumn id="58" xr3:uid="{B18E5336-EC85-45A3-BB70-FA0F9AC4BB9F}" name="26-Sep-24" dataDxfId="38"/>
    <tableColumn id="59" xr3:uid="{FB6617D8-9B6D-4886-99C0-6B0D0E4E2E7E}" name="27-Sep-24" dataDxfId="37"/>
    <tableColumn id="60" xr3:uid="{35443B68-9144-4979-89D5-26BCAC2DF350}" name="28-Sep-24" dataDxfId="36"/>
    <tableColumn id="61" xr3:uid="{3E74E018-6B77-4ACF-84B7-65855F8F8FCB}" name="29-Sep-24" dataDxfId="35"/>
    <tableColumn id="2" xr3:uid="{4E134220-F641-4CDF-B713-3C108D5BCE8B}" name="30-Sep-24" dataDxfId="3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E58" totalsRowShown="0" headerRowDxfId="33" dataDxfId="32" tableBorderDxfId="31">
  <tableColumns count="31">
    <tableColumn id="1" xr3:uid="{3BE8EFA8-54A8-4540-A746-F03CAA345EE4}" name="Terminal 1" dataDxfId="30"/>
    <tableColumn id="33" xr3:uid="{3A8701F7-9959-4D2C-9CC2-017CB8A76E97}" name="01-Sep-24" dataDxfId="29"/>
    <tableColumn id="34" xr3:uid="{80FDA2B7-C640-4B87-91E3-2B6E612AD4EE}" name="02-Sep-24" dataDxfId="28"/>
    <tableColumn id="35" xr3:uid="{95D3E93A-BFC0-40D0-860A-BCFDD46148CF}" name="03-Sep-24" dataDxfId="27"/>
    <tableColumn id="36" xr3:uid="{60E7FC07-1526-43F9-BADC-30B26607B560}" name="04-Sep-24" dataDxfId="26"/>
    <tableColumn id="37" xr3:uid="{D3C171F1-F384-4E40-A88B-15DE035D2F38}" name="05-Sep-24" dataDxfId="25"/>
    <tableColumn id="38" xr3:uid="{D859C438-EFC5-4F42-8F15-D63B5259A945}" name="06-Sep-24" dataDxfId="24"/>
    <tableColumn id="39" xr3:uid="{CE6769AB-4612-4B35-8647-FED854D5ACCB}" name="07-Sep-24" dataDxfId="23"/>
    <tableColumn id="40" xr3:uid="{D151BE52-10D3-4F57-A17E-0BB2D479F476}" name="08-Sep-24" dataDxfId="22"/>
    <tableColumn id="41" xr3:uid="{4AF6D32A-EDFA-486E-81B8-8D8A9DEF8948}" name="09-Sep-24" dataDxfId="21"/>
    <tableColumn id="42" xr3:uid="{F7A99618-8E78-45B3-9341-9855043618DC}" name="10-Sep-24" dataDxfId="20"/>
    <tableColumn id="43" xr3:uid="{27C55AF7-D5D4-4516-A27D-E00FE07704F5}" name="11-Sep-24" dataDxfId="19"/>
    <tableColumn id="44" xr3:uid="{D0E7B11C-A1C4-403F-8995-520F25725E6F}" name="12-Sep-24" dataDxfId="18"/>
    <tableColumn id="45" xr3:uid="{17D7CFA7-4C73-45AA-A1B9-14F1AA39AFF2}" name="13-Sep-24" dataDxfId="17"/>
    <tableColumn id="46" xr3:uid="{E5043F3E-077B-4DD9-9DB6-D68D5184ABDD}" name="14-Sep-24" dataDxfId="16"/>
    <tableColumn id="47" xr3:uid="{3141E9DF-C053-476E-BF85-9ED5C9081BAA}" name="15-Sep-24" dataDxfId="15"/>
    <tableColumn id="48" xr3:uid="{E8C96BD4-BEEE-453C-8BB2-D5C03F7CF51D}" name="16-Sep-24" dataDxfId="14"/>
    <tableColumn id="49" xr3:uid="{C6E27768-A42D-4EA2-A785-DA09B30B0E9B}" name="17-Sep-24" dataDxfId="13"/>
    <tableColumn id="50" xr3:uid="{35CB8A7F-A628-41D4-BADD-BC8F6D39EABF}" name="18-Sep-24" dataDxfId="12"/>
    <tableColumn id="51" xr3:uid="{C3541DF3-1FA7-4B2F-AAC8-A098CBB10F9B}" name="19-Sep-24" dataDxfId="11"/>
    <tableColumn id="52" xr3:uid="{2EC753F6-35B7-40A6-B81F-B0E95D233CD4}" name="20-Sep-24" dataDxfId="10"/>
    <tableColumn id="53" xr3:uid="{DEB54F13-4B15-4DDD-8990-741FE484BED3}" name="21-Sep-24" dataDxfId="9"/>
    <tableColumn id="54" xr3:uid="{B4C189AC-880A-4CE4-8FAA-C4AFB2FB62CC}" name="22-Sep-24" dataDxfId="8"/>
    <tableColumn id="55" xr3:uid="{FB150FA5-0D51-46BB-A027-392027AD5D61}" name="23-Sep-24" dataDxfId="7"/>
    <tableColumn id="56" xr3:uid="{E1CF7D9F-01B9-4624-BFA8-99D4D0EBE736}" name="24-Sep-24" dataDxfId="6"/>
    <tableColumn id="57" xr3:uid="{FB8408E2-8243-4E35-B947-5A3D71FDB498}" name="25-Sep-24" dataDxfId="5"/>
    <tableColumn id="58" xr3:uid="{273E18A2-17FF-4BF0-9B53-948D8436AEAD}" name="26-Sep-24" dataDxfId="4"/>
    <tableColumn id="59" xr3:uid="{A794015E-865C-47A3-BDB9-9BBB5952D67C}" name="27-Sep-24" dataDxfId="3"/>
    <tableColumn id="60" xr3:uid="{F74E87F6-E872-4D20-9935-2E73FB29650D}" name="28-Sep-24" dataDxfId="2"/>
    <tableColumn id="61" xr3:uid="{19DFFA72-A58C-47D6-B799-194D2B9B8C43}" name="29-Sep-24" dataDxfId="1"/>
    <tableColumn id="2" xr3:uid="{F89032A8-7418-49A0-AE97-CB7BE8C828D7}" name="30-Sep-2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V41"/>
  <sheetViews>
    <sheetView topLeftCell="A3" workbookViewId="0">
      <selection activeCell="U12" sqref="U12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2" width="10.5703125" bestFit="1" customWidth="1"/>
    <col min="13" max="13" width="9.5703125" bestFit="1" customWidth="1"/>
    <col min="14" max="14" width="17.85546875" customWidth="1"/>
    <col min="15" max="15" width="21.140625" customWidth="1"/>
    <col min="16" max="16" width="11.5703125" customWidth="1"/>
    <col min="17" max="17" width="11.28515625" customWidth="1"/>
    <col min="18" max="18" width="11.28515625" bestFit="1" customWidth="1"/>
  </cols>
  <sheetData>
    <row r="1" spans="1:22" ht="18" x14ac:dyDescent="0.25">
      <c r="A1" s="16" t="s">
        <v>100</v>
      </c>
      <c r="H1" s="30">
        <v>45536</v>
      </c>
    </row>
    <row r="2" spans="1:22" x14ac:dyDescent="0.25">
      <c r="A2" s="17" t="s">
        <v>101</v>
      </c>
    </row>
    <row r="4" spans="1:22" ht="15.75" thickBot="1" x14ac:dyDescent="0.3"/>
    <row r="5" spans="1:22" ht="15.75" thickBot="1" x14ac:dyDescent="0.3">
      <c r="A5" s="10" t="s">
        <v>3</v>
      </c>
      <c r="B5" s="10"/>
      <c r="C5" s="10"/>
      <c r="D5" s="10" t="s">
        <v>80</v>
      </c>
      <c r="E5" s="10" t="s">
        <v>81</v>
      </c>
      <c r="F5" s="10"/>
      <c r="G5" s="10"/>
      <c r="H5" s="10"/>
      <c r="I5" s="9"/>
      <c r="J5" s="10"/>
      <c r="K5" s="10"/>
      <c r="L5" s="10"/>
      <c r="M5" s="9"/>
      <c r="N5" s="10"/>
      <c r="O5" s="10"/>
      <c r="P5" s="10"/>
      <c r="Q5" s="9"/>
      <c r="R5" s="33"/>
      <c r="S5" s="33"/>
    </row>
    <row r="6" spans="1:22" ht="15.75" thickBot="1" x14ac:dyDescent="0.3">
      <c r="A6" s="10"/>
      <c r="B6" s="10"/>
      <c r="C6" s="10"/>
      <c r="D6" s="10" t="s">
        <v>82</v>
      </c>
      <c r="E6" s="10"/>
      <c r="F6" s="10"/>
      <c r="G6" s="10"/>
      <c r="H6" s="10"/>
      <c r="I6" s="9"/>
      <c r="J6" s="10" t="s">
        <v>83</v>
      </c>
      <c r="K6" s="10"/>
      <c r="L6" s="10"/>
      <c r="M6" s="9"/>
      <c r="N6" s="10" t="s">
        <v>537</v>
      </c>
      <c r="O6" s="10" t="s">
        <v>84</v>
      </c>
      <c r="P6" s="10"/>
      <c r="Q6" s="9"/>
      <c r="R6" s="62"/>
      <c r="S6" s="62"/>
    </row>
    <row r="7" spans="1:22" ht="15.75" thickBot="1" x14ac:dyDescent="0.3">
      <c r="A7" s="182" t="s">
        <v>0</v>
      </c>
      <c r="B7" s="182" t="s">
        <v>86</v>
      </c>
      <c r="C7" s="182" t="s">
        <v>87</v>
      </c>
      <c r="D7" s="183" t="s">
        <v>88</v>
      </c>
      <c r="E7" s="183" t="s">
        <v>89</v>
      </c>
      <c r="F7" s="183" t="s">
        <v>90</v>
      </c>
      <c r="G7" s="183" t="s">
        <v>91</v>
      </c>
      <c r="H7" s="183" t="s">
        <v>92</v>
      </c>
      <c r="I7" s="183" t="s">
        <v>93</v>
      </c>
      <c r="J7" s="183" t="s">
        <v>94</v>
      </c>
      <c r="K7" s="183" t="s">
        <v>95</v>
      </c>
      <c r="L7" s="183" t="s">
        <v>96</v>
      </c>
      <c r="M7" s="183" t="s">
        <v>531</v>
      </c>
      <c r="N7" s="183" t="s">
        <v>97</v>
      </c>
      <c r="O7" s="183" t="s">
        <v>98</v>
      </c>
      <c r="P7" s="183" t="s">
        <v>85</v>
      </c>
      <c r="Q7" s="183" t="s">
        <v>69</v>
      </c>
      <c r="R7" s="182" t="s">
        <v>99</v>
      </c>
      <c r="S7" s="127" t="s">
        <v>79</v>
      </c>
      <c r="V7" t="s">
        <v>537</v>
      </c>
    </row>
    <row r="8" spans="1:22" x14ac:dyDescent="0.25">
      <c r="A8" s="3" t="s">
        <v>5</v>
      </c>
      <c r="B8" s="3" t="s">
        <v>6</v>
      </c>
      <c r="C8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11.783333333333333</v>
      </c>
      <c r="Q8" s="2">
        <v>11.783333333333333</v>
      </c>
      <c r="R8" s="107">
        <f>Q8/7</f>
        <v>1.6833333333333333</v>
      </c>
      <c r="S8" s="108">
        <f t="shared" ref="S8:S41" si="0">Q8/$Q$41</f>
        <v>2.9800542900979585E-3</v>
      </c>
    </row>
    <row r="9" spans="1:22" x14ac:dyDescent="0.25">
      <c r="A9" s="3"/>
      <c r="B9" s="3" t="s">
        <v>8</v>
      </c>
      <c r="C9" t="s">
        <v>9</v>
      </c>
      <c r="D9" s="2"/>
      <c r="E9" s="2"/>
      <c r="F9" s="2"/>
      <c r="G9" s="2">
        <v>96.6</v>
      </c>
      <c r="H9" s="2">
        <v>34.300000000000011</v>
      </c>
      <c r="I9" s="2"/>
      <c r="J9" s="2"/>
      <c r="K9" s="2"/>
      <c r="L9" s="2"/>
      <c r="M9" s="2"/>
      <c r="N9" s="2"/>
      <c r="O9" s="2"/>
      <c r="P9" s="2"/>
      <c r="Q9" s="2">
        <v>130.9</v>
      </c>
      <c r="R9" s="107">
        <f t="shared" ref="R9:R41" si="1">Q9/7</f>
        <v>18.7</v>
      </c>
      <c r="S9" s="108">
        <f t="shared" si="0"/>
        <v>3.3105157559306035E-2</v>
      </c>
    </row>
    <row r="10" spans="1:22" x14ac:dyDescent="0.25">
      <c r="A10" s="3"/>
      <c r="B10" s="3" t="s">
        <v>10</v>
      </c>
      <c r="C10" t="s">
        <v>11</v>
      </c>
      <c r="D10" s="2">
        <v>87.383333333333312</v>
      </c>
      <c r="E10" s="2"/>
      <c r="F10" s="2"/>
      <c r="G10" s="2">
        <v>6.3</v>
      </c>
      <c r="H10" s="2">
        <v>1.9833333333333334</v>
      </c>
      <c r="I10" s="2">
        <v>182.93333333333334</v>
      </c>
      <c r="J10" s="2"/>
      <c r="K10" s="2"/>
      <c r="L10" s="2"/>
      <c r="M10" s="2"/>
      <c r="N10" s="2"/>
      <c r="O10" s="2"/>
      <c r="P10" s="2"/>
      <c r="Q10" s="2">
        <v>278.59999999999997</v>
      </c>
      <c r="R10" s="107">
        <f t="shared" si="1"/>
        <v>39.799999999999997</v>
      </c>
      <c r="S10" s="108">
        <f t="shared" si="0"/>
        <v>7.0459105393603214E-2</v>
      </c>
    </row>
    <row r="11" spans="1:22" x14ac:dyDescent="0.25">
      <c r="A11" s="3"/>
      <c r="B11" s="3" t="s">
        <v>12</v>
      </c>
      <c r="C11" t="s">
        <v>13</v>
      </c>
      <c r="D11" s="2">
        <v>12.366666666666667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12.366666666666667</v>
      </c>
      <c r="R11" s="107">
        <f t="shared" si="1"/>
        <v>1.7666666666666668</v>
      </c>
      <c r="S11" s="108">
        <f t="shared" si="0"/>
        <v>3.1275817302018182E-3</v>
      </c>
    </row>
    <row r="12" spans="1:22" x14ac:dyDescent="0.25">
      <c r="A12" s="3"/>
      <c r="B12" s="3" t="s">
        <v>14</v>
      </c>
      <c r="C12" t="s">
        <v>15</v>
      </c>
      <c r="D12" s="2">
        <v>148.16666666666666</v>
      </c>
      <c r="E12" s="2">
        <v>18.899999999999999</v>
      </c>
      <c r="F12" s="2"/>
      <c r="G12" s="2">
        <v>5.1333333333333329</v>
      </c>
      <c r="H12" s="2"/>
      <c r="I12" s="2">
        <v>134.51666666666665</v>
      </c>
      <c r="J12" s="2"/>
      <c r="K12" s="2"/>
      <c r="L12" s="2"/>
      <c r="M12" s="2"/>
      <c r="N12" s="2">
        <v>0.23333333333333334</v>
      </c>
      <c r="O12" s="2">
        <v>19.600000000000001</v>
      </c>
      <c r="P12" s="2">
        <v>5.6000000000000005</v>
      </c>
      <c r="Q12" s="2">
        <v>332.15000000000003</v>
      </c>
      <c r="R12" s="107">
        <f t="shared" si="1"/>
        <v>47.45</v>
      </c>
      <c r="S12" s="108">
        <f t="shared" si="0"/>
        <v>8.4002124395137517E-2</v>
      </c>
    </row>
    <row r="13" spans="1:22" x14ac:dyDescent="0.25">
      <c r="A13" s="3"/>
      <c r="B13" s="3" t="s">
        <v>18</v>
      </c>
      <c r="C13" t="s">
        <v>19</v>
      </c>
      <c r="D13" s="2">
        <v>1609.4166666666667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v>1609.4166666666667</v>
      </c>
      <c r="R13" s="107">
        <f t="shared" si="1"/>
        <v>229.91666666666669</v>
      </c>
      <c r="S13" s="108">
        <f t="shared" si="0"/>
        <v>0.40702820724654792</v>
      </c>
    </row>
    <row r="14" spans="1:22" ht="15.75" thickBot="1" x14ac:dyDescent="0.3">
      <c r="A14" s="3"/>
      <c r="B14" s="3" t="s">
        <v>20</v>
      </c>
      <c r="C14" t="s">
        <v>21</v>
      </c>
      <c r="D14" s="2"/>
      <c r="E14" s="2"/>
      <c r="F14" s="2"/>
      <c r="G14" s="2"/>
      <c r="H14" s="2">
        <v>402.26666666666677</v>
      </c>
      <c r="I14" s="2">
        <v>134.98333333333335</v>
      </c>
      <c r="J14" s="2"/>
      <c r="K14" s="2"/>
      <c r="L14" s="2"/>
      <c r="M14" s="2"/>
      <c r="N14" s="2"/>
      <c r="O14" s="2"/>
      <c r="P14" s="2"/>
      <c r="Q14" s="2">
        <v>537.25000000000011</v>
      </c>
      <c r="R14" s="107">
        <f t="shared" si="1"/>
        <v>76.750000000000014</v>
      </c>
      <c r="S14" s="108">
        <f t="shared" si="0"/>
        <v>0.13587277233565448</v>
      </c>
    </row>
    <row r="15" spans="1:22" ht="15.75" thickBot="1" x14ac:dyDescent="0.3">
      <c r="A15" s="11" t="s">
        <v>22</v>
      </c>
      <c r="B15" s="12"/>
      <c r="C15" s="37"/>
      <c r="D15" s="141">
        <v>1857.3333333333335</v>
      </c>
      <c r="E15" s="141">
        <v>18.899999999999999</v>
      </c>
      <c r="F15" s="141"/>
      <c r="G15" s="141">
        <v>108.03333333333333</v>
      </c>
      <c r="H15" s="141">
        <v>438.55000000000013</v>
      </c>
      <c r="I15" s="141">
        <v>452.43333333333334</v>
      </c>
      <c r="J15" s="141"/>
      <c r="K15" s="141"/>
      <c r="L15" s="141"/>
      <c r="M15" s="141"/>
      <c r="N15" s="141">
        <v>0.23333333333333334</v>
      </c>
      <c r="O15" s="141">
        <v>19.600000000000001</v>
      </c>
      <c r="P15" s="141">
        <v>17.383333333333333</v>
      </c>
      <c r="Q15" s="141">
        <v>2912.4666666666667</v>
      </c>
      <c r="R15" s="106">
        <f t="shared" si="1"/>
        <v>416.06666666666666</v>
      </c>
      <c r="S15" s="91">
        <f t="shared" si="0"/>
        <v>0.7365750029505489</v>
      </c>
    </row>
    <row r="16" spans="1:22" x14ac:dyDescent="0.25">
      <c r="A16" s="3" t="s">
        <v>23</v>
      </c>
      <c r="B16" s="3" t="s">
        <v>24</v>
      </c>
      <c r="C16" t="s">
        <v>25</v>
      </c>
      <c r="D16" s="2">
        <v>7.7000000000000011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7.7000000000000011</v>
      </c>
      <c r="R16" s="107">
        <f t="shared" si="1"/>
        <v>1.1000000000000001</v>
      </c>
      <c r="S16" s="108">
        <f t="shared" si="0"/>
        <v>1.9473622093709436E-3</v>
      </c>
    </row>
    <row r="17" spans="1:19" x14ac:dyDescent="0.25">
      <c r="A17" s="3"/>
      <c r="B17" s="3" t="s">
        <v>26</v>
      </c>
      <c r="C17" t="s">
        <v>27</v>
      </c>
      <c r="D17" s="2"/>
      <c r="E17" s="2"/>
      <c r="F17" s="2"/>
      <c r="G17" s="2">
        <v>14.233333333333333</v>
      </c>
      <c r="H17" s="2">
        <v>14.233333333333333</v>
      </c>
      <c r="I17" s="2">
        <v>7.4666666666666668</v>
      </c>
      <c r="J17" s="2">
        <v>0.23333333333333334</v>
      </c>
      <c r="K17" s="2">
        <v>5.8333333333333339</v>
      </c>
      <c r="L17" s="2"/>
      <c r="M17" s="2"/>
      <c r="N17" s="2"/>
      <c r="O17" s="2"/>
      <c r="P17" s="2"/>
      <c r="Q17" s="2">
        <v>42</v>
      </c>
      <c r="R17" s="107">
        <f t="shared" si="1"/>
        <v>6</v>
      </c>
      <c r="S17" s="108">
        <f t="shared" si="0"/>
        <v>1.0621975687477872E-2</v>
      </c>
    </row>
    <row r="18" spans="1:19" x14ac:dyDescent="0.25">
      <c r="A18" s="3"/>
      <c r="B18" s="3" t="s">
        <v>28</v>
      </c>
      <c r="C18" t="s">
        <v>29</v>
      </c>
      <c r="D18" s="2">
        <v>100.56666666666666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49.233333333333334</v>
      </c>
      <c r="P18" s="2"/>
      <c r="Q18" s="2">
        <v>149.80000000000001</v>
      </c>
      <c r="R18" s="107">
        <f t="shared" si="1"/>
        <v>21.400000000000002</v>
      </c>
      <c r="S18" s="108">
        <f t="shared" si="0"/>
        <v>3.7885046618671078E-2</v>
      </c>
    </row>
    <row r="19" spans="1:19" x14ac:dyDescent="0.25">
      <c r="A19" s="3"/>
      <c r="B19" s="3" t="s">
        <v>30</v>
      </c>
      <c r="C19" t="s">
        <v>31</v>
      </c>
      <c r="D19" s="2"/>
      <c r="E19" s="2"/>
      <c r="F19" s="2">
        <v>20.766666666666669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20.766666666666669</v>
      </c>
      <c r="R19" s="107">
        <f t="shared" si="1"/>
        <v>2.9666666666666672</v>
      </c>
      <c r="S19" s="108">
        <f t="shared" si="0"/>
        <v>5.2519768676973933E-3</v>
      </c>
    </row>
    <row r="20" spans="1:19" x14ac:dyDescent="0.25">
      <c r="A20" s="3"/>
      <c r="B20" s="3" t="s">
        <v>32</v>
      </c>
      <c r="C20" t="s">
        <v>33</v>
      </c>
      <c r="D20" s="2"/>
      <c r="E20" s="2"/>
      <c r="F20" s="2"/>
      <c r="G20" s="2"/>
      <c r="H20" s="2"/>
      <c r="I20" s="2"/>
      <c r="J20" s="2">
        <v>4.8999999999999995</v>
      </c>
      <c r="K20" s="2"/>
      <c r="L20" s="2"/>
      <c r="M20" s="2"/>
      <c r="N20" s="2">
        <v>7</v>
      </c>
      <c r="O20" s="2"/>
      <c r="P20" s="2"/>
      <c r="Q20" s="2">
        <v>11.899999999999999</v>
      </c>
      <c r="R20" s="107">
        <f t="shared" si="1"/>
        <v>1.6999999999999997</v>
      </c>
      <c r="S20" s="108">
        <f t="shared" si="0"/>
        <v>3.0095597781187302E-3</v>
      </c>
    </row>
    <row r="21" spans="1:19" x14ac:dyDescent="0.25">
      <c r="A21" s="3"/>
      <c r="B21" s="3" t="s">
        <v>502</v>
      </c>
      <c r="C21" t="s">
        <v>501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v>3.0333333333333332</v>
      </c>
      <c r="Q21" s="2">
        <v>3.0333333333333332</v>
      </c>
      <c r="R21" s="107">
        <f t="shared" si="1"/>
        <v>0.43333333333333329</v>
      </c>
      <c r="S21" s="108">
        <f t="shared" si="0"/>
        <v>7.6714268854006856E-4</v>
      </c>
    </row>
    <row r="22" spans="1:19" x14ac:dyDescent="0.25">
      <c r="A22" s="3"/>
      <c r="B22" s="3" t="s">
        <v>36</v>
      </c>
      <c r="C22" t="s">
        <v>37</v>
      </c>
      <c r="D22" s="2">
        <v>4.0833333333333339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4.0833333333333339</v>
      </c>
      <c r="R22" s="107">
        <f t="shared" si="1"/>
        <v>0.58333333333333337</v>
      </c>
      <c r="S22" s="108">
        <f t="shared" si="0"/>
        <v>1.0326920807270156E-3</v>
      </c>
    </row>
    <row r="23" spans="1:19" x14ac:dyDescent="0.25">
      <c r="A23" s="3"/>
      <c r="B23" s="3" t="s">
        <v>504</v>
      </c>
      <c r="C23" t="s">
        <v>503</v>
      </c>
      <c r="D23" s="2"/>
      <c r="E23" s="2"/>
      <c r="F23" s="2"/>
      <c r="G23" s="2"/>
      <c r="H23" s="2"/>
      <c r="I23" s="2"/>
      <c r="J23" s="2"/>
      <c r="K23" s="2"/>
      <c r="L23" s="2"/>
      <c r="M23" s="2">
        <v>2.333333333333333</v>
      </c>
      <c r="N23" s="2"/>
      <c r="O23" s="2"/>
      <c r="P23" s="2"/>
      <c r="Q23" s="2">
        <v>2.333333333333333</v>
      </c>
      <c r="R23" s="107">
        <f t="shared" si="1"/>
        <v>0.33333333333333331</v>
      </c>
      <c r="S23" s="108">
        <f t="shared" si="0"/>
        <v>5.9010976041543723E-4</v>
      </c>
    </row>
    <row r="24" spans="1:19" x14ac:dyDescent="0.25">
      <c r="A24" s="3"/>
      <c r="B24" s="3" t="s">
        <v>38</v>
      </c>
      <c r="C24" t="s">
        <v>39</v>
      </c>
      <c r="D24" s="2"/>
      <c r="E24" s="2"/>
      <c r="F24" s="2"/>
      <c r="G24" s="2"/>
      <c r="H24" s="2"/>
      <c r="I24" s="2"/>
      <c r="J24" s="2"/>
      <c r="K24" s="2"/>
      <c r="L24" s="2">
        <v>4.2</v>
      </c>
      <c r="M24" s="2"/>
      <c r="N24" s="2"/>
      <c r="O24" s="2"/>
      <c r="P24" s="2"/>
      <c r="Q24" s="2">
        <v>4.2</v>
      </c>
      <c r="R24" s="107">
        <f t="shared" si="1"/>
        <v>0.6</v>
      </c>
      <c r="S24" s="108">
        <f t="shared" si="0"/>
        <v>1.0621975687477873E-3</v>
      </c>
    </row>
    <row r="25" spans="1:19" x14ac:dyDescent="0.25">
      <c r="A25" s="3"/>
      <c r="B25" s="3" t="s">
        <v>40</v>
      </c>
      <c r="C25" t="s">
        <v>41</v>
      </c>
      <c r="D25" s="2">
        <v>3.0333333333333332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3.0333333333333332</v>
      </c>
      <c r="R25" s="107">
        <f t="shared" si="1"/>
        <v>0.43333333333333329</v>
      </c>
      <c r="S25" s="108">
        <f t="shared" si="0"/>
        <v>7.6714268854006856E-4</v>
      </c>
    </row>
    <row r="26" spans="1:19" x14ac:dyDescent="0.25">
      <c r="A26" s="3"/>
      <c r="B26" s="3" t="s">
        <v>42</v>
      </c>
      <c r="C26" t="s">
        <v>43</v>
      </c>
      <c r="D26" s="2"/>
      <c r="E26" s="2"/>
      <c r="F26" s="2"/>
      <c r="G26" s="2"/>
      <c r="H26" s="2">
        <v>170.45</v>
      </c>
      <c r="I26" s="2">
        <v>112.93333333333334</v>
      </c>
      <c r="J26" s="2"/>
      <c r="K26" s="2"/>
      <c r="L26" s="2"/>
      <c r="M26" s="2"/>
      <c r="N26" s="2"/>
      <c r="O26" s="2"/>
      <c r="P26" s="2"/>
      <c r="Q26" s="2">
        <v>283.38333333333333</v>
      </c>
      <c r="R26" s="107">
        <f t="shared" si="1"/>
        <v>40.483333333333334</v>
      </c>
      <c r="S26" s="108">
        <f t="shared" si="0"/>
        <v>7.1668830402454864E-2</v>
      </c>
    </row>
    <row r="27" spans="1:19" x14ac:dyDescent="0.25">
      <c r="A27" s="3"/>
      <c r="B27" s="3" t="s">
        <v>44</v>
      </c>
      <c r="C27" t="s">
        <v>45</v>
      </c>
      <c r="D27" s="2"/>
      <c r="E27" s="2"/>
      <c r="F27" s="2"/>
      <c r="G27" s="2"/>
      <c r="H27" s="2"/>
      <c r="I27" s="2">
        <v>6.4166666666666661</v>
      </c>
      <c r="J27" s="2"/>
      <c r="K27" s="2"/>
      <c r="L27" s="2">
        <v>20.18333333333333</v>
      </c>
      <c r="M27" s="2"/>
      <c r="N27" s="2"/>
      <c r="O27" s="2"/>
      <c r="P27" s="2"/>
      <c r="Q27" s="2">
        <v>26.599999999999994</v>
      </c>
      <c r="R27" s="107">
        <f t="shared" si="1"/>
        <v>3.7999999999999994</v>
      </c>
      <c r="S27" s="108">
        <f t="shared" si="0"/>
        <v>6.7272512687359841E-3</v>
      </c>
    </row>
    <row r="28" spans="1:19" x14ac:dyDescent="0.25">
      <c r="A28" s="3"/>
      <c r="B28" s="3" t="s">
        <v>46</v>
      </c>
      <c r="C28" t="s">
        <v>47</v>
      </c>
      <c r="D28" s="2"/>
      <c r="E28" s="2"/>
      <c r="F28" s="2"/>
      <c r="G28" s="2"/>
      <c r="H28" s="2">
        <v>23.8</v>
      </c>
      <c r="I28" s="2">
        <v>40.133333333333333</v>
      </c>
      <c r="J28" s="2"/>
      <c r="K28" s="2"/>
      <c r="L28" s="2"/>
      <c r="M28" s="2"/>
      <c r="N28" s="2"/>
      <c r="O28" s="2"/>
      <c r="P28" s="2"/>
      <c r="Q28" s="2">
        <v>63.933333333333337</v>
      </c>
      <c r="R28" s="107">
        <f t="shared" si="1"/>
        <v>9.1333333333333346</v>
      </c>
      <c r="S28" s="108">
        <f t="shared" si="0"/>
        <v>1.6169007435382986E-2</v>
      </c>
    </row>
    <row r="29" spans="1:19" x14ac:dyDescent="0.25">
      <c r="A29" s="3"/>
      <c r="B29" s="3" t="s">
        <v>48</v>
      </c>
      <c r="C29" t="s">
        <v>49</v>
      </c>
      <c r="D29" s="2"/>
      <c r="E29" s="2"/>
      <c r="F29" s="2"/>
      <c r="G29" s="2"/>
      <c r="H29" s="2"/>
      <c r="I29" s="2"/>
      <c r="J29" s="2">
        <v>4.6666666666666661</v>
      </c>
      <c r="K29" s="2"/>
      <c r="L29" s="2"/>
      <c r="M29" s="2"/>
      <c r="N29" s="2"/>
      <c r="O29" s="2"/>
      <c r="P29" s="2"/>
      <c r="Q29" s="2">
        <v>4.6666666666666661</v>
      </c>
      <c r="R29" s="107">
        <f t="shared" si="1"/>
        <v>0.66666666666666663</v>
      </c>
      <c r="S29" s="108">
        <f t="shared" si="0"/>
        <v>1.1802195208308745E-3</v>
      </c>
    </row>
    <row r="30" spans="1:19" x14ac:dyDescent="0.25">
      <c r="A30" s="3"/>
      <c r="B30" s="3" t="s">
        <v>50</v>
      </c>
      <c r="C30" t="s">
        <v>51</v>
      </c>
      <c r="D30" s="2"/>
      <c r="E30" s="2"/>
      <c r="F30" s="2"/>
      <c r="G30" s="2"/>
      <c r="H30" s="2"/>
      <c r="I30" s="2"/>
      <c r="J30" s="2">
        <v>5.1333333333333329</v>
      </c>
      <c r="K30" s="2"/>
      <c r="L30" s="2"/>
      <c r="M30" s="2"/>
      <c r="N30" s="2"/>
      <c r="O30" s="2"/>
      <c r="P30" s="2"/>
      <c r="Q30" s="2">
        <v>5.1333333333333329</v>
      </c>
      <c r="R30" s="107">
        <f t="shared" si="1"/>
        <v>0.73333333333333328</v>
      </c>
      <c r="S30" s="108">
        <f t="shared" si="0"/>
        <v>1.298241472913962E-3</v>
      </c>
    </row>
    <row r="31" spans="1:19" x14ac:dyDescent="0.25">
      <c r="A31" s="3"/>
      <c r="B31" s="3" t="s">
        <v>54</v>
      </c>
      <c r="C31" t="s">
        <v>55</v>
      </c>
      <c r="D31" s="2">
        <v>16.916666666666671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v>16.916666666666671</v>
      </c>
      <c r="R31" s="107">
        <f t="shared" si="1"/>
        <v>2.4166666666666674</v>
      </c>
      <c r="S31" s="108">
        <f t="shared" si="0"/>
        <v>4.2782957630119215E-3</v>
      </c>
    </row>
    <row r="32" spans="1:19" x14ac:dyDescent="0.25">
      <c r="A32" s="3"/>
      <c r="B32" s="3" t="s">
        <v>56</v>
      </c>
      <c r="C32" t="s">
        <v>57</v>
      </c>
      <c r="D32" s="2">
        <v>252.11666666666667</v>
      </c>
      <c r="E32" s="2">
        <v>10.733333333333333</v>
      </c>
      <c r="F32" s="2"/>
      <c r="G32" s="2"/>
      <c r="H32" s="2">
        <v>0.35000000000000003</v>
      </c>
      <c r="I32" s="2">
        <v>10.85</v>
      </c>
      <c r="J32" s="2">
        <v>0.46666666666666667</v>
      </c>
      <c r="K32" s="2">
        <v>0.93333333333333335</v>
      </c>
      <c r="L32" s="2"/>
      <c r="M32" s="2"/>
      <c r="N32" s="2"/>
      <c r="O32" s="2"/>
      <c r="P32" s="2"/>
      <c r="Q32" s="2">
        <v>275.45000000000005</v>
      </c>
      <c r="R32" s="107">
        <f t="shared" si="1"/>
        <v>39.350000000000009</v>
      </c>
      <c r="S32" s="108">
        <f t="shared" si="0"/>
        <v>6.9662457217042395E-2</v>
      </c>
    </row>
    <row r="33" spans="1:19" x14ac:dyDescent="0.25">
      <c r="A33" s="3"/>
      <c r="B33" s="3" t="s">
        <v>58</v>
      </c>
      <c r="C33" t="s">
        <v>59</v>
      </c>
      <c r="D33" s="2"/>
      <c r="E33" s="2"/>
      <c r="F33" s="2"/>
      <c r="G33" s="2"/>
      <c r="H33" s="2"/>
      <c r="I33" s="2"/>
      <c r="J33" s="2"/>
      <c r="K33" s="2">
        <v>7</v>
      </c>
      <c r="L33" s="2"/>
      <c r="M33" s="2"/>
      <c r="N33" s="2">
        <v>3.0333333333333332</v>
      </c>
      <c r="O33" s="2"/>
      <c r="P33" s="2"/>
      <c r="Q33" s="2">
        <v>10.033333333333333</v>
      </c>
      <c r="R33" s="107">
        <f t="shared" si="1"/>
        <v>1.4333333333333333</v>
      </c>
      <c r="S33" s="108">
        <f t="shared" si="0"/>
        <v>2.5374719697863805E-3</v>
      </c>
    </row>
    <row r="34" spans="1:19" x14ac:dyDescent="0.25">
      <c r="A34" s="3"/>
      <c r="B34" s="3" t="s">
        <v>60</v>
      </c>
      <c r="C34" t="s">
        <v>61</v>
      </c>
      <c r="D34" s="2"/>
      <c r="E34" s="2"/>
      <c r="F34" s="2"/>
      <c r="G34" s="2"/>
      <c r="H34" s="2">
        <v>0.23333333333333334</v>
      </c>
      <c r="I34" s="2">
        <v>14.466666666666667</v>
      </c>
      <c r="J34" s="2"/>
      <c r="K34" s="2"/>
      <c r="L34" s="2"/>
      <c r="M34" s="2"/>
      <c r="N34" s="2"/>
      <c r="O34" s="2"/>
      <c r="P34" s="2"/>
      <c r="Q34" s="2">
        <v>14.7</v>
      </c>
      <c r="R34" s="107">
        <f t="shared" si="1"/>
        <v>2.1</v>
      </c>
      <c r="S34" s="108">
        <f t="shared" si="0"/>
        <v>3.7176914906172551E-3</v>
      </c>
    </row>
    <row r="35" spans="1:19" x14ac:dyDescent="0.25">
      <c r="A35" s="3"/>
      <c r="B35" s="3" t="s">
        <v>62</v>
      </c>
      <c r="C35" t="s">
        <v>63</v>
      </c>
      <c r="D35" s="2"/>
      <c r="E35" s="2"/>
      <c r="F35" s="2"/>
      <c r="G35" s="2"/>
      <c r="H35" s="2">
        <v>2.8000000000000003</v>
      </c>
      <c r="I35" s="2">
        <v>15.399999999999999</v>
      </c>
      <c r="J35" s="2"/>
      <c r="K35" s="2"/>
      <c r="L35" s="2"/>
      <c r="M35" s="2"/>
      <c r="N35" s="2"/>
      <c r="O35" s="2"/>
      <c r="P35" s="2"/>
      <c r="Q35" s="2">
        <v>18.2</v>
      </c>
      <c r="R35" s="107">
        <f t="shared" si="1"/>
        <v>2.6</v>
      </c>
      <c r="S35" s="108">
        <f t="shared" si="0"/>
        <v>4.6028561312404116E-3</v>
      </c>
    </row>
    <row r="36" spans="1:19" x14ac:dyDescent="0.25">
      <c r="A36" s="3"/>
      <c r="B36" s="3" t="s">
        <v>64</v>
      </c>
      <c r="C36" t="s">
        <v>65</v>
      </c>
      <c r="D36" s="2">
        <v>57.866666666666674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57.866666666666674</v>
      </c>
      <c r="R36" s="107">
        <f t="shared" si="1"/>
        <v>8.2666666666666675</v>
      </c>
      <c r="S36" s="108">
        <f t="shared" si="0"/>
        <v>1.4634722058302848E-2</v>
      </c>
    </row>
    <row r="37" spans="1:19" ht="15.75" thickBot="1" x14ac:dyDescent="0.3">
      <c r="A37" s="3"/>
      <c r="B37" s="3" t="s">
        <v>506</v>
      </c>
      <c r="C37" t="s">
        <v>505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14</v>
      </c>
      <c r="Q37" s="2">
        <v>14</v>
      </c>
      <c r="R37" s="107">
        <f t="shared" si="1"/>
        <v>2</v>
      </c>
      <c r="S37" s="108">
        <f t="shared" si="0"/>
        <v>3.540658562492624E-3</v>
      </c>
    </row>
    <row r="38" spans="1:19" ht="15.75" thickBot="1" x14ac:dyDescent="0.3">
      <c r="A38" s="11" t="s">
        <v>68</v>
      </c>
      <c r="B38" s="12"/>
      <c r="C38" s="12"/>
      <c r="D38" s="13">
        <v>442.28333333333336</v>
      </c>
      <c r="E38" s="13">
        <v>10.733333333333333</v>
      </c>
      <c r="F38" s="13">
        <v>20.766666666666669</v>
      </c>
      <c r="G38" s="13">
        <v>14.233333333333333</v>
      </c>
      <c r="H38" s="13">
        <v>211.86666666666665</v>
      </c>
      <c r="I38" s="13">
        <v>207.66666666666669</v>
      </c>
      <c r="J38" s="13">
        <v>15.399999999999999</v>
      </c>
      <c r="K38" s="13">
        <v>13.766666666666667</v>
      </c>
      <c r="L38" s="13">
        <v>24.383333333333329</v>
      </c>
      <c r="M38" s="13">
        <v>2.333333333333333</v>
      </c>
      <c r="N38" s="13">
        <v>10.033333333333333</v>
      </c>
      <c r="O38" s="13">
        <v>49.233333333333334</v>
      </c>
      <c r="P38" s="13">
        <v>17.033333333333331</v>
      </c>
      <c r="Q38" s="13">
        <v>1039.7333333333333</v>
      </c>
      <c r="R38" s="106">
        <f t="shared" si="1"/>
        <v>148.53333333333333</v>
      </c>
      <c r="S38" s="91">
        <f t="shared" si="0"/>
        <v>0.26295290924111886</v>
      </c>
    </row>
    <row r="39" spans="1:19" ht="15.75" thickBot="1" x14ac:dyDescent="0.3">
      <c r="A39" s="11" t="s">
        <v>85</v>
      </c>
      <c r="B39" s="12" t="s">
        <v>85</v>
      </c>
      <c r="C39" s="81" t="s">
        <v>536</v>
      </c>
      <c r="D39" s="82"/>
      <c r="E39" s="82"/>
      <c r="F39" s="82"/>
      <c r="G39" s="82"/>
      <c r="H39" s="82"/>
      <c r="I39" s="82"/>
      <c r="J39" s="82"/>
      <c r="K39" s="82">
        <v>1.8666666666666667</v>
      </c>
      <c r="L39" s="82"/>
      <c r="M39" s="82"/>
      <c r="N39" s="82"/>
      <c r="O39" s="82"/>
      <c r="P39" s="82"/>
      <c r="Q39" s="82">
        <v>1.8666666666666667</v>
      </c>
      <c r="R39" s="106"/>
      <c r="S39" s="91"/>
    </row>
    <row r="40" spans="1:19" ht="15.75" thickBot="1" x14ac:dyDescent="0.3">
      <c r="A40" s="11" t="s">
        <v>510</v>
      </c>
      <c r="B40" s="12"/>
      <c r="C40" s="12"/>
      <c r="D40" s="13"/>
      <c r="E40" s="13"/>
      <c r="F40" s="13"/>
      <c r="G40" s="13"/>
      <c r="H40" s="13"/>
      <c r="I40" s="13"/>
      <c r="J40" s="13"/>
      <c r="K40" s="13">
        <v>1.8666666666666667</v>
      </c>
      <c r="L40" s="13"/>
      <c r="M40" s="13"/>
      <c r="N40" s="13"/>
      <c r="O40" s="13"/>
      <c r="P40" s="13"/>
      <c r="Q40" s="13">
        <v>1.8666666666666667</v>
      </c>
      <c r="R40" s="106"/>
      <c r="S40" s="91"/>
    </row>
    <row r="41" spans="1:19" s="3" customFormat="1" ht="15.75" thickBot="1" x14ac:dyDescent="0.3">
      <c r="A41" s="11" t="s">
        <v>69</v>
      </c>
      <c r="B41" s="12"/>
      <c r="C41" s="12"/>
      <c r="D41" s="47">
        <v>2299.6166666666668</v>
      </c>
      <c r="E41" s="47">
        <v>29.633333333333333</v>
      </c>
      <c r="F41" s="47">
        <v>20.766666666666669</v>
      </c>
      <c r="G41" s="47">
        <v>122.26666666666667</v>
      </c>
      <c r="H41" s="47">
        <v>650.41666666666674</v>
      </c>
      <c r="I41" s="47">
        <v>660.09999999999991</v>
      </c>
      <c r="J41" s="47">
        <v>15.399999999999999</v>
      </c>
      <c r="K41" s="47">
        <v>15.633333333333335</v>
      </c>
      <c r="L41" s="47">
        <v>24.383333333333329</v>
      </c>
      <c r="M41" s="47">
        <v>2.333333333333333</v>
      </c>
      <c r="N41" s="47">
        <v>10.266666666666666</v>
      </c>
      <c r="O41" s="47">
        <v>68.833333333333343</v>
      </c>
      <c r="P41" s="47">
        <v>34.416666666666664</v>
      </c>
      <c r="Q41" s="47">
        <v>3954.0666666666662</v>
      </c>
      <c r="R41" s="106">
        <f t="shared" si="1"/>
        <v>564.86666666666656</v>
      </c>
      <c r="S41" s="91">
        <f t="shared" si="0"/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H164"/>
  <sheetViews>
    <sheetView workbookViewId="0">
      <selection activeCell="AJ12" sqref="AJ12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2" width="5.5703125" bestFit="1" customWidth="1"/>
    <col min="13" max="13" width="4" bestFit="1" customWidth="1"/>
    <col min="14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5" width="6.5703125" bestFit="1" customWidth="1"/>
    <col min="26" max="26" width="5.5703125" bestFit="1" customWidth="1"/>
    <col min="27" max="27" width="10.5703125" customWidth="1"/>
    <col min="28" max="28" width="7.85546875" customWidth="1"/>
    <col min="29" max="29" width="7.5703125" bestFit="1" customWidth="1"/>
    <col min="30" max="32" width="5.5703125" bestFit="1" customWidth="1"/>
    <col min="33" max="33" width="11.7109375" bestFit="1" customWidth="1"/>
    <col min="34" max="34" width="6" bestFit="1" customWidth="1"/>
    <col min="35" max="35" width="11.28515625" bestFit="1" customWidth="1"/>
    <col min="36" max="36" width="10.140625" customWidth="1"/>
  </cols>
  <sheetData>
    <row r="1" spans="1:34" ht="18" x14ac:dyDescent="0.25">
      <c r="A1" s="18" t="s">
        <v>437</v>
      </c>
    </row>
    <row r="2" spans="1:34" x14ac:dyDescent="0.25">
      <c r="A2" s="19" t="s">
        <v>436</v>
      </c>
    </row>
    <row r="3" spans="1:34" ht="15.75" thickBot="1" x14ac:dyDescent="0.3"/>
    <row r="4" spans="1:34" ht="15.75" thickBot="1" x14ac:dyDescent="0.3">
      <c r="A4" s="10" t="s">
        <v>4</v>
      </c>
      <c r="B4" s="10"/>
      <c r="C4" s="10"/>
      <c r="D4" s="10" t="s">
        <v>87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56"/>
      <c r="AH4" s="9"/>
    </row>
    <row r="5" spans="1:34" ht="15.75" thickBot="1" x14ac:dyDescent="0.3">
      <c r="A5" s="10" t="s">
        <v>102</v>
      </c>
      <c r="B5" s="126" t="s">
        <v>103</v>
      </c>
      <c r="C5" s="127" t="s">
        <v>104</v>
      </c>
      <c r="D5" s="168" t="s">
        <v>39</v>
      </c>
      <c r="E5" s="168" t="s">
        <v>11</v>
      </c>
      <c r="F5" s="168" t="s">
        <v>27</v>
      </c>
      <c r="G5" s="168" t="s">
        <v>25</v>
      </c>
      <c r="H5" s="168" t="s">
        <v>7</v>
      </c>
      <c r="I5" s="168" t="s">
        <v>29</v>
      </c>
      <c r="J5" s="168" t="s">
        <v>47</v>
      </c>
      <c r="K5" s="168" t="s">
        <v>33</v>
      </c>
      <c r="L5" s="168" t="s">
        <v>37</v>
      </c>
      <c r="M5" s="168" t="s">
        <v>501</v>
      </c>
      <c r="N5" s="168" t="s">
        <v>15</v>
      </c>
      <c r="O5" s="168" t="s">
        <v>43</v>
      </c>
      <c r="P5" s="168" t="s">
        <v>9</v>
      </c>
      <c r="Q5" s="168" t="s">
        <v>45</v>
      </c>
      <c r="R5" s="168" t="s">
        <v>51</v>
      </c>
      <c r="S5" s="168" t="s">
        <v>49</v>
      </c>
      <c r="T5" s="168" t="s">
        <v>31</v>
      </c>
      <c r="U5" s="168" t="s">
        <v>21</v>
      </c>
      <c r="V5" s="168" t="s">
        <v>55</v>
      </c>
      <c r="W5" s="168" t="s">
        <v>57</v>
      </c>
      <c r="X5" s="168" t="s">
        <v>61</v>
      </c>
      <c r="Y5" s="168" t="s">
        <v>59</v>
      </c>
      <c r="Z5" s="168" t="s">
        <v>503</v>
      </c>
      <c r="AA5" s="168" t="s">
        <v>19</v>
      </c>
      <c r="AB5" s="168" t="s">
        <v>65</v>
      </c>
      <c r="AC5" s="168" t="s">
        <v>13</v>
      </c>
      <c r="AD5" s="168" t="s">
        <v>63</v>
      </c>
      <c r="AE5" s="168" t="s">
        <v>67</v>
      </c>
      <c r="AF5" s="168" t="s">
        <v>505</v>
      </c>
      <c r="AG5" s="181" t="s">
        <v>69</v>
      </c>
      <c r="AH5" s="176" t="s">
        <v>73</v>
      </c>
    </row>
    <row r="6" spans="1:34" x14ac:dyDescent="0.25">
      <c r="A6" s="50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>
        <v>402.16129032258067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73">
        <v>402.16129032258067</v>
      </c>
      <c r="AH6" s="177">
        <f>AG6/7</f>
        <v>57.451612903225808</v>
      </c>
    </row>
    <row r="7" spans="1:34" x14ac:dyDescent="0.25">
      <c r="A7" s="50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2137.0322580645161</v>
      </c>
      <c r="V7" s="2"/>
      <c r="W7" s="2"/>
      <c r="X7" s="2"/>
      <c r="Y7" s="2"/>
      <c r="Z7" s="2"/>
      <c r="AA7" s="2">
        <v>5034.9193548387093</v>
      </c>
      <c r="AB7" s="2"/>
      <c r="AC7" s="2"/>
      <c r="AD7" s="2"/>
      <c r="AE7" s="2"/>
      <c r="AF7" s="2"/>
      <c r="AG7" s="173">
        <v>7171.9516129032254</v>
      </c>
      <c r="AH7" s="177">
        <f t="shared" ref="AH7:AH70" si="0">AG7/7</f>
        <v>1024.5645161290322</v>
      </c>
    </row>
    <row r="8" spans="1:34" x14ac:dyDescent="0.25">
      <c r="A8" s="50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v>1040.741935483871</v>
      </c>
      <c r="AB8" s="2"/>
      <c r="AC8" s="2"/>
      <c r="AD8" s="2"/>
      <c r="AE8" s="2"/>
      <c r="AF8" s="2"/>
      <c r="AG8" s="173">
        <v>1040.741935483871</v>
      </c>
      <c r="AH8" s="177">
        <f t="shared" si="0"/>
        <v>148.67741935483872</v>
      </c>
    </row>
    <row r="9" spans="1:34" x14ac:dyDescent="0.25">
      <c r="A9" s="50"/>
      <c r="B9" s="3" t="s">
        <v>112</v>
      </c>
      <c r="C9" t="s">
        <v>113</v>
      </c>
      <c r="D9" s="2"/>
      <c r="E9" s="2"/>
      <c r="F9" s="2"/>
      <c r="G9" s="2"/>
      <c r="H9" s="2"/>
      <c r="I9" s="2">
        <v>336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73">
        <v>336</v>
      </c>
      <c r="AH9" s="177">
        <f t="shared" si="0"/>
        <v>48</v>
      </c>
    </row>
    <row r="10" spans="1:34" x14ac:dyDescent="0.25">
      <c r="A10" s="50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365.80645161290323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73">
        <v>365.80645161290323</v>
      </c>
      <c r="AH10" s="177">
        <f t="shared" si="0"/>
        <v>52.258064516129032</v>
      </c>
    </row>
    <row r="11" spans="1:34" x14ac:dyDescent="0.25">
      <c r="A11" s="50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378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73">
        <v>378</v>
      </c>
      <c r="AH11" s="177">
        <f t="shared" si="0"/>
        <v>54</v>
      </c>
    </row>
    <row r="12" spans="1:34" x14ac:dyDescent="0.25">
      <c r="A12" s="50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13449.032258064515</v>
      </c>
      <c r="O12" s="2">
        <v>159.19354838709677</v>
      </c>
      <c r="P12" s="2"/>
      <c r="Q12" s="2"/>
      <c r="R12" s="2"/>
      <c r="S12" s="2"/>
      <c r="T12" s="2"/>
      <c r="U12" s="2">
        <v>3421.6451612903224</v>
      </c>
      <c r="V12" s="2"/>
      <c r="W12" s="2"/>
      <c r="X12" s="2"/>
      <c r="Y12" s="2"/>
      <c r="Z12" s="2"/>
      <c r="AA12" s="2">
        <v>2322.8709677419351</v>
      </c>
      <c r="AB12" s="2"/>
      <c r="AC12" s="2"/>
      <c r="AD12" s="2"/>
      <c r="AE12" s="2"/>
      <c r="AF12" s="2"/>
      <c r="AG12" s="173">
        <v>19352.741935483871</v>
      </c>
      <c r="AH12" s="177">
        <f t="shared" si="0"/>
        <v>2764.6774193548385</v>
      </c>
    </row>
    <row r="13" spans="1:34" x14ac:dyDescent="0.25">
      <c r="A13" s="50"/>
      <c r="B13" s="3" t="s">
        <v>122</v>
      </c>
      <c r="C13" t="s">
        <v>123</v>
      </c>
      <c r="D13" s="2"/>
      <c r="E13" s="2">
        <v>1255.483870967742</v>
      </c>
      <c r="F13" s="2"/>
      <c r="G13" s="2"/>
      <c r="H13" s="2"/>
      <c r="I13" s="2"/>
      <c r="J13" s="2"/>
      <c r="K13" s="2"/>
      <c r="L13" s="2"/>
      <c r="M13" s="2"/>
      <c r="N13" s="2">
        <v>1120</v>
      </c>
      <c r="O13" s="2">
        <v>1105.3225806451612</v>
      </c>
      <c r="P13" s="2">
        <v>140.90322580645162</v>
      </c>
      <c r="Q13" s="2"/>
      <c r="R13" s="2"/>
      <c r="S13" s="2"/>
      <c r="T13" s="2"/>
      <c r="U13" s="2">
        <v>965.77419354838707</v>
      </c>
      <c r="V13" s="2"/>
      <c r="W13" s="2"/>
      <c r="X13" s="2"/>
      <c r="Y13" s="2"/>
      <c r="Z13" s="2"/>
      <c r="AA13" s="2">
        <v>5909.5806451612907</v>
      </c>
      <c r="AB13" s="2"/>
      <c r="AC13" s="2"/>
      <c r="AD13" s="2"/>
      <c r="AE13" s="2"/>
      <c r="AF13" s="2"/>
      <c r="AG13" s="173">
        <v>10497.064516129034</v>
      </c>
      <c r="AH13" s="177">
        <f t="shared" si="0"/>
        <v>1499.5806451612905</v>
      </c>
    </row>
    <row r="14" spans="1:34" x14ac:dyDescent="0.25">
      <c r="A14" s="50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>
        <v>2465.8064516129034</v>
      </c>
      <c r="V14" s="2"/>
      <c r="W14" s="2"/>
      <c r="X14" s="2"/>
      <c r="Y14" s="2"/>
      <c r="Z14" s="2"/>
      <c r="AA14" s="2">
        <v>5660.9677419354839</v>
      </c>
      <c r="AB14" s="2"/>
      <c r="AC14" s="2"/>
      <c r="AD14" s="2"/>
      <c r="AE14" s="2"/>
      <c r="AF14" s="2"/>
      <c r="AG14" s="173">
        <v>8126.7741935483873</v>
      </c>
      <c r="AH14" s="177">
        <f t="shared" si="0"/>
        <v>1160.9677419354839</v>
      </c>
    </row>
    <row r="15" spans="1:34" x14ac:dyDescent="0.25">
      <c r="A15" s="50"/>
      <c r="B15" s="3" t="s">
        <v>438</v>
      </c>
      <c r="C15" t="s">
        <v>439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140.90322580645162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73">
        <v>140.90322580645162</v>
      </c>
      <c r="AH15" s="177">
        <f t="shared" si="0"/>
        <v>20.129032258064516</v>
      </c>
    </row>
    <row r="16" spans="1:34" x14ac:dyDescent="0.25">
      <c r="A16" s="50"/>
      <c r="B16" s="3" t="s">
        <v>126</v>
      </c>
      <c r="C16" t="s">
        <v>127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1585.1612903225805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220.7258064516129</v>
      </c>
      <c r="AB16" s="2"/>
      <c r="AC16" s="2"/>
      <c r="AD16" s="2"/>
      <c r="AE16" s="2"/>
      <c r="AF16" s="2"/>
      <c r="AG16" s="173">
        <v>1805.8870967741934</v>
      </c>
      <c r="AH16" s="177">
        <f t="shared" si="0"/>
        <v>257.98387096774189</v>
      </c>
    </row>
    <row r="17" spans="1:34" x14ac:dyDescent="0.25">
      <c r="A17" s="50"/>
      <c r="B17" s="3" t="s">
        <v>128</v>
      </c>
      <c r="C17" t="s">
        <v>129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v>317.0322580645161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73">
        <v>317.0322580645161</v>
      </c>
      <c r="AH17" s="177">
        <f t="shared" si="0"/>
        <v>45.29032258064516</v>
      </c>
    </row>
    <row r="18" spans="1:34" x14ac:dyDescent="0.25">
      <c r="A18" s="50"/>
      <c r="B18" s="3" t="s">
        <v>130</v>
      </c>
      <c r="C18" t="s">
        <v>131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1134.4516129032259</v>
      </c>
      <c r="AB18" s="2"/>
      <c r="AC18" s="2"/>
      <c r="AD18" s="2"/>
      <c r="AE18" s="2"/>
      <c r="AF18" s="2"/>
      <c r="AG18" s="173">
        <v>1134.4516129032259</v>
      </c>
      <c r="AH18" s="177">
        <f t="shared" si="0"/>
        <v>162.06451612903226</v>
      </c>
    </row>
    <row r="19" spans="1:34" x14ac:dyDescent="0.25">
      <c r="A19" s="50"/>
      <c r="B19" s="3" t="s">
        <v>132</v>
      </c>
      <c r="C19" t="s">
        <v>133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394.25806451612902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173">
        <v>394.25806451612902</v>
      </c>
      <c r="AH19" s="177">
        <f t="shared" si="0"/>
        <v>56.322580645161288</v>
      </c>
    </row>
    <row r="20" spans="1:34" x14ac:dyDescent="0.25">
      <c r="A20" s="50"/>
      <c r="B20" s="3" t="s">
        <v>134</v>
      </c>
      <c r="C20" t="s">
        <v>135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v>140.90322580645162</v>
      </c>
      <c r="Q20" s="2"/>
      <c r="R20" s="2"/>
      <c r="S20" s="2"/>
      <c r="T20" s="2"/>
      <c r="U20" s="2">
        <v>1767.1612903225805</v>
      </c>
      <c r="V20" s="2"/>
      <c r="W20" s="2"/>
      <c r="X20" s="2"/>
      <c r="Y20" s="2"/>
      <c r="Z20" s="2"/>
      <c r="AA20" s="2">
        <v>2883.0967741935483</v>
      </c>
      <c r="AB20" s="2"/>
      <c r="AC20" s="2"/>
      <c r="AD20" s="2"/>
      <c r="AE20" s="2"/>
      <c r="AF20" s="2"/>
      <c r="AG20" s="173">
        <v>4791.1612903225805</v>
      </c>
      <c r="AH20" s="177">
        <f t="shared" si="0"/>
        <v>684.45161290322574</v>
      </c>
    </row>
    <row r="21" spans="1:34" x14ac:dyDescent="0.25">
      <c r="A21" s="50"/>
      <c r="B21" s="3" t="s">
        <v>136</v>
      </c>
      <c r="C21" t="s">
        <v>137</v>
      </c>
      <c r="D21" s="2"/>
      <c r="E21" s="2"/>
      <c r="F21" s="2"/>
      <c r="G21" s="2"/>
      <c r="H21" s="2"/>
      <c r="I21" s="2"/>
      <c r="J21" s="2">
        <v>3271.9354838709678</v>
      </c>
      <c r="K21" s="2"/>
      <c r="L21" s="2"/>
      <c r="M21" s="2"/>
      <c r="N21" s="2">
        <v>2146.516129032258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73">
        <v>5418.4516129032254</v>
      </c>
      <c r="AH21" s="177">
        <f t="shared" si="0"/>
        <v>774.0645161290322</v>
      </c>
    </row>
    <row r="22" spans="1:34" x14ac:dyDescent="0.25">
      <c r="A22" s="50"/>
      <c r="B22" s="3" t="s">
        <v>138</v>
      </c>
      <c r="C22" t="s">
        <v>139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v>317.0322580645161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>
        <v>1791.7741935483871</v>
      </c>
      <c r="AB22" s="2"/>
      <c r="AC22" s="2"/>
      <c r="AD22" s="2"/>
      <c r="AE22" s="2"/>
      <c r="AF22" s="2"/>
      <c r="AG22" s="173">
        <v>2108.8064516129034</v>
      </c>
      <c r="AH22" s="177">
        <f t="shared" si="0"/>
        <v>301.25806451612908</v>
      </c>
    </row>
    <row r="23" spans="1:34" x14ac:dyDescent="0.25">
      <c r="A23" s="50"/>
      <c r="B23" s="3" t="s">
        <v>140</v>
      </c>
      <c r="C23" t="s">
        <v>141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1159.9677419354839</v>
      </c>
      <c r="AB23" s="2"/>
      <c r="AC23" s="2"/>
      <c r="AD23" s="2"/>
      <c r="AE23" s="2"/>
      <c r="AF23" s="2"/>
      <c r="AG23" s="173">
        <v>1159.9677419354839</v>
      </c>
      <c r="AH23" s="177">
        <f t="shared" si="0"/>
        <v>165.70967741935485</v>
      </c>
    </row>
    <row r="24" spans="1:34" x14ac:dyDescent="0.25">
      <c r="A24" s="50"/>
      <c r="B24" s="3" t="s">
        <v>142</v>
      </c>
      <c r="C24" t="s">
        <v>143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5054.9032258064517</v>
      </c>
      <c r="V24" s="2"/>
      <c r="W24" s="2"/>
      <c r="X24" s="2"/>
      <c r="Y24" s="2"/>
      <c r="Z24" s="2"/>
      <c r="AA24" s="2">
        <v>9009</v>
      </c>
      <c r="AB24" s="2"/>
      <c r="AC24" s="2">
        <v>302.80645161290323</v>
      </c>
      <c r="AD24" s="2"/>
      <c r="AE24" s="2"/>
      <c r="AF24" s="2"/>
      <c r="AG24" s="173">
        <v>14366.709677419354</v>
      </c>
      <c r="AH24" s="177">
        <f t="shared" si="0"/>
        <v>2052.3870967741937</v>
      </c>
    </row>
    <row r="25" spans="1:34" x14ac:dyDescent="0.25">
      <c r="A25" s="50"/>
      <c r="B25" s="3" t="s">
        <v>144</v>
      </c>
      <c r="C25" t="s">
        <v>145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v>330.58064516129031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73">
        <v>330.58064516129031</v>
      </c>
      <c r="AH25" s="177">
        <f t="shared" si="0"/>
        <v>47.225806451612904</v>
      </c>
    </row>
    <row r="26" spans="1:34" x14ac:dyDescent="0.25">
      <c r="A26" s="50"/>
      <c r="B26" s="3" t="s">
        <v>146</v>
      </c>
      <c r="C26" t="s">
        <v>147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534.25806451612902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73">
        <v>534.25806451612902</v>
      </c>
      <c r="AH26" s="177">
        <f t="shared" si="0"/>
        <v>76.322580645161295</v>
      </c>
    </row>
    <row r="27" spans="1:34" x14ac:dyDescent="0.25">
      <c r="A27" s="50"/>
      <c r="B27" s="3" t="s">
        <v>148</v>
      </c>
      <c r="C27" t="s">
        <v>149</v>
      </c>
      <c r="D27" s="2"/>
      <c r="E27" s="2">
        <v>8953.9032258064526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1489.4193548387098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73">
        <v>10443.322580645163</v>
      </c>
      <c r="AH27" s="177">
        <f t="shared" si="0"/>
        <v>1491.9032258064519</v>
      </c>
    </row>
    <row r="28" spans="1:34" x14ac:dyDescent="0.25">
      <c r="A28" s="50"/>
      <c r="B28" s="3" t="s">
        <v>150</v>
      </c>
      <c r="C28" t="s">
        <v>151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v>924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8892.0322580645152</v>
      </c>
      <c r="AB28" s="2"/>
      <c r="AC28" s="2"/>
      <c r="AD28" s="2"/>
      <c r="AE28" s="2"/>
      <c r="AF28" s="2"/>
      <c r="AG28" s="173">
        <v>9816.0322580645152</v>
      </c>
      <c r="AH28" s="177">
        <f t="shared" si="0"/>
        <v>1402.2903225806451</v>
      </c>
    </row>
    <row r="29" spans="1:34" x14ac:dyDescent="0.25">
      <c r="A29" s="50"/>
      <c r="B29" s="3" t="s">
        <v>152</v>
      </c>
      <c r="C29" t="s">
        <v>153</v>
      </c>
      <c r="D29" s="2"/>
      <c r="E29" s="2">
        <v>5515.0967741935483</v>
      </c>
      <c r="F29" s="2"/>
      <c r="G29" s="2"/>
      <c r="H29" s="2"/>
      <c r="I29" s="2"/>
      <c r="J29" s="2"/>
      <c r="K29" s="2"/>
      <c r="L29" s="2"/>
      <c r="M29" s="2"/>
      <c r="N29" s="2"/>
      <c r="O29" s="2">
        <v>902.32258064516134</v>
      </c>
      <c r="P29" s="2"/>
      <c r="Q29" s="2"/>
      <c r="R29" s="2"/>
      <c r="S29" s="2"/>
      <c r="T29" s="2"/>
      <c r="U29" s="2">
        <v>4443.645161290322</v>
      </c>
      <c r="V29" s="2"/>
      <c r="W29" s="2">
        <v>7384.6612903225814</v>
      </c>
      <c r="X29" s="2"/>
      <c r="Y29" s="2"/>
      <c r="Z29" s="2"/>
      <c r="AA29" s="2">
        <v>1443.8064516129032</v>
      </c>
      <c r="AB29" s="2"/>
      <c r="AC29" s="2"/>
      <c r="AD29" s="2"/>
      <c r="AE29" s="2"/>
      <c r="AF29" s="2"/>
      <c r="AG29" s="173">
        <v>19689.532258064515</v>
      </c>
      <c r="AH29" s="177">
        <f t="shared" si="0"/>
        <v>2812.7903225806449</v>
      </c>
    </row>
    <row r="30" spans="1:34" x14ac:dyDescent="0.25">
      <c r="A30" s="50"/>
      <c r="B30" s="3" t="s">
        <v>154</v>
      </c>
      <c r="C30" t="s">
        <v>155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1358</v>
      </c>
      <c r="O30" s="2">
        <v>546</v>
      </c>
      <c r="P30" s="2">
        <v>364.45161290322579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73">
        <v>2268.4516129032259</v>
      </c>
      <c r="AH30" s="177">
        <f t="shared" si="0"/>
        <v>324.06451612903226</v>
      </c>
    </row>
    <row r="31" spans="1:34" x14ac:dyDescent="0.25">
      <c r="A31" s="50"/>
      <c r="B31" s="3" t="s">
        <v>156</v>
      </c>
      <c r="C31" t="s">
        <v>157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v>1570.258064516129</v>
      </c>
      <c r="P31" s="2"/>
      <c r="Q31" s="2"/>
      <c r="R31" s="2"/>
      <c r="S31" s="2"/>
      <c r="T31" s="2"/>
      <c r="U31" s="2"/>
      <c r="V31" s="2">
        <v>42</v>
      </c>
      <c r="W31" s="2"/>
      <c r="X31" s="2"/>
      <c r="Y31" s="2"/>
      <c r="Z31" s="2"/>
      <c r="AA31" s="2">
        <v>804.54838709677415</v>
      </c>
      <c r="AB31" s="2"/>
      <c r="AC31" s="2"/>
      <c r="AD31" s="2"/>
      <c r="AE31" s="2"/>
      <c r="AF31" s="2"/>
      <c r="AG31" s="173">
        <v>2416.8064516129034</v>
      </c>
      <c r="AH31" s="177">
        <f t="shared" si="0"/>
        <v>345.25806451612908</v>
      </c>
    </row>
    <row r="32" spans="1:34" x14ac:dyDescent="0.25">
      <c r="A32" s="50"/>
      <c r="B32" s="3" t="s">
        <v>158</v>
      </c>
      <c r="C32" t="s">
        <v>159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>
        <v>2624.5483870967741</v>
      </c>
      <c r="AB32" s="2"/>
      <c r="AC32" s="2"/>
      <c r="AD32" s="2"/>
      <c r="AE32" s="2"/>
      <c r="AF32" s="2"/>
      <c r="AG32" s="173">
        <v>2624.5483870967741</v>
      </c>
      <c r="AH32" s="177">
        <f t="shared" si="0"/>
        <v>374.93548387096774</v>
      </c>
    </row>
    <row r="33" spans="1:34" x14ac:dyDescent="0.25">
      <c r="A33" s="50"/>
      <c r="B33" s="3" t="s">
        <v>160</v>
      </c>
      <c r="C33" t="s">
        <v>161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>
        <v>1274</v>
      </c>
      <c r="V33" s="2"/>
      <c r="W33" s="2"/>
      <c r="X33" s="2"/>
      <c r="Y33" s="2"/>
      <c r="Z33" s="2"/>
      <c r="AA33" s="2">
        <v>2270.0322580645161</v>
      </c>
      <c r="AB33" s="2"/>
      <c r="AC33" s="2"/>
      <c r="AD33" s="2"/>
      <c r="AE33" s="2"/>
      <c r="AF33" s="2"/>
      <c r="AG33" s="173">
        <v>3544.0322580645161</v>
      </c>
      <c r="AH33" s="177">
        <f t="shared" si="0"/>
        <v>506.29032258064518</v>
      </c>
    </row>
    <row r="34" spans="1:34" x14ac:dyDescent="0.25">
      <c r="A34" s="50"/>
      <c r="B34" s="3" t="s">
        <v>162</v>
      </c>
      <c r="C34" t="s">
        <v>163</v>
      </c>
      <c r="D34" s="2"/>
      <c r="E34" s="2">
        <v>13779.612903225807</v>
      </c>
      <c r="F34" s="2"/>
      <c r="G34" s="2"/>
      <c r="H34" s="2"/>
      <c r="I34" s="2"/>
      <c r="J34" s="2"/>
      <c r="K34" s="2"/>
      <c r="L34" s="2"/>
      <c r="M34" s="2"/>
      <c r="N34" s="2"/>
      <c r="O34" s="2">
        <v>3563.4516129032259</v>
      </c>
      <c r="P34" s="2"/>
      <c r="Q34" s="2"/>
      <c r="R34" s="2"/>
      <c r="S34" s="2"/>
      <c r="T34" s="2"/>
      <c r="U34" s="2">
        <v>5468.8064516129034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73">
        <v>22811.870967741939</v>
      </c>
      <c r="AH34" s="177">
        <f t="shared" si="0"/>
        <v>3258.83870967742</v>
      </c>
    </row>
    <row r="35" spans="1:34" x14ac:dyDescent="0.25">
      <c r="A35" s="50"/>
      <c r="B35" s="3" t="s">
        <v>164</v>
      </c>
      <c r="C35" t="s">
        <v>165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>
        <v>8544.854838709678</v>
      </c>
      <c r="AB35" s="2"/>
      <c r="AC35" s="2"/>
      <c r="AD35" s="2"/>
      <c r="AE35" s="2"/>
      <c r="AF35" s="2"/>
      <c r="AG35" s="173">
        <v>8544.854838709678</v>
      </c>
      <c r="AH35" s="177">
        <f t="shared" si="0"/>
        <v>1220.6935483870968</v>
      </c>
    </row>
    <row r="36" spans="1:34" x14ac:dyDescent="0.25">
      <c r="A36" s="50"/>
      <c r="B36" s="3" t="s">
        <v>166</v>
      </c>
      <c r="C36" t="s">
        <v>167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7436.9354838709678</v>
      </c>
      <c r="P36" s="2"/>
      <c r="Q36" s="2"/>
      <c r="R36" s="2"/>
      <c r="S36" s="2"/>
      <c r="T36" s="2"/>
      <c r="U36" s="2"/>
      <c r="V36" s="2"/>
      <c r="W36" s="2">
        <v>6186.645161290322</v>
      </c>
      <c r="X36" s="2"/>
      <c r="Y36" s="2"/>
      <c r="Z36" s="2"/>
      <c r="AA36" s="2">
        <v>10573.048387096775</v>
      </c>
      <c r="AB36" s="2"/>
      <c r="AC36" s="2"/>
      <c r="AD36" s="2"/>
      <c r="AE36" s="2"/>
      <c r="AF36" s="2"/>
      <c r="AG36" s="173">
        <v>24196.629032258064</v>
      </c>
      <c r="AH36" s="177">
        <f t="shared" si="0"/>
        <v>3456.6612903225805</v>
      </c>
    </row>
    <row r="37" spans="1:34" x14ac:dyDescent="0.25">
      <c r="A37" s="50"/>
      <c r="B37" s="3" t="s">
        <v>168</v>
      </c>
      <c r="C37" t="s">
        <v>169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715.35483870967732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>
        <v>1185.258064516129</v>
      </c>
      <c r="AB37" s="2"/>
      <c r="AC37" s="2"/>
      <c r="AD37" s="2"/>
      <c r="AE37" s="2"/>
      <c r="AF37" s="2"/>
      <c r="AG37" s="173">
        <v>1900.6129032258063</v>
      </c>
      <c r="AH37" s="177">
        <f t="shared" si="0"/>
        <v>271.51612903225805</v>
      </c>
    </row>
    <row r="38" spans="1:34" x14ac:dyDescent="0.25">
      <c r="A38" s="50"/>
      <c r="B38" s="3" t="s">
        <v>170</v>
      </c>
      <c r="C38" t="s">
        <v>171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>
        <v>140.90322580645162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73">
        <v>140.90322580645162</v>
      </c>
      <c r="AH38" s="177">
        <f t="shared" si="0"/>
        <v>20.129032258064516</v>
      </c>
    </row>
    <row r="39" spans="1:34" x14ac:dyDescent="0.25">
      <c r="A39" s="50"/>
      <c r="B39" s="3" t="s">
        <v>172</v>
      </c>
      <c r="C39" t="s">
        <v>173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7297.2741935483873</v>
      </c>
      <c r="O39" s="2">
        <v>165.29032258064515</v>
      </c>
      <c r="P39" s="2"/>
      <c r="Q39" s="2"/>
      <c r="R39" s="2"/>
      <c r="S39" s="2"/>
      <c r="T39" s="2"/>
      <c r="U39" s="2">
        <v>3807.4354838709673</v>
      </c>
      <c r="V39" s="2"/>
      <c r="W39" s="2"/>
      <c r="X39" s="2"/>
      <c r="Y39" s="2"/>
      <c r="Z39" s="2"/>
      <c r="AA39" s="2">
        <v>183.12903225806451</v>
      </c>
      <c r="AB39" s="2"/>
      <c r="AC39" s="2"/>
      <c r="AD39" s="2"/>
      <c r="AE39" s="2"/>
      <c r="AF39" s="2"/>
      <c r="AG39" s="173">
        <v>11453.129032258064</v>
      </c>
      <c r="AH39" s="177">
        <f t="shared" si="0"/>
        <v>1636.1612903225807</v>
      </c>
    </row>
    <row r="40" spans="1:34" x14ac:dyDescent="0.25">
      <c r="A40" s="50"/>
      <c r="B40" s="3" t="s">
        <v>174</v>
      </c>
      <c r="C40" t="s">
        <v>175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1350.7741935483871</v>
      </c>
      <c r="P40" s="2">
        <v>317.0322580645161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3030.0967741935483</v>
      </c>
      <c r="AB40" s="2"/>
      <c r="AC40" s="2"/>
      <c r="AD40" s="2"/>
      <c r="AE40" s="2"/>
      <c r="AF40" s="2"/>
      <c r="AG40" s="173">
        <v>4697.9032258064517</v>
      </c>
      <c r="AH40" s="177">
        <f t="shared" si="0"/>
        <v>671.12903225806451</v>
      </c>
    </row>
    <row r="41" spans="1:34" x14ac:dyDescent="0.25">
      <c r="A41" s="50"/>
      <c r="B41" s="3" t="s">
        <v>176</v>
      </c>
      <c r="C41" t="s">
        <v>177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>
        <v>317.0322580645161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>
        <v>1123.8387096774195</v>
      </c>
      <c r="AB41" s="2"/>
      <c r="AC41" s="2"/>
      <c r="AD41" s="2"/>
      <c r="AE41" s="2"/>
      <c r="AF41" s="2"/>
      <c r="AG41" s="173">
        <v>1440.8709677419356</v>
      </c>
      <c r="AH41" s="177">
        <f t="shared" si="0"/>
        <v>205.83870967741936</v>
      </c>
    </row>
    <row r="42" spans="1:34" x14ac:dyDescent="0.25">
      <c r="A42" s="50"/>
      <c r="B42" s="3" t="s">
        <v>178</v>
      </c>
      <c r="C42" t="s">
        <v>179</v>
      </c>
      <c r="D42" s="2"/>
      <c r="E42" s="2"/>
      <c r="F42" s="2"/>
      <c r="G42" s="2"/>
      <c r="H42" s="2"/>
      <c r="I42" s="2">
        <v>532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73">
        <v>532</v>
      </c>
      <c r="AH42" s="177">
        <f t="shared" si="0"/>
        <v>76</v>
      </c>
    </row>
    <row r="43" spans="1:34" x14ac:dyDescent="0.25">
      <c r="A43" s="50"/>
      <c r="B43" s="3" t="s">
        <v>180</v>
      </c>
      <c r="C43" t="s">
        <v>181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v>330.58064516129031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73">
        <v>330.58064516129031</v>
      </c>
      <c r="AH43" s="177">
        <f t="shared" si="0"/>
        <v>47.225806451612904</v>
      </c>
    </row>
    <row r="44" spans="1:34" x14ac:dyDescent="0.25">
      <c r="A44" s="50"/>
      <c r="B44" s="3" t="s">
        <v>182</v>
      </c>
      <c r="C44" t="s">
        <v>183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>
        <v>414.58064516129031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73">
        <v>414.58064516129031</v>
      </c>
      <c r="AH44" s="177">
        <f t="shared" si="0"/>
        <v>59.225806451612904</v>
      </c>
    </row>
    <row r="45" spans="1:34" x14ac:dyDescent="0.25">
      <c r="A45" s="50"/>
      <c r="B45" s="3" t="s">
        <v>184</v>
      </c>
      <c r="C45" t="s">
        <v>185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>
        <v>365.80645161290323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73">
        <v>365.80645161290323</v>
      </c>
      <c r="AH45" s="177">
        <f t="shared" si="0"/>
        <v>52.258064516129032</v>
      </c>
    </row>
    <row r="46" spans="1:34" x14ac:dyDescent="0.25">
      <c r="A46" s="50"/>
      <c r="B46" s="3" t="s">
        <v>186</v>
      </c>
      <c r="C46" t="s">
        <v>187</v>
      </c>
      <c r="D46" s="2"/>
      <c r="E46" s="2"/>
      <c r="F46" s="2"/>
      <c r="G46" s="2"/>
      <c r="H46" s="2"/>
      <c r="I46" s="2"/>
      <c r="J46" s="2">
        <v>1134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v>1489.4193548387098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73">
        <v>2623.4193548387098</v>
      </c>
      <c r="AH46" s="177">
        <f t="shared" si="0"/>
        <v>374.77419354838713</v>
      </c>
    </row>
    <row r="47" spans="1:34" x14ac:dyDescent="0.25">
      <c r="A47" s="50"/>
      <c r="B47" s="3" t="s">
        <v>188</v>
      </c>
      <c r="C47" t="s">
        <v>189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278.41935483870969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73">
        <v>278.41935483870969</v>
      </c>
      <c r="AH47" s="177">
        <f t="shared" si="0"/>
        <v>39.774193548387096</v>
      </c>
    </row>
    <row r="48" spans="1:34" x14ac:dyDescent="0.25">
      <c r="A48" s="50"/>
      <c r="B48" s="3" t="s">
        <v>190</v>
      </c>
      <c r="C48" t="s">
        <v>191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>
        <v>330.58064516129031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73">
        <v>330.58064516129031</v>
      </c>
      <c r="AH48" s="177">
        <f t="shared" si="0"/>
        <v>47.225806451612904</v>
      </c>
    </row>
    <row r="49" spans="1:34" x14ac:dyDescent="0.25">
      <c r="A49" s="50"/>
      <c r="B49" s="3" t="s">
        <v>192</v>
      </c>
      <c r="C49" t="s">
        <v>193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>
        <v>2091.8709677419351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>
        <v>3140.7419354838712</v>
      </c>
      <c r="AB49" s="2"/>
      <c r="AC49" s="2"/>
      <c r="AD49" s="2"/>
      <c r="AE49" s="2"/>
      <c r="AF49" s="2"/>
      <c r="AG49" s="173">
        <v>5232.6129032258068</v>
      </c>
      <c r="AH49" s="177">
        <f t="shared" si="0"/>
        <v>747.51612903225816</v>
      </c>
    </row>
    <row r="50" spans="1:34" x14ac:dyDescent="0.25">
      <c r="A50" s="50"/>
      <c r="B50" s="3" t="s">
        <v>194</v>
      </c>
      <c r="C50" t="s">
        <v>195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>
        <v>330.58064516129031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73">
        <v>330.58064516129031</v>
      </c>
      <c r="AH50" s="177">
        <f t="shared" si="0"/>
        <v>47.225806451612904</v>
      </c>
    </row>
    <row r="51" spans="1:34" x14ac:dyDescent="0.25">
      <c r="A51" s="50"/>
      <c r="B51" s="3" t="s">
        <v>196</v>
      </c>
      <c r="C51" t="s">
        <v>197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>
        <v>323.80645161290323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73">
        <v>323.80645161290323</v>
      </c>
      <c r="AH51" s="177">
        <f t="shared" si="0"/>
        <v>46.258064516129032</v>
      </c>
    </row>
    <row r="52" spans="1:34" x14ac:dyDescent="0.25">
      <c r="A52" s="50"/>
      <c r="B52" s="3" t="s">
        <v>198</v>
      </c>
      <c r="C52" t="s">
        <v>199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v>317.0322580645161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73">
        <v>317.0322580645161</v>
      </c>
      <c r="AH52" s="177">
        <f t="shared" si="0"/>
        <v>45.29032258064516</v>
      </c>
    </row>
    <row r="53" spans="1:34" x14ac:dyDescent="0.25">
      <c r="A53" s="50"/>
      <c r="B53" s="3" t="s">
        <v>200</v>
      </c>
      <c r="C53" t="s">
        <v>201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709.9354838709678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73">
        <v>709.9354838709678</v>
      </c>
      <c r="AH53" s="177">
        <f t="shared" si="0"/>
        <v>101.41935483870968</v>
      </c>
    </row>
    <row r="54" spans="1:34" x14ac:dyDescent="0.25">
      <c r="A54" s="50"/>
      <c r="B54" s="3" t="s">
        <v>202</v>
      </c>
      <c r="C54" t="s">
        <v>203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>
        <v>317.0322580645161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73">
        <v>317.0322580645161</v>
      </c>
      <c r="AH54" s="177">
        <f t="shared" si="0"/>
        <v>45.29032258064516</v>
      </c>
    </row>
    <row r="55" spans="1:34" x14ac:dyDescent="0.25">
      <c r="A55" s="50"/>
      <c r="B55" s="3" t="s">
        <v>204</v>
      </c>
      <c r="C55" t="s">
        <v>205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402.16129032258067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73">
        <v>402.16129032258067</v>
      </c>
      <c r="AH55" s="177">
        <f t="shared" si="0"/>
        <v>57.451612903225808</v>
      </c>
    </row>
    <row r="56" spans="1:34" x14ac:dyDescent="0.25">
      <c r="A56" s="50"/>
      <c r="B56" s="3" t="s">
        <v>206</v>
      </c>
      <c r="C56" t="s">
        <v>207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5084.7096774193551</v>
      </c>
      <c r="R56" s="2"/>
      <c r="S56" s="2"/>
      <c r="T56" s="2"/>
      <c r="U56" s="2"/>
      <c r="V56" s="2"/>
      <c r="W56" s="2"/>
      <c r="X56" s="2"/>
      <c r="Y56" s="2"/>
      <c r="Z56" s="2"/>
      <c r="AA56" s="2">
        <v>1383.0645161290324</v>
      </c>
      <c r="AB56" s="2"/>
      <c r="AC56" s="2"/>
      <c r="AD56" s="2"/>
      <c r="AE56" s="2"/>
      <c r="AF56" s="2"/>
      <c r="AG56" s="173">
        <v>6467.7741935483873</v>
      </c>
      <c r="AH56" s="177">
        <f t="shared" si="0"/>
        <v>923.9677419354839</v>
      </c>
    </row>
    <row r="57" spans="1:34" x14ac:dyDescent="0.25">
      <c r="A57" s="50"/>
      <c r="B57" s="3" t="s">
        <v>208</v>
      </c>
      <c r="C57" t="s">
        <v>209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>
        <v>6597.3870967741932</v>
      </c>
      <c r="AB57" s="2"/>
      <c r="AC57" s="2"/>
      <c r="AD57" s="2"/>
      <c r="AE57" s="2"/>
      <c r="AF57" s="2"/>
      <c r="AG57" s="173">
        <v>6597.3870967741932</v>
      </c>
      <c r="AH57" s="177">
        <f t="shared" si="0"/>
        <v>942.48387096774184</v>
      </c>
    </row>
    <row r="58" spans="1:34" x14ac:dyDescent="0.25">
      <c r="A58" s="50"/>
      <c r="B58" s="3" t="s">
        <v>210</v>
      </c>
      <c r="C58" t="s">
        <v>211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>
        <v>1324.5806451612902</v>
      </c>
      <c r="P58" s="2"/>
      <c r="Q58" s="2"/>
      <c r="R58" s="2"/>
      <c r="S58" s="2"/>
      <c r="T58" s="2"/>
      <c r="U58" s="2">
        <v>4602.8387096774186</v>
      </c>
      <c r="V58" s="2"/>
      <c r="W58" s="2">
        <v>7129.1612903225814</v>
      </c>
      <c r="X58" s="2"/>
      <c r="Y58" s="2"/>
      <c r="Z58" s="2"/>
      <c r="AA58" s="2">
        <v>332.04838709677421</v>
      </c>
      <c r="AB58" s="2"/>
      <c r="AC58" s="2"/>
      <c r="AD58" s="2"/>
      <c r="AE58" s="2"/>
      <c r="AF58" s="2"/>
      <c r="AG58" s="173">
        <v>13388.629032258064</v>
      </c>
      <c r="AH58" s="177">
        <f t="shared" si="0"/>
        <v>1912.6612903225807</v>
      </c>
    </row>
    <row r="59" spans="1:34" x14ac:dyDescent="0.25">
      <c r="A59" s="50"/>
      <c r="B59" s="3" t="s">
        <v>212</v>
      </c>
      <c r="C59" t="s">
        <v>213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>
        <v>278.41935483870969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73">
        <v>278.41935483870969</v>
      </c>
      <c r="AH59" s="177">
        <f t="shared" si="0"/>
        <v>39.774193548387096</v>
      </c>
    </row>
    <row r="60" spans="1:34" x14ac:dyDescent="0.25">
      <c r="A60" s="50"/>
      <c r="B60" s="3" t="s">
        <v>214</v>
      </c>
      <c r="C60" t="s">
        <v>215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317.0322580645161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73">
        <v>317.0322580645161</v>
      </c>
      <c r="AH60" s="177">
        <f t="shared" si="0"/>
        <v>45.29032258064516</v>
      </c>
    </row>
    <row r="61" spans="1:34" x14ac:dyDescent="0.25">
      <c r="A61" s="50"/>
      <c r="B61" s="3" t="s">
        <v>216</v>
      </c>
      <c r="C61" t="s">
        <v>217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>
        <v>168</v>
      </c>
      <c r="Q61" s="2"/>
      <c r="R61" s="2"/>
      <c r="S61" s="2"/>
      <c r="T61" s="2"/>
      <c r="U61" s="2">
        <v>1209.8709677419356</v>
      </c>
      <c r="V61" s="2"/>
      <c r="W61" s="2"/>
      <c r="X61" s="2"/>
      <c r="Y61" s="2"/>
      <c r="Z61" s="2"/>
      <c r="AA61" s="2">
        <v>3031.2258064516132</v>
      </c>
      <c r="AB61" s="2"/>
      <c r="AC61" s="2"/>
      <c r="AD61" s="2"/>
      <c r="AE61" s="2"/>
      <c r="AF61" s="2"/>
      <c r="AG61" s="173">
        <v>4409.0967741935492</v>
      </c>
      <c r="AH61" s="177">
        <f t="shared" si="0"/>
        <v>629.8709677419356</v>
      </c>
    </row>
    <row r="62" spans="1:34" x14ac:dyDescent="0.25">
      <c r="A62" s="50"/>
      <c r="B62" s="3" t="s">
        <v>218</v>
      </c>
      <c r="C62" t="s">
        <v>219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v>278.41935483870969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73">
        <v>278.41935483870969</v>
      </c>
      <c r="AH62" s="177">
        <f t="shared" si="0"/>
        <v>39.774193548387096</v>
      </c>
    </row>
    <row r="63" spans="1:34" x14ac:dyDescent="0.25">
      <c r="A63" s="50"/>
      <c r="B63" s="3" t="s">
        <v>220</v>
      </c>
      <c r="C63" t="s">
        <v>221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v>1946</v>
      </c>
      <c r="R63" s="2"/>
      <c r="S63" s="2"/>
      <c r="T63" s="2"/>
      <c r="U63" s="2"/>
      <c r="V63" s="2"/>
      <c r="W63" s="2"/>
      <c r="X63" s="2"/>
      <c r="Y63" s="2"/>
      <c r="Z63" s="2"/>
      <c r="AA63" s="2">
        <v>1383.0645161290324</v>
      </c>
      <c r="AB63" s="2"/>
      <c r="AC63" s="2"/>
      <c r="AD63" s="2"/>
      <c r="AE63" s="2"/>
      <c r="AF63" s="2"/>
      <c r="AG63" s="173">
        <v>3329.0645161290322</v>
      </c>
      <c r="AH63" s="177">
        <f t="shared" si="0"/>
        <v>475.58064516129031</v>
      </c>
    </row>
    <row r="64" spans="1:34" x14ac:dyDescent="0.25">
      <c r="A64" s="50"/>
      <c r="B64" s="3" t="s">
        <v>222</v>
      </c>
      <c r="C64" t="s">
        <v>223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>
        <v>317.0322580645161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73">
        <v>317.0322580645161</v>
      </c>
      <c r="AH64" s="177">
        <f t="shared" si="0"/>
        <v>45.29032258064516</v>
      </c>
    </row>
    <row r="65" spans="1:34" x14ac:dyDescent="0.25">
      <c r="A65" s="50"/>
      <c r="B65" s="3" t="s">
        <v>224</v>
      </c>
      <c r="C65" t="s">
        <v>225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2301.4193548387093</v>
      </c>
      <c r="V65" s="2"/>
      <c r="W65" s="2"/>
      <c r="X65" s="2"/>
      <c r="Y65" s="2"/>
      <c r="Z65" s="2"/>
      <c r="AA65" s="2">
        <v>4937.2580645161297</v>
      </c>
      <c r="AB65" s="2"/>
      <c r="AC65" s="2"/>
      <c r="AD65" s="2"/>
      <c r="AE65" s="2"/>
      <c r="AF65" s="2"/>
      <c r="AG65" s="173">
        <v>7238.677419354839</v>
      </c>
      <c r="AH65" s="177">
        <f t="shared" si="0"/>
        <v>1034.0967741935485</v>
      </c>
    </row>
    <row r="66" spans="1:34" x14ac:dyDescent="0.25">
      <c r="A66" s="50"/>
      <c r="B66" s="3" t="s">
        <v>226</v>
      </c>
      <c r="C66" t="s">
        <v>227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>
        <v>344.12903225806451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73">
        <v>344.12903225806451</v>
      </c>
      <c r="AH66" s="177">
        <f t="shared" si="0"/>
        <v>49.161290322580648</v>
      </c>
    </row>
    <row r="67" spans="1:34" x14ac:dyDescent="0.25">
      <c r="A67" s="50"/>
      <c r="B67" s="3" t="s">
        <v>228</v>
      </c>
      <c r="C67" t="s">
        <v>229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>
        <v>1225</v>
      </c>
      <c r="AB67" s="2"/>
      <c r="AC67" s="2"/>
      <c r="AD67" s="2"/>
      <c r="AE67" s="2"/>
      <c r="AF67" s="2"/>
      <c r="AG67" s="173">
        <v>1225</v>
      </c>
      <c r="AH67" s="177">
        <f t="shared" si="0"/>
        <v>175</v>
      </c>
    </row>
    <row r="68" spans="1:34" x14ac:dyDescent="0.25">
      <c r="A68" s="50"/>
      <c r="B68" s="3" t="s">
        <v>230</v>
      </c>
      <c r="C68" t="s">
        <v>231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>
        <v>401.0322580645161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73">
        <v>401.0322580645161</v>
      </c>
      <c r="AH68" s="177">
        <f t="shared" si="0"/>
        <v>57.29032258064516</v>
      </c>
    </row>
    <row r="69" spans="1:34" x14ac:dyDescent="0.25">
      <c r="A69" s="50"/>
      <c r="B69" s="3" t="s">
        <v>232</v>
      </c>
      <c r="C69" t="s">
        <v>233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>
        <v>140.90322580645162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73">
        <v>140.90322580645162</v>
      </c>
      <c r="AH69" s="177">
        <f t="shared" si="0"/>
        <v>20.129032258064516</v>
      </c>
    </row>
    <row r="70" spans="1:34" x14ac:dyDescent="0.25">
      <c r="A70" s="50"/>
      <c r="B70" s="3" t="s">
        <v>234</v>
      </c>
      <c r="C70" t="s">
        <v>235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>
        <v>1225</v>
      </c>
      <c r="AB70" s="2"/>
      <c r="AC70" s="2"/>
      <c r="AD70" s="2"/>
      <c r="AE70" s="2"/>
      <c r="AF70" s="2"/>
      <c r="AG70" s="173">
        <v>1225</v>
      </c>
      <c r="AH70" s="177">
        <f t="shared" si="0"/>
        <v>175</v>
      </c>
    </row>
    <row r="71" spans="1:34" x14ac:dyDescent="0.25">
      <c r="A71" s="50"/>
      <c r="B71" s="3" t="s">
        <v>236</v>
      </c>
      <c r="C71" t="s">
        <v>237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760.74193548387098</v>
      </c>
      <c r="AB71" s="2"/>
      <c r="AC71" s="2"/>
      <c r="AD71" s="2"/>
      <c r="AE71" s="2"/>
      <c r="AF71" s="2"/>
      <c r="AG71" s="173">
        <v>760.74193548387098</v>
      </c>
      <c r="AH71" s="177">
        <f t="shared" ref="AH71:AH134" si="1">AG71/7</f>
        <v>108.6774193548387</v>
      </c>
    </row>
    <row r="72" spans="1:34" x14ac:dyDescent="0.25">
      <c r="A72" s="50"/>
      <c r="B72" s="3" t="s">
        <v>238</v>
      </c>
      <c r="C72" t="s">
        <v>239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>
        <v>6947.1612903225814</v>
      </c>
      <c r="AB72" s="2"/>
      <c r="AC72" s="2"/>
      <c r="AD72" s="2"/>
      <c r="AE72" s="2"/>
      <c r="AF72" s="2"/>
      <c r="AG72" s="173">
        <v>6947.1612903225814</v>
      </c>
      <c r="AH72" s="177">
        <f t="shared" si="1"/>
        <v>992.45161290322596</v>
      </c>
    </row>
    <row r="73" spans="1:34" x14ac:dyDescent="0.25">
      <c r="A73" s="50"/>
      <c r="B73" s="3" t="s">
        <v>240</v>
      </c>
      <c r="C73" t="s">
        <v>241</v>
      </c>
      <c r="D73" s="2"/>
      <c r="E73" s="2">
        <v>3946.8709677419356</v>
      </c>
      <c r="F73" s="2"/>
      <c r="G73" s="2"/>
      <c r="H73" s="2"/>
      <c r="I73" s="2">
        <v>1999.2903225806454</v>
      </c>
      <c r="J73" s="2"/>
      <c r="K73" s="2"/>
      <c r="L73" s="2"/>
      <c r="M73" s="2"/>
      <c r="N73" s="2">
        <v>5589.1612903225814</v>
      </c>
      <c r="O73" s="2">
        <v>2399.4193548387093</v>
      </c>
      <c r="P73" s="2"/>
      <c r="Q73" s="2"/>
      <c r="R73" s="2"/>
      <c r="S73" s="2"/>
      <c r="T73" s="2"/>
      <c r="U73" s="2">
        <v>6332.4032258064517</v>
      </c>
      <c r="V73" s="2"/>
      <c r="W73" s="2">
        <v>4671.0322580645161</v>
      </c>
      <c r="X73" s="2"/>
      <c r="Y73" s="2"/>
      <c r="Z73" s="2"/>
      <c r="AA73" s="2">
        <v>8563.0322580645152</v>
      </c>
      <c r="AB73" s="2"/>
      <c r="AC73" s="2"/>
      <c r="AD73" s="2"/>
      <c r="AE73" s="2"/>
      <c r="AF73" s="2"/>
      <c r="AG73" s="173">
        <v>33501.209677419349</v>
      </c>
      <c r="AH73" s="177">
        <f t="shared" si="1"/>
        <v>4785.8870967741923</v>
      </c>
    </row>
    <row r="74" spans="1:34" x14ac:dyDescent="0.25">
      <c r="A74" s="50"/>
      <c r="B74" s="3" t="s">
        <v>242</v>
      </c>
      <c r="C74" t="s">
        <v>243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>
        <v>853.54838709677415</v>
      </c>
      <c r="V74" s="2"/>
      <c r="W74" s="2"/>
      <c r="X74" s="2"/>
      <c r="Y74" s="2"/>
      <c r="Z74" s="2"/>
      <c r="AA74" s="2">
        <v>1177.3548387096773</v>
      </c>
      <c r="AB74" s="2"/>
      <c r="AC74" s="2"/>
      <c r="AD74" s="2"/>
      <c r="AE74" s="2"/>
      <c r="AF74" s="2"/>
      <c r="AG74" s="173">
        <v>2030.9032258064515</v>
      </c>
      <c r="AH74" s="177">
        <f t="shared" si="1"/>
        <v>290.12903225806451</v>
      </c>
    </row>
    <row r="75" spans="1:34" x14ac:dyDescent="0.25">
      <c r="A75" s="50"/>
      <c r="B75" s="3" t="s">
        <v>244</v>
      </c>
      <c r="C75" t="s">
        <v>245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>
        <v>1047.9677419354839</v>
      </c>
      <c r="AB75" s="2"/>
      <c r="AC75" s="2"/>
      <c r="AD75" s="2"/>
      <c r="AE75" s="2"/>
      <c r="AF75" s="2"/>
      <c r="AG75" s="173">
        <v>1047.9677419354839</v>
      </c>
      <c r="AH75" s="177">
        <f t="shared" si="1"/>
        <v>149.70967741935485</v>
      </c>
    </row>
    <row r="76" spans="1:34" x14ac:dyDescent="0.25">
      <c r="A76" s="50"/>
      <c r="B76" s="3" t="s">
        <v>246</v>
      </c>
      <c r="C76" t="s">
        <v>247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>
        <v>1097.4193548387098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73">
        <v>1097.4193548387098</v>
      </c>
      <c r="AH76" s="177">
        <f t="shared" si="1"/>
        <v>156.7741935483871</v>
      </c>
    </row>
    <row r="77" spans="1:34" x14ac:dyDescent="0.25">
      <c r="A77" s="50"/>
      <c r="B77" s="3" t="s">
        <v>248</v>
      </c>
      <c r="C77" t="s">
        <v>249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>
        <v>493.16129032258067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73">
        <v>493.16129032258067</v>
      </c>
      <c r="AH77" s="177">
        <f t="shared" si="1"/>
        <v>70.451612903225808</v>
      </c>
    </row>
    <row r="78" spans="1:34" x14ac:dyDescent="0.25">
      <c r="A78" s="50"/>
      <c r="B78" s="3" t="s">
        <v>250</v>
      </c>
      <c r="C78" t="s">
        <v>251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>
        <v>317.0322580645161</v>
      </c>
      <c r="Q78" s="2"/>
      <c r="R78" s="2"/>
      <c r="S78" s="2"/>
      <c r="T78" s="2"/>
      <c r="U78" s="2">
        <v>1767.1612903225805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73">
        <v>2084.1935483870966</v>
      </c>
      <c r="AH78" s="177">
        <f t="shared" si="1"/>
        <v>297.74193548387092</v>
      </c>
    </row>
    <row r="79" spans="1:34" x14ac:dyDescent="0.25">
      <c r="A79" s="50"/>
      <c r="B79" s="3" t="s">
        <v>252</v>
      </c>
      <c r="C79" t="s">
        <v>253</v>
      </c>
      <c r="D79" s="2"/>
      <c r="E79" s="2"/>
      <c r="F79" s="2"/>
      <c r="G79" s="2"/>
      <c r="H79" s="2">
        <v>108.72580645161291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73">
        <v>108.72580645161291</v>
      </c>
      <c r="AH79" s="177">
        <f t="shared" si="1"/>
        <v>15.53225806451613</v>
      </c>
    </row>
    <row r="80" spans="1:34" x14ac:dyDescent="0.25">
      <c r="A80" s="50"/>
      <c r="B80" s="3" t="s">
        <v>254</v>
      </c>
      <c r="C80" t="s">
        <v>255</v>
      </c>
      <c r="D80" s="2"/>
      <c r="E80" s="2">
        <v>3883.4193548387093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1388.483870967742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73">
        <v>5271.9032258064508</v>
      </c>
      <c r="AH80" s="177">
        <f t="shared" si="1"/>
        <v>753.1290322580644</v>
      </c>
    </row>
    <row r="81" spans="1:34" x14ac:dyDescent="0.25">
      <c r="A81" s="50"/>
      <c r="B81" s="3" t="s">
        <v>256</v>
      </c>
      <c r="C81" t="s">
        <v>257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>
        <v>1084.0967741935483</v>
      </c>
      <c r="AB81" s="2"/>
      <c r="AC81" s="2"/>
      <c r="AD81" s="2"/>
      <c r="AE81" s="2"/>
      <c r="AF81" s="2"/>
      <c r="AG81" s="173">
        <v>1084.0967741935483</v>
      </c>
      <c r="AH81" s="177">
        <f t="shared" si="1"/>
        <v>154.87096774193546</v>
      </c>
    </row>
    <row r="82" spans="1:34" x14ac:dyDescent="0.25">
      <c r="A82" s="50"/>
      <c r="B82" s="3" t="s">
        <v>258</v>
      </c>
      <c r="C82" t="s">
        <v>259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>
        <v>1232.9032258064517</v>
      </c>
      <c r="V82" s="2"/>
      <c r="W82" s="2"/>
      <c r="X82" s="2"/>
      <c r="Y82" s="2"/>
      <c r="Z82" s="2"/>
      <c r="AA82" s="2">
        <v>3206.677419354839</v>
      </c>
      <c r="AB82" s="2"/>
      <c r="AC82" s="2"/>
      <c r="AD82" s="2"/>
      <c r="AE82" s="2"/>
      <c r="AF82" s="2"/>
      <c r="AG82" s="173">
        <v>4439.5806451612907</v>
      </c>
      <c r="AH82" s="177">
        <f t="shared" si="1"/>
        <v>634.22580645161293</v>
      </c>
    </row>
    <row r="83" spans="1:34" x14ac:dyDescent="0.25">
      <c r="A83" s="50"/>
      <c r="B83" s="3" t="s">
        <v>260</v>
      </c>
      <c r="C83" t="s">
        <v>261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8145.290322580644</v>
      </c>
      <c r="O83" s="2"/>
      <c r="P83" s="2"/>
      <c r="Q83" s="2"/>
      <c r="R83" s="2"/>
      <c r="S83" s="2"/>
      <c r="T83" s="2"/>
      <c r="U83" s="2">
        <v>883.80645161290329</v>
      </c>
      <c r="V83" s="2">
        <v>2457</v>
      </c>
      <c r="W83" s="2">
        <v>31.161290322580641</v>
      </c>
      <c r="X83" s="2"/>
      <c r="Y83" s="2"/>
      <c r="Z83" s="2"/>
      <c r="AA83" s="2">
        <v>858.29032258064512</v>
      </c>
      <c r="AB83" s="2"/>
      <c r="AC83" s="2"/>
      <c r="AD83" s="2"/>
      <c r="AE83" s="2"/>
      <c r="AF83" s="2"/>
      <c r="AG83" s="173">
        <v>12375.548387096775</v>
      </c>
      <c r="AH83" s="177">
        <f t="shared" si="1"/>
        <v>1767.9354838709678</v>
      </c>
    </row>
    <row r="84" spans="1:34" x14ac:dyDescent="0.25">
      <c r="A84" s="50"/>
      <c r="B84" s="3" t="s">
        <v>262</v>
      </c>
      <c r="C84" t="s">
        <v>263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>
        <v>422.70967741935488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73">
        <v>422.70967741935488</v>
      </c>
      <c r="AH84" s="177">
        <f t="shared" si="1"/>
        <v>60.387096774193552</v>
      </c>
    </row>
    <row r="85" spans="1:34" x14ac:dyDescent="0.25">
      <c r="A85" s="50"/>
      <c r="B85" s="3" t="s">
        <v>264</v>
      </c>
      <c r="C85" t="s">
        <v>265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>
        <v>317.0322580645161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73">
        <v>317.0322580645161</v>
      </c>
      <c r="AH85" s="177">
        <f t="shared" si="1"/>
        <v>45.29032258064516</v>
      </c>
    </row>
    <row r="86" spans="1:34" x14ac:dyDescent="0.25">
      <c r="A86" s="50"/>
      <c r="B86" s="3" t="s">
        <v>266</v>
      </c>
      <c r="C86" t="s">
        <v>267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>
        <v>344.12903225806451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73">
        <v>344.12903225806451</v>
      </c>
      <c r="AH86" s="177">
        <f t="shared" si="1"/>
        <v>49.161290322580648</v>
      </c>
    </row>
    <row r="87" spans="1:34" x14ac:dyDescent="0.25">
      <c r="A87" s="50"/>
      <c r="B87" s="3" t="s">
        <v>268</v>
      </c>
      <c r="C87" t="s">
        <v>269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>
        <v>317.0322580645161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73">
        <v>317.0322580645161</v>
      </c>
      <c r="AH87" s="177">
        <f t="shared" si="1"/>
        <v>45.29032258064516</v>
      </c>
    </row>
    <row r="88" spans="1:34" x14ac:dyDescent="0.25">
      <c r="A88" s="50"/>
      <c r="B88" s="3" t="s">
        <v>270</v>
      </c>
      <c r="C88" t="s">
        <v>271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>
        <v>2045.6935483870968</v>
      </c>
      <c r="V88" s="2"/>
      <c r="W88" s="2"/>
      <c r="X88" s="2"/>
      <c r="Y88" s="2"/>
      <c r="Z88" s="2"/>
      <c r="AA88" s="2">
        <v>5554.1612903225814</v>
      </c>
      <c r="AB88" s="2"/>
      <c r="AC88" s="2"/>
      <c r="AD88" s="2"/>
      <c r="AE88" s="2"/>
      <c r="AF88" s="2"/>
      <c r="AG88" s="173">
        <v>7599.854838709678</v>
      </c>
      <c r="AH88" s="177">
        <f t="shared" si="1"/>
        <v>1085.6935483870968</v>
      </c>
    </row>
    <row r="89" spans="1:34" x14ac:dyDescent="0.25">
      <c r="A89" s="50"/>
      <c r="B89" s="3" t="s">
        <v>272</v>
      </c>
      <c r="C89" t="s">
        <v>273</v>
      </c>
      <c r="D89" s="2"/>
      <c r="E89" s="2">
        <v>19.41935483870968</v>
      </c>
      <c r="F89" s="2"/>
      <c r="G89" s="2"/>
      <c r="H89" s="2"/>
      <c r="I89" s="2"/>
      <c r="J89" s="2"/>
      <c r="K89" s="2"/>
      <c r="L89" s="2"/>
      <c r="M89" s="2"/>
      <c r="N89" s="2">
        <v>22.467741935483868</v>
      </c>
      <c r="O89" s="2"/>
      <c r="P89" s="2"/>
      <c r="Q89" s="2"/>
      <c r="R89" s="2"/>
      <c r="S89" s="2"/>
      <c r="T89" s="2"/>
      <c r="U89" s="2">
        <v>1150.7096774193546</v>
      </c>
      <c r="V89" s="2"/>
      <c r="W89" s="2"/>
      <c r="X89" s="2"/>
      <c r="Y89" s="2"/>
      <c r="Z89" s="2"/>
      <c r="AA89" s="2">
        <v>2072.4516129032259</v>
      </c>
      <c r="AB89" s="2"/>
      <c r="AC89" s="2"/>
      <c r="AD89" s="2"/>
      <c r="AE89" s="2"/>
      <c r="AF89" s="2"/>
      <c r="AG89" s="173">
        <v>3265.0483870967741</v>
      </c>
      <c r="AH89" s="177">
        <f t="shared" si="1"/>
        <v>466.43548387096774</v>
      </c>
    </row>
    <row r="90" spans="1:34" x14ac:dyDescent="0.25">
      <c r="A90" s="50"/>
      <c r="B90" s="3" t="s">
        <v>274</v>
      </c>
      <c r="C90" t="s">
        <v>275</v>
      </c>
      <c r="D90" s="2"/>
      <c r="E90" s="2"/>
      <c r="F90" s="2"/>
      <c r="G90" s="2"/>
      <c r="H90" s="2"/>
      <c r="I90" s="2"/>
      <c r="J90" s="2">
        <v>4452</v>
      </c>
      <c r="K90" s="2"/>
      <c r="L90" s="2"/>
      <c r="M90" s="2"/>
      <c r="N90" s="2">
        <v>6185.7419354838703</v>
      </c>
      <c r="O90" s="2">
        <v>1002.5806451612902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73">
        <v>11640.322580645161</v>
      </c>
      <c r="AH90" s="177">
        <f t="shared" si="1"/>
        <v>1662.9032258064515</v>
      </c>
    </row>
    <row r="91" spans="1:34" x14ac:dyDescent="0.25">
      <c r="A91" s="50"/>
      <c r="B91" s="3" t="s">
        <v>276</v>
      </c>
      <c r="C91" t="s">
        <v>277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>
        <v>3503.1612903225805</v>
      </c>
      <c r="V91" s="2"/>
      <c r="W91" s="2">
        <v>7750.9193548387093</v>
      </c>
      <c r="X91" s="2"/>
      <c r="Y91" s="2"/>
      <c r="Z91" s="2"/>
      <c r="AA91" s="2"/>
      <c r="AB91" s="2"/>
      <c r="AC91" s="2"/>
      <c r="AD91" s="2"/>
      <c r="AE91" s="2"/>
      <c r="AF91" s="2"/>
      <c r="AG91" s="173">
        <v>11254.08064516129</v>
      </c>
      <c r="AH91" s="177">
        <f t="shared" si="1"/>
        <v>1607.7258064516129</v>
      </c>
    </row>
    <row r="92" spans="1:34" x14ac:dyDescent="0.25">
      <c r="A92" s="50"/>
      <c r="B92" s="3" t="s">
        <v>278</v>
      </c>
      <c r="C92" t="s">
        <v>279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278.41935483870969</v>
      </c>
      <c r="U92" s="2">
        <v>20.548387096774192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73">
        <v>298.9677419354839</v>
      </c>
      <c r="AH92" s="177">
        <f t="shared" si="1"/>
        <v>42.70967741935484</v>
      </c>
    </row>
    <row r="93" spans="1:34" x14ac:dyDescent="0.25">
      <c r="A93" s="50"/>
      <c r="B93" s="3" t="s">
        <v>280</v>
      </c>
      <c r="C93" t="s">
        <v>281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>
        <v>4706.0322580645161</v>
      </c>
      <c r="V93" s="2"/>
      <c r="W93" s="2"/>
      <c r="X93" s="2"/>
      <c r="Y93" s="2"/>
      <c r="Z93" s="2"/>
      <c r="AA93" s="2">
        <v>10762.161290322581</v>
      </c>
      <c r="AB93" s="2"/>
      <c r="AC93" s="2"/>
      <c r="AD93" s="2"/>
      <c r="AE93" s="2"/>
      <c r="AF93" s="2"/>
      <c r="AG93" s="173">
        <v>15468.193548387098</v>
      </c>
      <c r="AH93" s="177">
        <f t="shared" si="1"/>
        <v>2209.7419354838712</v>
      </c>
    </row>
    <row r="94" spans="1:34" x14ac:dyDescent="0.25">
      <c r="A94" s="50"/>
      <c r="B94" s="3" t="s">
        <v>282</v>
      </c>
      <c r="C94" t="s">
        <v>283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438.9677419354839</v>
      </c>
      <c r="P94" s="2">
        <v>140.90322580645162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>
        <v>3059</v>
      </c>
      <c r="AB94" s="2"/>
      <c r="AC94" s="2"/>
      <c r="AD94" s="2"/>
      <c r="AE94" s="2"/>
      <c r="AF94" s="2"/>
      <c r="AG94" s="173">
        <v>3638.8709677419356</v>
      </c>
      <c r="AH94" s="177">
        <f t="shared" si="1"/>
        <v>519.83870967741939</v>
      </c>
    </row>
    <row r="95" spans="1:34" x14ac:dyDescent="0.25">
      <c r="A95" s="50"/>
      <c r="B95" s="3" t="s">
        <v>284</v>
      </c>
      <c r="C95" t="s">
        <v>285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v>140.90322580645162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>
        <v>2742.8709677419351</v>
      </c>
      <c r="AB95" s="2"/>
      <c r="AC95" s="2"/>
      <c r="AD95" s="2"/>
      <c r="AE95" s="2"/>
      <c r="AF95" s="2"/>
      <c r="AG95" s="173">
        <v>2883.7741935483868</v>
      </c>
      <c r="AH95" s="177">
        <f t="shared" si="1"/>
        <v>411.96774193548384</v>
      </c>
    </row>
    <row r="96" spans="1:34" x14ac:dyDescent="0.25">
      <c r="A96" s="50"/>
      <c r="B96" s="3" t="s">
        <v>286</v>
      </c>
      <c r="C96" t="s">
        <v>287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v>4545.4838709677424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>
        <v>5076.5806451612907</v>
      </c>
      <c r="AB96" s="2"/>
      <c r="AC96" s="2"/>
      <c r="AD96" s="2"/>
      <c r="AE96" s="2"/>
      <c r="AF96" s="2"/>
      <c r="AG96" s="173">
        <v>9622.064516129034</v>
      </c>
      <c r="AH96" s="177">
        <f t="shared" si="1"/>
        <v>1374.5806451612905</v>
      </c>
    </row>
    <row r="97" spans="1:34" x14ac:dyDescent="0.25">
      <c r="A97" s="50"/>
      <c r="B97" s="3" t="s">
        <v>288</v>
      </c>
      <c r="C97" t="s">
        <v>289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>
        <v>756</v>
      </c>
      <c r="P97" s="2"/>
      <c r="Q97" s="2"/>
      <c r="R97" s="2"/>
      <c r="S97" s="2"/>
      <c r="T97" s="2"/>
      <c r="U97" s="2">
        <v>3493.2258064516132</v>
      </c>
      <c r="V97" s="2"/>
      <c r="W97" s="2"/>
      <c r="X97" s="2"/>
      <c r="Y97" s="2"/>
      <c r="Z97" s="2"/>
      <c r="AA97" s="2">
        <v>6845.5483870967737</v>
      </c>
      <c r="AB97" s="2"/>
      <c r="AC97" s="2"/>
      <c r="AD97" s="2"/>
      <c r="AE97" s="2"/>
      <c r="AF97" s="2"/>
      <c r="AG97" s="173">
        <v>11094.774193548386</v>
      </c>
      <c r="AH97" s="177">
        <f t="shared" si="1"/>
        <v>1584.9677419354837</v>
      </c>
    </row>
    <row r="98" spans="1:34" x14ac:dyDescent="0.25">
      <c r="A98" s="50"/>
      <c r="B98" s="3" t="s">
        <v>290</v>
      </c>
      <c r="C98" t="s">
        <v>291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v>1597.3548387096773</v>
      </c>
      <c r="P98" s="2"/>
      <c r="Q98" s="2"/>
      <c r="R98" s="2"/>
      <c r="S98" s="2"/>
      <c r="T98" s="2"/>
      <c r="U98" s="2">
        <v>1509.9677419354839</v>
      </c>
      <c r="V98" s="2"/>
      <c r="W98" s="2"/>
      <c r="X98" s="2"/>
      <c r="Y98" s="2"/>
      <c r="Z98" s="2"/>
      <c r="AA98" s="2">
        <v>1655.8387096774195</v>
      </c>
      <c r="AB98" s="2"/>
      <c r="AC98" s="2"/>
      <c r="AD98" s="2"/>
      <c r="AE98" s="2"/>
      <c r="AF98" s="2"/>
      <c r="AG98" s="173">
        <v>4763.1612903225805</v>
      </c>
      <c r="AH98" s="177">
        <f t="shared" si="1"/>
        <v>680.45161290322574</v>
      </c>
    </row>
    <row r="99" spans="1:34" x14ac:dyDescent="0.25">
      <c r="A99" s="50"/>
      <c r="B99" s="3" t="s">
        <v>444</v>
      </c>
      <c r="C99" t="s">
        <v>445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>
        <v>105.67741935483872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73">
        <v>105.67741935483872</v>
      </c>
      <c r="AH99" s="177">
        <f t="shared" si="1"/>
        <v>15.096774193548388</v>
      </c>
    </row>
    <row r="100" spans="1:34" x14ac:dyDescent="0.25">
      <c r="A100" s="50"/>
      <c r="B100" s="3" t="s">
        <v>292</v>
      </c>
      <c r="C100" t="s">
        <v>293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>
        <v>1390.0645161290324</v>
      </c>
      <c r="AB100" s="2"/>
      <c r="AC100" s="2"/>
      <c r="AD100" s="2"/>
      <c r="AE100" s="2"/>
      <c r="AF100" s="2"/>
      <c r="AG100" s="173">
        <v>1390.0645161290324</v>
      </c>
      <c r="AH100" s="177">
        <f t="shared" si="1"/>
        <v>198.58064516129033</v>
      </c>
    </row>
    <row r="101" spans="1:34" x14ac:dyDescent="0.25">
      <c r="A101" s="50"/>
      <c r="B101" s="3" t="s">
        <v>294</v>
      </c>
      <c r="C101" t="s">
        <v>295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>
        <v>317.0322580645161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73">
        <v>317.0322580645161</v>
      </c>
      <c r="AH101" s="177">
        <f t="shared" si="1"/>
        <v>45.29032258064516</v>
      </c>
    </row>
    <row r="102" spans="1:34" x14ac:dyDescent="0.25">
      <c r="A102" s="50"/>
      <c r="B102" s="3" t="s">
        <v>296</v>
      </c>
      <c r="C102" t="s">
        <v>297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v>330.58064516129031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73">
        <v>330.58064516129031</v>
      </c>
      <c r="AH102" s="177">
        <f t="shared" si="1"/>
        <v>47.225806451612904</v>
      </c>
    </row>
    <row r="103" spans="1:34" x14ac:dyDescent="0.25">
      <c r="A103" s="50"/>
      <c r="B103" s="3" t="s">
        <v>298</v>
      </c>
      <c r="C103" t="s">
        <v>299</v>
      </c>
      <c r="D103" s="2"/>
      <c r="E103" s="2">
        <v>4223.9354838709678</v>
      </c>
      <c r="F103" s="2"/>
      <c r="G103" s="2"/>
      <c r="H103" s="2"/>
      <c r="I103" s="2"/>
      <c r="J103" s="2"/>
      <c r="K103" s="2"/>
      <c r="L103" s="2"/>
      <c r="M103" s="2"/>
      <c r="N103" s="2"/>
      <c r="O103" s="2">
        <v>177.48387096774195</v>
      </c>
      <c r="P103" s="2"/>
      <c r="Q103" s="2"/>
      <c r="R103" s="2"/>
      <c r="S103" s="2"/>
      <c r="T103" s="2"/>
      <c r="U103" s="2">
        <v>1253.4516129032259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73">
        <v>5654.8709677419356</v>
      </c>
      <c r="AH103" s="177">
        <f t="shared" si="1"/>
        <v>807.83870967741939</v>
      </c>
    </row>
    <row r="104" spans="1:34" x14ac:dyDescent="0.25">
      <c r="A104" s="50"/>
      <c r="B104" s="3" t="s">
        <v>300</v>
      </c>
      <c r="C104" t="s">
        <v>302</v>
      </c>
      <c r="D104" s="2"/>
      <c r="E104" s="2">
        <v>6577.5161290322576</v>
      </c>
      <c r="F104" s="2"/>
      <c r="G104" s="2"/>
      <c r="H104" s="2"/>
      <c r="I104" s="2"/>
      <c r="J104" s="2"/>
      <c r="K104" s="2"/>
      <c r="L104" s="2"/>
      <c r="M104" s="2"/>
      <c r="N104" s="2"/>
      <c r="O104" s="2">
        <v>4854.3870967741932</v>
      </c>
      <c r="P104" s="2"/>
      <c r="Q104" s="2"/>
      <c r="R104" s="2"/>
      <c r="S104" s="2"/>
      <c r="T104" s="2"/>
      <c r="U104" s="2">
        <v>1047.9677419354839</v>
      </c>
      <c r="V104" s="2"/>
      <c r="W104" s="2"/>
      <c r="X104" s="2"/>
      <c r="Y104" s="2"/>
      <c r="Z104" s="2"/>
      <c r="AA104" s="2">
        <v>10606.693548387097</v>
      </c>
      <c r="AB104" s="2"/>
      <c r="AC104" s="2"/>
      <c r="AD104" s="2"/>
      <c r="AE104" s="2"/>
      <c r="AF104" s="2"/>
      <c r="AG104" s="173">
        <v>23086.56451612903</v>
      </c>
      <c r="AH104" s="177">
        <f t="shared" si="1"/>
        <v>3298.0806451612902</v>
      </c>
    </row>
    <row r="105" spans="1:34" x14ac:dyDescent="0.25">
      <c r="A105" s="50"/>
      <c r="B105" s="3" t="s">
        <v>303</v>
      </c>
      <c r="C105" t="s">
        <v>304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>
        <v>1274</v>
      </c>
      <c r="V105" s="2"/>
      <c r="W105" s="2"/>
      <c r="X105" s="2"/>
      <c r="Y105" s="2"/>
      <c r="Z105" s="2"/>
      <c r="AA105" s="2">
        <v>2359.677419354839</v>
      </c>
      <c r="AB105" s="2"/>
      <c r="AC105" s="2"/>
      <c r="AD105" s="2"/>
      <c r="AE105" s="2"/>
      <c r="AF105" s="2"/>
      <c r="AG105" s="173">
        <v>3633.677419354839</v>
      </c>
      <c r="AH105" s="177">
        <f t="shared" si="1"/>
        <v>519.09677419354841</v>
      </c>
    </row>
    <row r="106" spans="1:34" x14ac:dyDescent="0.25">
      <c r="A106" s="50"/>
      <c r="B106" s="3" t="s">
        <v>305</v>
      </c>
      <c r="C106" t="s">
        <v>306</v>
      </c>
      <c r="D106" s="2"/>
      <c r="E106" s="2"/>
      <c r="F106" s="2"/>
      <c r="G106" s="2"/>
      <c r="H106" s="2"/>
      <c r="I106" s="2">
        <v>4111.5967741935483</v>
      </c>
      <c r="J106" s="2"/>
      <c r="K106" s="2"/>
      <c r="L106" s="2"/>
      <c r="M106" s="2"/>
      <c r="N106" s="2"/>
      <c r="O106" s="2">
        <v>1030.1290322580644</v>
      </c>
      <c r="P106" s="2"/>
      <c r="Q106" s="2"/>
      <c r="R106" s="2"/>
      <c r="S106" s="2"/>
      <c r="T106" s="2"/>
      <c r="U106" s="2">
        <v>4201.5806451612907</v>
      </c>
      <c r="V106" s="2"/>
      <c r="W106" s="2"/>
      <c r="X106" s="2"/>
      <c r="Y106" s="2"/>
      <c r="Z106" s="2"/>
      <c r="AA106" s="2">
        <v>4090.2580645161293</v>
      </c>
      <c r="AB106" s="2"/>
      <c r="AC106" s="2"/>
      <c r="AD106" s="2"/>
      <c r="AE106" s="2"/>
      <c r="AF106" s="2"/>
      <c r="AG106" s="173">
        <v>13433.564516129032</v>
      </c>
      <c r="AH106" s="177">
        <f t="shared" si="1"/>
        <v>1919.0806451612902</v>
      </c>
    </row>
    <row r="107" spans="1:34" x14ac:dyDescent="0.25">
      <c r="A107" s="50"/>
      <c r="B107" s="3" t="s">
        <v>307</v>
      </c>
      <c r="C107" t="s">
        <v>308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>
        <v>168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73">
        <v>168</v>
      </c>
      <c r="AH107" s="177">
        <f t="shared" si="1"/>
        <v>24</v>
      </c>
    </row>
    <row r="108" spans="1:34" x14ac:dyDescent="0.25">
      <c r="A108" s="50"/>
      <c r="B108" s="3" t="s">
        <v>309</v>
      </c>
      <c r="C108" t="s">
        <v>310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1320.9677419354839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>
        <v>829.83870967741939</v>
      </c>
      <c r="AB108" s="2"/>
      <c r="AC108" s="2"/>
      <c r="AD108" s="2"/>
      <c r="AE108" s="2"/>
      <c r="AF108" s="2"/>
      <c r="AG108" s="173">
        <v>2150.8064516129034</v>
      </c>
      <c r="AH108" s="177">
        <f t="shared" si="1"/>
        <v>307.25806451612908</v>
      </c>
    </row>
    <row r="109" spans="1:34" x14ac:dyDescent="0.25">
      <c r="A109" s="50"/>
      <c r="B109" s="3" t="s">
        <v>311</v>
      </c>
      <c r="C109" t="s">
        <v>312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>
        <v>317.0322580645161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73">
        <v>317.0322580645161</v>
      </c>
      <c r="AH109" s="177">
        <f t="shared" si="1"/>
        <v>45.29032258064516</v>
      </c>
    </row>
    <row r="110" spans="1:34" x14ac:dyDescent="0.25">
      <c r="A110" s="50"/>
      <c r="B110" s="3" t="s">
        <v>313</v>
      </c>
      <c r="C110" t="s">
        <v>314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>
        <v>302.80645161290323</v>
      </c>
      <c r="AD110" s="2"/>
      <c r="AE110" s="2"/>
      <c r="AF110" s="2"/>
      <c r="AG110" s="173">
        <v>302.80645161290323</v>
      </c>
      <c r="AH110" s="177">
        <f t="shared" si="1"/>
        <v>43.258064516129032</v>
      </c>
    </row>
    <row r="111" spans="1:34" x14ac:dyDescent="0.25">
      <c r="A111" s="50"/>
      <c r="B111" s="3" t="s">
        <v>315</v>
      </c>
      <c r="C111" t="s">
        <v>316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>
        <v>4062.9354838709673</v>
      </c>
      <c r="V111" s="2"/>
      <c r="W111" s="2"/>
      <c r="X111" s="2"/>
      <c r="Y111" s="2"/>
      <c r="Z111" s="2"/>
      <c r="AA111" s="2">
        <v>10199</v>
      </c>
      <c r="AB111" s="2"/>
      <c r="AC111" s="2"/>
      <c r="AD111" s="2"/>
      <c r="AE111" s="2"/>
      <c r="AF111" s="2"/>
      <c r="AG111" s="173">
        <v>14261.935483870968</v>
      </c>
      <c r="AH111" s="177">
        <f t="shared" si="1"/>
        <v>2037.4193548387098</v>
      </c>
    </row>
    <row r="112" spans="1:34" x14ac:dyDescent="0.25">
      <c r="A112" s="50"/>
      <c r="B112" s="3" t="s">
        <v>317</v>
      </c>
      <c r="C112" t="s">
        <v>318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402.16129032258067</v>
      </c>
      <c r="U112" s="2">
        <v>554.80645161290329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73">
        <v>956.9677419354839</v>
      </c>
      <c r="AH112" s="177">
        <f t="shared" si="1"/>
        <v>136.70967741935485</v>
      </c>
    </row>
    <row r="113" spans="1:34" x14ac:dyDescent="0.25">
      <c r="A113" s="50"/>
      <c r="B113" s="3" t="s">
        <v>319</v>
      </c>
      <c r="C113" t="s">
        <v>320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>
        <v>317.0322580645161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73">
        <v>317.0322580645161</v>
      </c>
      <c r="AH113" s="177">
        <f t="shared" si="1"/>
        <v>45.29032258064516</v>
      </c>
    </row>
    <row r="114" spans="1:34" x14ac:dyDescent="0.25">
      <c r="A114" s="50"/>
      <c r="B114" s="3" t="s">
        <v>321</v>
      </c>
      <c r="C114" t="s">
        <v>322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490</v>
      </c>
      <c r="O114" s="2">
        <v>1374.0322580645161</v>
      </c>
      <c r="P114" s="2"/>
      <c r="Q114" s="2"/>
      <c r="R114" s="2"/>
      <c r="S114" s="2"/>
      <c r="T114" s="2"/>
      <c r="U114" s="2">
        <v>5874.8064516129034</v>
      </c>
      <c r="V114" s="2"/>
      <c r="W114" s="2"/>
      <c r="X114" s="2"/>
      <c r="Y114" s="2"/>
      <c r="Z114" s="2"/>
      <c r="AA114" s="2">
        <v>11375</v>
      </c>
      <c r="AB114" s="2"/>
      <c r="AC114" s="2"/>
      <c r="AD114" s="2"/>
      <c r="AE114" s="2"/>
      <c r="AF114" s="2"/>
      <c r="AG114" s="173">
        <v>19113.83870967742</v>
      </c>
      <c r="AH114" s="177">
        <f t="shared" si="1"/>
        <v>2730.5483870967741</v>
      </c>
    </row>
    <row r="115" spans="1:34" x14ac:dyDescent="0.25">
      <c r="A115" s="50"/>
      <c r="B115" s="3" t="s">
        <v>323</v>
      </c>
      <c r="C115" t="s">
        <v>324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6002.7258064516127</v>
      </c>
      <c r="O115" s="2">
        <v>2468.0645161290322</v>
      </c>
      <c r="P115" s="2"/>
      <c r="Q115" s="2"/>
      <c r="R115" s="2"/>
      <c r="S115" s="2"/>
      <c r="T115" s="2"/>
      <c r="U115" s="2">
        <v>2301.4193548387093</v>
      </c>
      <c r="V115" s="2"/>
      <c r="W115" s="2"/>
      <c r="X115" s="2"/>
      <c r="Y115" s="2"/>
      <c r="Z115" s="2"/>
      <c r="AA115" s="2">
        <v>4645.9677419354839</v>
      </c>
      <c r="AB115" s="2"/>
      <c r="AC115" s="2"/>
      <c r="AD115" s="2"/>
      <c r="AE115" s="2"/>
      <c r="AF115" s="2"/>
      <c r="AG115" s="173">
        <v>15418.177419354837</v>
      </c>
      <c r="AH115" s="177">
        <f t="shared" si="1"/>
        <v>2202.5967741935483</v>
      </c>
    </row>
    <row r="116" spans="1:34" x14ac:dyDescent="0.25">
      <c r="A116" s="50"/>
      <c r="B116" s="3" t="s">
        <v>325</v>
      </c>
      <c r="C116" t="s">
        <v>326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>
        <v>1325.483870967742</v>
      </c>
      <c r="P116" s="2">
        <v>140.90322580645162</v>
      </c>
      <c r="Q116" s="2"/>
      <c r="R116" s="2"/>
      <c r="S116" s="2"/>
      <c r="T116" s="2"/>
      <c r="U116" s="2">
        <v>2506.9032258064517</v>
      </c>
      <c r="V116" s="2"/>
      <c r="W116" s="2"/>
      <c r="X116" s="2"/>
      <c r="Y116" s="2"/>
      <c r="Z116" s="2"/>
      <c r="AA116" s="2">
        <v>4387.1935483870966</v>
      </c>
      <c r="AB116" s="2"/>
      <c r="AC116" s="2"/>
      <c r="AD116" s="2"/>
      <c r="AE116" s="2"/>
      <c r="AF116" s="2"/>
      <c r="AG116" s="173">
        <v>8360.4838709677424</v>
      </c>
      <c r="AH116" s="177">
        <f t="shared" si="1"/>
        <v>1194.3548387096776</v>
      </c>
    </row>
    <row r="117" spans="1:34" x14ac:dyDescent="0.25">
      <c r="A117" s="50"/>
      <c r="B117" s="3" t="s">
        <v>329</v>
      </c>
      <c r="C117" t="s">
        <v>330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916.77419354838707</v>
      </c>
      <c r="O117" s="2">
        <v>3192.4516129032259</v>
      </c>
      <c r="P117" s="2"/>
      <c r="Q117" s="2"/>
      <c r="R117" s="2"/>
      <c r="S117" s="2"/>
      <c r="T117" s="2"/>
      <c r="U117" s="2">
        <v>4993.7096774193551</v>
      </c>
      <c r="V117" s="2"/>
      <c r="W117" s="2"/>
      <c r="X117" s="2"/>
      <c r="Y117" s="2"/>
      <c r="Z117" s="2"/>
      <c r="AA117" s="2">
        <v>11481.58064516129</v>
      </c>
      <c r="AB117" s="2"/>
      <c r="AC117" s="2"/>
      <c r="AD117" s="2"/>
      <c r="AE117" s="2"/>
      <c r="AF117" s="2"/>
      <c r="AG117" s="173">
        <v>20584.516129032258</v>
      </c>
      <c r="AH117" s="177">
        <f t="shared" si="1"/>
        <v>2940.6451612903224</v>
      </c>
    </row>
    <row r="118" spans="1:34" x14ac:dyDescent="0.25">
      <c r="A118" s="50"/>
      <c r="B118" s="3" t="s">
        <v>331</v>
      </c>
      <c r="C118" t="s">
        <v>332</v>
      </c>
      <c r="D118" s="2"/>
      <c r="E118" s="2"/>
      <c r="F118" s="2"/>
      <c r="G118" s="2"/>
      <c r="H118" s="2"/>
      <c r="I118" s="2">
        <v>3552.1612903225805</v>
      </c>
      <c r="J118" s="2"/>
      <c r="K118" s="2"/>
      <c r="L118" s="2"/>
      <c r="M118" s="2"/>
      <c r="N118" s="2"/>
      <c r="O118" s="2">
        <v>5039.0967741935483</v>
      </c>
      <c r="P118" s="2"/>
      <c r="Q118" s="2"/>
      <c r="R118" s="2"/>
      <c r="S118" s="2"/>
      <c r="T118" s="2"/>
      <c r="U118" s="2"/>
      <c r="V118" s="2"/>
      <c r="W118" s="2">
        <v>6505.7096774193551</v>
      </c>
      <c r="X118" s="2"/>
      <c r="Y118" s="2"/>
      <c r="Z118" s="2"/>
      <c r="AA118" s="2">
        <v>4135.4193548387093</v>
      </c>
      <c r="AB118" s="2"/>
      <c r="AC118" s="2"/>
      <c r="AD118" s="2"/>
      <c r="AE118" s="2"/>
      <c r="AF118" s="2"/>
      <c r="AG118" s="173">
        <v>19232.387096774193</v>
      </c>
      <c r="AH118" s="177">
        <f t="shared" si="1"/>
        <v>2747.483870967742</v>
      </c>
    </row>
    <row r="119" spans="1:34" x14ac:dyDescent="0.25">
      <c r="A119" s="50"/>
      <c r="B119" s="3" t="s">
        <v>333</v>
      </c>
      <c r="C119" t="s">
        <v>334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>
        <v>798</v>
      </c>
      <c r="P119" s="2"/>
      <c r="Q119" s="2"/>
      <c r="R119" s="2"/>
      <c r="S119" s="2"/>
      <c r="T119" s="2"/>
      <c r="U119" s="2">
        <v>4724.0967741935483</v>
      </c>
      <c r="V119" s="2"/>
      <c r="W119" s="2">
        <v>41.096774193548384</v>
      </c>
      <c r="X119" s="2"/>
      <c r="Y119" s="2"/>
      <c r="Z119" s="2"/>
      <c r="AA119" s="2">
        <v>10398.612903225807</v>
      </c>
      <c r="AB119" s="2"/>
      <c r="AC119" s="2"/>
      <c r="AD119" s="2"/>
      <c r="AE119" s="2"/>
      <c r="AF119" s="2"/>
      <c r="AG119" s="173">
        <v>15961.806451612903</v>
      </c>
      <c r="AH119" s="177">
        <f t="shared" si="1"/>
        <v>2280.2580645161293</v>
      </c>
    </row>
    <row r="120" spans="1:34" x14ac:dyDescent="0.25">
      <c r="A120" s="50"/>
      <c r="B120" s="3" t="s">
        <v>335</v>
      </c>
      <c r="C120" t="s">
        <v>336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>
        <v>2516.6129032258063</v>
      </c>
      <c r="AB120" s="2"/>
      <c r="AC120" s="2"/>
      <c r="AD120" s="2"/>
      <c r="AE120" s="2"/>
      <c r="AF120" s="2"/>
      <c r="AG120" s="173">
        <v>2516.6129032258063</v>
      </c>
      <c r="AH120" s="177">
        <f t="shared" si="1"/>
        <v>359.51612903225805</v>
      </c>
    </row>
    <row r="121" spans="1:34" x14ac:dyDescent="0.25">
      <c r="A121" s="50"/>
      <c r="B121" s="3" t="s">
        <v>337</v>
      </c>
      <c r="C121" t="s">
        <v>338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>
        <v>317.0322580645161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73">
        <v>317.0322580645161</v>
      </c>
      <c r="AH121" s="177">
        <f t="shared" si="1"/>
        <v>45.29032258064516</v>
      </c>
    </row>
    <row r="122" spans="1:34" x14ac:dyDescent="0.25">
      <c r="A122" s="50"/>
      <c r="B122" s="3" t="s">
        <v>339</v>
      </c>
      <c r="C122" t="s">
        <v>340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>
        <v>605.61290322580646</v>
      </c>
      <c r="AD122" s="2"/>
      <c r="AE122" s="2"/>
      <c r="AF122" s="2"/>
      <c r="AG122" s="173">
        <v>605.61290322580646</v>
      </c>
      <c r="AH122" s="177">
        <f t="shared" si="1"/>
        <v>86.516129032258064</v>
      </c>
    </row>
    <row r="123" spans="1:34" x14ac:dyDescent="0.25">
      <c r="A123" s="50"/>
      <c r="B123" s="3" t="s">
        <v>341</v>
      </c>
      <c r="C123" t="s">
        <v>342</v>
      </c>
      <c r="D123" s="2"/>
      <c r="E123" s="2"/>
      <c r="F123" s="2"/>
      <c r="G123" s="2"/>
      <c r="H123" s="2"/>
      <c r="I123" s="2">
        <v>9828.4516129032254</v>
      </c>
      <c r="J123" s="2"/>
      <c r="K123" s="2"/>
      <c r="L123" s="2"/>
      <c r="M123" s="2"/>
      <c r="N123" s="2">
        <v>5310.9677419354839</v>
      </c>
      <c r="O123" s="2">
        <v>1152.0645161290324</v>
      </c>
      <c r="P123" s="2"/>
      <c r="Q123" s="2"/>
      <c r="R123" s="2"/>
      <c r="S123" s="2"/>
      <c r="T123" s="2"/>
      <c r="U123" s="2">
        <v>4758.1935483870966</v>
      </c>
      <c r="V123" s="2"/>
      <c r="W123" s="2"/>
      <c r="X123" s="2"/>
      <c r="Y123" s="2"/>
      <c r="Z123" s="2"/>
      <c r="AA123" s="2">
        <v>3385.9677419354839</v>
      </c>
      <c r="AB123" s="2"/>
      <c r="AC123" s="2"/>
      <c r="AD123" s="2"/>
      <c r="AE123" s="2"/>
      <c r="AF123" s="2"/>
      <c r="AG123" s="173">
        <v>24435.645161290322</v>
      </c>
      <c r="AH123" s="177">
        <f t="shared" si="1"/>
        <v>3490.8064516129029</v>
      </c>
    </row>
    <row r="124" spans="1:34" x14ac:dyDescent="0.25">
      <c r="A124" s="50"/>
      <c r="B124" s="3" t="s">
        <v>343</v>
      </c>
      <c r="C124" t="s">
        <v>344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>
        <v>372.58064516129031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73">
        <v>372.58064516129031</v>
      </c>
      <c r="AH124" s="177">
        <f t="shared" si="1"/>
        <v>53.225806451612904</v>
      </c>
    </row>
    <row r="125" spans="1:34" x14ac:dyDescent="0.25">
      <c r="A125" s="50"/>
      <c r="B125" s="3" t="s">
        <v>345</v>
      </c>
      <c r="C125" t="s">
        <v>346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>
        <v>365.80645161290323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73">
        <v>365.80645161290323</v>
      </c>
      <c r="AH125" s="177">
        <f t="shared" si="1"/>
        <v>52.258064516129032</v>
      </c>
    </row>
    <row r="126" spans="1:34" x14ac:dyDescent="0.25">
      <c r="A126" s="50"/>
      <c r="B126" s="3" t="s">
        <v>347</v>
      </c>
      <c r="C126" t="s">
        <v>348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344.12903225806451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73">
        <v>344.12903225806451</v>
      </c>
      <c r="AH126" s="177">
        <f t="shared" si="1"/>
        <v>49.161290322580648</v>
      </c>
    </row>
    <row r="127" spans="1:34" x14ac:dyDescent="0.25">
      <c r="A127" s="50"/>
      <c r="B127" s="3" t="s">
        <v>349</v>
      </c>
      <c r="C127" t="s">
        <v>350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>
        <v>317.0322580645161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>
        <v>2211.5483870967741</v>
      </c>
      <c r="AB127" s="2"/>
      <c r="AC127" s="2"/>
      <c r="AD127" s="2"/>
      <c r="AE127" s="2"/>
      <c r="AF127" s="2"/>
      <c r="AG127" s="173">
        <v>2528.5806451612902</v>
      </c>
      <c r="AH127" s="177">
        <f t="shared" si="1"/>
        <v>361.22580645161287</v>
      </c>
    </row>
    <row r="128" spans="1:34" x14ac:dyDescent="0.25">
      <c r="A128" s="50"/>
      <c r="B128" s="3" t="s">
        <v>351</v>
      </c>
      <c r="C128" t="s">
        <v>352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>
        <v>323.80645161290323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73">
        <v>323.80645161290323</v>
      </c>
      <c r="AH128" s="177">
        <f t="shared" si="1"/>
        <v>46.258064516129032</v>
      </c>
    </row>
    <row r="129" spans="1:34" x14ac:dyDescent="0.25">
      <c r="A129" s="50"/>
      <c r="B129" s="3" t="s">
        <v>353</v>
      </c>
      <c r="C129" t="s">
        <v>354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>
        <v>1543.6129032258066</v>
      </c>
      <c r="P129" s="2"/>
      <c r="Q129" s="2"/>
      <c r="R129" s="2"/>
      <c r="S129" s="2"/>
      <c r="T129" s="2"/>
      <c r="U129" s="2">
        <v>410.9677419354839</v>
      </c>
      <c r="V129" s="2"/>
      <c r="W129" s="2"/>
      <c r="X129" s="2"/>
      <c r="Y129" s="2"/>
      <c r="Z129" s="2"/>
      <c r="AA129" s="2">
        <v>5074.0967741935483</v>
      </c>
      <c r="AB129" s="2"/>
      <c r="AC129" s="2"/>
      <c r="AD129" s="2"/>
      <c r="AE129" s="2"/>
      <c r="AF129" s="2"/>
      <c r="AG129" s="173">
        <v>7028.677419354839</v>
      </c>
      <c r="AH129" s="177">
        <f t="shared" si="1"/>
        <v>1004.0967741935484</v>
      </c>
    </row>
    <row r="130" spans="1:34" x14ac:dyDescent="0.25">
      <c r="A130" s="50"/>
      <c r="B130" s="3" t="s">
        <v>355</v>
      </c>
      <c r="C130" t="s">
        <v>356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>
        <v>1056.7741935483871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173">
        <v>1056.7741935483871</v>
      </c>
      <c r="AH130" s="177">
        <f t="shared" si="1"/>
        <v>150.96774193548387</v>
      </c>
    </row>
    <row r="131" spans="1:34" x14ac:dyDescent="0.25">
      <c r="A131" s="50"/>
      <c r="B131" s="3" t="s">
        <v>357</v>
      </c>
      <c r="C131" t="s">
        <v>358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278.41935483870969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173">
        <v>278.41935483870969</v>
      </c>
      <c r="AH131" s="177">
        <f t="shared" si="1"/>
        <v>39.774193548387096</v>
      </c>
    </row>
    <row r="132" spans="1:34" x14ac:dyDescent="0.25">
      <c r="A132" s="50"/>
      <c r="B132" s="3" t="s">
        <v>359</v>
      </c>
      <c r="C132" t="s">
        <v>360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>
        <v>2742.8709677419351</v>
      </c>
      <c r="V132" s="2"/>
      <c r="W132" s="2"/>
      <c r="X132" s="2"/>
      <c r="Y132" s="2"/>
      <c r="Z132" s="2"/>
      <c r="AA132" s="2">
        <v>1221.3870967741934</v>
      </c>
      <c r="AB132" s="2"/>
      <c r="AC132" s="2"/>
      <c r="AD132" s="2"/>
      <c r="AE132" s="2"/>
      <c r="AF132" s="2"/>
      <c r="AG132" s="173">
        <v>3964.2580645161288</v>
      </c>
      <c r="AH132" s="177">
        <f t="shared" si="1"/>
        <v>566.32258064516122</v>
      </c>
    </row>
    <row r="133" spans="1:34" x14ac:dyDescent="0.25">
      <c r="A133" s="50"/>
      <c r="B133" s="3" t="s">
        <v>361</v>
      </c>
      <c r="C133" t="s">
        <v>362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>
        <v>3665.7419354838707</v>
      </c>
      <c r="AB133" s="2"/>
      <c r="AC133" s="2"/>
      <c r="AD133" s="2"/>
      <c r="AE133" s="2"/>
      <c r="AF133" s="2"/>
      <c r="AG133" s="173">
        <v>3665.7419354838707</v>
      </c>
      <c r="AH133" s="177">
        <f t="shared" si="1"/>
        <v>523.67741935483866</v>
      </c>
    </row>
    <row r="134" spans="1:34" x14ac:dyDescent="0.25">
      <c r="A134" s="50"/>
      <c r="B134" s="3" t="s">
        <v>363</v>
      </c>
      <c r="C134" t="s">
        <v>364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>
        <v>317.0322580645161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>
        <v>1916.1935483870968</v>
      </c>
      <c r="AB134" s="2"/>
      <c r="AC134" s="2"/>
      <c r="AD134" s="2"/>
      <c r="AE134" s="2"/>
      <c r="AF134" s="2"/>
      <c r="AG134" s="173">
        <v>2233.2258064516127</v>
      </c>
      <c r="AH134" s="177">
        <f t="shared" si="1"/>
        <v>319.0322580645161</v>
      </c>
    </row>
    <row r="135" spans="1:34" x14ac:dyDescent="0.25">
      <c r="A135" s="50"/>
      <c r="B135" s="3" t="s">
        <v>365</v>
      </c>
      <c r="C135" t="s">
        <v>366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>
        <v>2177.677419354839</v>
      </c>
      <c r="X135" s="2"/>
      <c r="Y135" s="2"/>
      <c r="Z135" s="2"/>
      <c r="AA135" s="2"/>
      <c r="AB135" s="2"/>
      <c r="AC135" s="2"/>
      <c r="AD135" s="2"/>
      <c r="AE135" s="2"/>
      <c r="AF135" s="2"/>
      <c r="AG135" s="173">
        <v>2177.677419354839</v>
      </c>
      <c r="AH135" s="177">
        <f t="shared" ref="AH135:AH164" si="2">AG135/7</f>
        <v>311.09677419354841</v>
      </c>
    </row>
    <row r="136" spans="1:34" x14ac:dyDescent="0.25">
      <c r="A136" s="50"/>
      <c r="B136" s="3" t="s">
        <v>367</v>
      </c>
      <c r="C136" t="s">
        <v>368</v>
      </c>
      <c r="D136" s="2"/>
      <c r="E136" s="2">
        <v>1204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73">
        <v>1204</v>
      </c>
      <c r="AH136" s="177">
        <f t="shared" si="2"/>
        <v>172</v>
      </c>
    </row>
    <row r="137" spans="1:34" x14ac:dyDescent="0.25">
      <c r="A137" s="50"/>
      <c r="B137" s="3" t="s">
        <v>369</v>
      </c>
      <c r="C137" t="s">
        <v>370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>
        <v>317.0322580645161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>
        <v>1091.3225806451612</v>
      </c>
      <c r="AB137" s="2"/>
      <c r="AC137" s="2"/>
      <c r="AD137" s="2"/>
      <c r="AE137" s="2"/>
      <c r="AF137" s="2"/>
      <c r="AG137" s="173">
        <v>1408.3548387096773</v>
      </c>
      <c r="AH137" s="177">
        <f t="shared" si="2"/>
        <v>201.19354838709677</v>
      </c>
    </row>
    <row r="138" spans="1:34" x14ac:dyDescent="0.25">
      <c r="A138" s="50"/>
      <c r="B138" s="3" t="s">
        <v>379</v>
      </c>
      <c r="C138" t="s">
        <v>380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>
        <v>302.80645161290323</v>
      </c>
      <c r="AD138" s="2"/>
      <c r="AE138" s="2"/>
      <c r="AF138" s="2"/>
      <c r="AG138" s="173">
        <v>302.80645161290323</v>
      </c>
      <c r="AH138" s="177">
        <f t="shared" si="2"/>
        <v>43.258064516129032</v>
      </c>
    </row>
    <row r="139" spans="1:34" x14ac:dyDescent="0.25">
      <c r="A139" s="50"/>
      <c r="B139" s="3" t="s">
        <v>381</v>
      </c>
      <c r="C139" t="s">
        <v>382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278.41935483870969</v>
      </c>
      <c r="U139" s="2"/>
      <c r="V139" s="2">
        <v>21</v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73">
        <v>299.41935483870969</v>
      </c>
      <c r="AH139" s="177">
        <f t="shared" si="2"/>
        <v>42.774193548387096</v>
      </c>
    </row>
    <row r="140" spans="1:34" x14ac:dyDescent="0.25">
      <c r="A140" s="50"/>
      <c r="B140" s="3" t="s">
        <v>529</v>
      </c>
      <c r="C140" t="s">
        <v>530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>
        <v>140.90322580645162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73">
        <v>140.90322580645162</v>
      </c>
      <c r="AH140" s="177"/>
    </row>
    <row r="141" spans="1:34" x14ac:dyDescent="0.25">
      <c r="A141" s="50"/>
      <c r="B141" s="3" t="s">
        <v>539</v>
      </c>
      <c r="C141" t="s">
        <v>540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>
        <v>527.70967741935488</v>
      </c>
      <c r="AB141" s="2"/>
      <c r="AC141" s="2"/>
      <c r="AD141" s="2"/>
      <c r="AE141" s="2"/>
      <c r="AF141" s="2"/>
      <c r="AG141" s="173">
        <v>527.70967741935488</v>
      </c>
      <c r="AH141" s="177"/>
    </row>
    <row r="142" spans="1:34" ht="15.75" thickBot="1" x14ac:dyDescent="0.3">
      <c r="A142" s="50"/>
      <c r="B142" s="3" t="s">
        <v>541</v>
      </c>
      <c r="C142" t="s">
        <v>542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>
        <v>36.129032258064512</v>
      </c>
      <c r="O142" s="2"/>
      <c r="P142" s="2"/>
      <c r="Q142" s="2"/>
      <c r="R142" s="2"/>
      <c r="S142" s="2"/>
      <c r="T142" s="2"/>
      <c r="U142" s="2"/>
      <c r="V142" s="2">
        <v>21</v>
      </c>
      <c r="W142" s="2">
        <v>18.741935483870968</v>
      </c>
      <c r="X142" s="2"/>
      <c r="Y142" s="2"/>
      <c r="Z142" s="2"/>
      <c r="AA142" s="2"/>
      <c r="AB142" s="2"/>
      <c r="AC142" s="2"/>
      <c r="AD142" s="2"/>
      <c r="AE142" s="2"/>
      <c r="AF142" s="2"/>
      <c r="AG142" s="173">
        <v>75.870967741935488</v>
      </c>
      <c r="AH142" s="177"/>
    </row>
    <row r="143" spans="1:34" ht="15.75" thickBot="1" x14ac:dyDescent="0.3">
      <c r="A143" s="11" t="s">
        <v>383</v>
      </c>
      <c r="B143" s="12"/>
      <c r="C143" s="97"/>
      <c r="D143" s="13"/>
      <c r="E143" s="13">
        <v>49359.258064516136</v>
      </c>
      <c r="F143" s="13"/>
      <c r="G143" s="13"/>
      <c r="H143" s="13">
        <v>108.72580645161291</v>
      </c>
      <c r="I143" s="13">
        <v>20359.5</v>
      </c>
      <c r="J143" s="13">
        <v>8857.9354838709678</v>
      </c>
      <c r="K143" s="13"/>
      <c r="L143" s="13"/>
      <c r="M143" s="13"/>
      <c r="N143" s="13">
        <v>59391.04838709678</v>
      </c>
      <c r="O143" s="13">
        <v>52742.741935483864</v>
      </c>
      <c r="P143" s="13">
        <v>22343.999999999985</v>
      </c>
      <c r="Q143" s="13">
        <v>7030.7096774193551</v>
      </c>
      <c r="R143" s="13"/>
      <c r="S143" s="13"/>
      <c r="T143" s="13">
        <v>2877.0000000000005</v>
      </c>
      <c r="U143" s="13">
        <v>112028.79032258067</v>
      </c>
      <c r="V143" s="13">
        <v>2541</v>
      </c>
      <c r="W143" s="13">
        <v>41896.806451612902</v>
      </c>
      <c r="X143" s="13"/>
      <c r="Y143" s="13"/>
      <c r="Z143" s="13"/>
      <c r="AA143" s="13">
        <v>259021.90322580648</v>
      </c>
      <c r="AB143" s="13"/>
      <c r="AC143" s="13">
        <v>1514.0322580645161</v>
      </c>
      <c r="AD143" s="13"/>
      <c r="AE143" s="13"/>
      <c r="AF143" s="13"/>
      <c r="AG143" s="174">
        <v>640073.45161290292</v>
      </c>
      <c r="AH143" s="178">
        <f t="shared" si="2"/>
        <v>91439.064516128987</v>
      </c>
    </row>
    <row r="144" spans="1:34" x14ac:dyDescent="0.25">
      <c r="A144" s="50" t="s">
        <v>384</v>
      </c>
      <c r="B144" s="3" t="s">
        <v>385</v>
      </c>
      <c r="C144" t="s">
        <v>386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>
        <v>1428.6774193548388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73">
        <v>1428.6774193548388</v>
      </c>
      <c r="AH144" s="177">
        <f t="shared" si="2"/>
        <v>204.09677419354838</v>
      </c>
    </row>
    <row r="145" spans="1:34" x14ac:dyDescent="0.25">
      <c r="A145" s="50"/>
      <c r="B145" s="3" t="s">
        <v>387</v>
      </c>
      <c r="C145" t="s">
        <v>388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>
        <v>2914.9354838709678</v>
      </c>
      <c r="AC145" s="2"/>
      <c r="AD145" s="2"/>
      <c r="AE145" s="2"/>
      <c r="AF145" s="2"/>
      <c r="AG145" s="173">
        <v>2914.9354838709678</v>
      </c>
      <c r="AH145" s="177">
        <f t="shared" si="2"/>
        <v>416.41935483870969</v>
      </c>
    </row>
    <row r="146" spans="1:34" x14ac:dyDescent="0.25">
      <c r="A146" s="50"/>
      <c r="B146" s="3" t="s">
        <v>389</v>
      </c>
      <c r="C146" t="s">
        <v>390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>
        <v>1377.8709677419356</v>
      </c>
      <c r="AC146" s="2"/>
      <c r="AD146" s="2"/>
      <c r="AE146" s="2"/>
      <c r="AF146" s="2"/>
      <c r="AG146" s="173">
        <v>1377.8709677419356</v>
      </c>
      <c r="AH146" s="177">
        <f t="shared" si="2"/>
        <v>196.83870967741936</v>
      </c>
    </row>
    <row r="147" spans="1:34" x14ac:dyDescent="0.25">
      <c r="A147" s="50"/>
      <c r="B147" s="3" t="s">
        <v>391</v>
      </c>
      <c r="C147" t="s">
        <v>392</v>
      </c>
      <c r="D147" s="2">
        <v>1148.6774193548388</v>
      </c>
      <c r="E147" s="2"/>
      <c r="F147" s="2"/>
      <c r="G147" s="2"/>
      <c r="H147" s="2"/>
      <c r="I147" s="2"/>
      <c r="J147" s="2"/>
      <c r="K147" s="2"/>
      <c r="L147" s="2"/>
      <c r="M147" s="2">
        <v>910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173">
        <v>2058.677419354839</v>
      </c>
      <c r="AH147" s="177">
        <f t="shared" si="2"/>
        <v>294.09677419354841</v>
      </c>
    </row>
    <row r="148" spans="1:34" x14ac:dyDescent="0.25">
      <c r="A148" s="50"/>
      <c r="B148" s="3" t="s">
        <v>393</v>
      </c>
      <c r="C148" t="s">
        <v>394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>
        <v>2434.8709677419351</v>
      </c>
      <c r="AE148" s="2"/>
      <c r="AF148" s="2"/>
      <c r="AG148" s="173">
        <v>2434.8709677419351</v>
      </c>
      <c r="AH148" s="177">
        <f t="shared" si="2"/>
        <v>347.83870967741933</v>
      </c>
    </row>
    <row r="149" spans="1:34" x14ac:dyDescent="0.25">
      <c r="A149" s="50"/>
      <c r="B149" s="3" t="s">
        <v>442</v>
      </c>
      <c r="C149" t="s">
        <v>443</v>
      </c>
      <c r="D149" s="2"/>
      <c r="E149" s="2"/>
      <c r="F149" s="2"/>
      <c r="G149" s="2"/>
      <c r="H149" s="2"/>
      <c r="I149" s="2"/>
      <c r="J149" s="2"/>
      <c r="K149" s="2">
        <v>1124.516129032258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173">
        <v>1124.516129032258</v>
      </c>
      <c r="AH149" s="177">
        <f t="shared" si="2"/>
        <v>160.64516129032259</v>
      </c>
    </row>
    <row r="150" spans="1:34" x14ac:dyDescent="0.25">
      <c r="A150" s="50"/>
      <c r="B150" s="3" t="s">
        <v>395</v>
      </c>
      <c r="C150" t="s">
        <v>396</v>
      </c>
      <c r="D150" s="2"/>
      <c r="E150" s="2"/>
      <c r="F150" s="2"/>
      <c r="G150" s="2"/>
      <c r="H150" s="2"/>
      <c r="I150" s="2"/>
      <c r="J150" s="2"/>
      <c r="K150" s="2">
        <v>2317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1806</v>
      </c>
      <c r="Z150" s="2"/>
      <c r="AA150" s="2"/>
      <c r="AB150" s="2"/>
      <c r="AC150" s="2"/>
      <c r="AD150" s="2"/>
      <c r="AE150" s="2"/>
      <c r="AF150" s="2"/>
      <c r="AG150" s="173">
        <v>4123</v>
      </c>
      <c r="AH150" s="177">
        <f t="shared" si="2"/>
        <v>589</v>
      </c>
    </row>
    <row r="151" spans="1:34" x14ac:dyDescent="0.25">
      <c r="A151" s="50"/>
      <c r="B151" s="3" t="s">
        <v>397</v>
      </c>
      <c r="C151" t="s">
        <v>398</v>
      </c>
      <c r="D151" s="2"/>
      <c r="E151" s="2"/>
      <c r="F151" s="2"/>
      <c r="G151" s="2">
        <v>1815.0322580645163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>
        <v>1302</v>
      </c>
      <c r="Y151" s="2"/>
      <c r="Z151" s="2"/>
      <c r="AA151" s="2"/>
      <c r="AB151" s="2"/>
      <c r="AC151" s="2"/>
      <c r="AD151" s="2">
        <v>1494.8387096774195</v>
      </c>
      <c r="AE151" s="2"/>
      <c r="AF151" s="2"/>
      <c r="AG151" s="173">
        <v>4611.8709677419356</v>
      </c>
      <c r="AH151" s="177">
        <f t="shared" si="2"/>
        <v>658.83870967741939</v>
      </c>
    </row>
    <row r="152" spans="1:34" x14ac:dyDescent="0.25">
      <c r="A152" s="50"/>
      <c r="B152" s="3" t="s">
        <v>399</v>
      </c>
      <c r="C152" t="s">
        <v>400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>
        <v>1610</v>
      </c>
      <c r="Y152" s="2"/>
      <c r="Z152" s="2"/>
      <c r="AA152" s="2"/>
      <c r="AB152" s="2"/>
      <c r="AC152" s="2"/>
      <c r="AD152" s="2"/>
      <c r="AE152" s="2"/>
      <c r="AF152" s="2"/>
      <c r="AG152" s="173">
        <v>1610</v>
      </c>
      <c r="AH152" s="177">
        <f t="shared" si="2"/>
        <v>230</v>
      </c>
    </row>
    <row r="153" spans="1:34" x14ac:dyDescent="0.25">
      <c r="A153" s="50"/>
      <c r="B153" s="3" t="s">
        <v>401</v>
      </c>
      <c r="C153" t="s">
        <v>402</v>
      </c>
      <c r="D153" s="2"/>
      <c r="E153" s="2"/>
      <c r="F153" s="2">
        <v>1904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73">
        <v>1904</v>
      </c>
      <c r="AH153" s="177">
        <f t="shared" si="2"/>
        <v>272</v>
      </c>
    </row>
    <row r="154" spans="1:34" x14ac:dyDescent="0.25">
      <c r="A154" s="50"/>
      <c r="B154" s="3" t="s">
        <v>403</v>
      </c>
      <c r="C154" t="s">
        <v>404</v>
      </c>
      <c r="D154" s="2"/>
      <c r="E154" s="2"/>
      <c r="F154" s="2"/>
      <c r="G154" s="2"/>
      <c r="H154" s="2"/>
      <c r="I154" s="2"/>
      <c r="J154" s="2"/>
      <c r="K154" s="2"/>
      <c r="L154" s="2">
        <v>847.22580645161293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173">
        <v>847.22580645161293</v>
      </c>
      <c r="AH154" s="177">
        <f t="shared" si="2"/>
        <v>121.03225806451613</v>
      </c>
    </row>
    <row r="155" spans="1:34" x14ac:dyDescent="0.25">
      <c r="A155" s="50"/>
      <c r="B155" s="3" t="s">
        <v>415</v>
      </c>
      <c r="C155" t="s">
        <v>416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>
        <v>1445.6129032258066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173">
        <v>1445.6129032258066</v>
      </c>
      <c r="AH155" s="177">
        <f t="shared" si="2"/>
        <v>206.51612903225808</v>
      </c>
    </row>
    <row r="156" spans="1:34" x14ac:dyDescent="0.25">
      <c r="A156" s="50"/>
      <c r="B156" s="3" t="s">
        <v>419</v>
      </c>
      <c r="C156" t="s">
        <v>420</v>
      </c>
      <c r="D156" s="2"/>
      <c r="E156" s="2"/>
      <c r="F156" s="2">
        <v>2389.0322580645161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>
        <v>1917.0967741935483</v>
      </c>
      <c r="AC156" s="2"/>
      <c r="AD156" s="2"/>
      <c r="AE156" s="2"/>
      <c r="AF156" s="2">
        <v>1013.4193548387098</v>
      </c>
      <c r="AG156" s="173">
        <v>5319.5483870967746</v>
      </c>
      <c r="AH156" s="177">
        <f t="shared" si="2"/>
        <v>759.9354838709678</v>
      </c>
    </row>
    <row r="157" spans="1:34" x14ac:dyDescent="0.25">
      <c r="A157" s="50"/>
      <c r="B157" s="3" t="s">
        <v>422</v>
      </c>
      <c r="C157" t="s">
        <v>423</v>
      </c>
      <c r="D157" s="2"/>
      <c r="E157" s="2"/>
      <c r="F157" s="2">
        <v>2035.8709677419354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>
        <v>2163.677419354839</v>
      </c>
      <c r="AC157" s="2"/>
      <c r="AD157" s="2"/>
      <c r="AE157" s="2"/>
      <c r="AF157" s="2"/>
      <c r="AG157" s="173">
        <v>4199.5483870967746</v>
      </c>
      <c r="AH157" s="177">
        <f t="shared" si="2"/>
        <v>599.9354838709678</v>
      </c>
    </row>
    <row r="158" spans="1:34" x14ac:dyDescent="0.25">
      <c r="A158" s="50"/>
      <c r="B158" s="3" t="s">
        <v>424</v>
      </c>
      <c r="C158" t="s">
        <v>425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>
        <v>353.61290322580646</v>
      </c>
      <c r="AC158" s="2"/>
      <c r="AD158" s="2"/>
      <c r="AE158" s="2"/>
      <c r="AF158" s="2"/>
      <c r="AG158" s="173">
        <v>353.61290322580646</v>
      </c>
      <c r="AH158" s="177">
        <f t="shared" si="2"/>
        <v>50.516129032258064</v>
      </c>
    </row>
    <row r="159" spans="1:34" x14ac:dyDescent="0.25">
      <c r="A159" s="50"/>
      <c r="B159" s="3" t="s">
        <v>448</v>
      </c>
      <c r="C159" t="s">
        <v>449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986.32258064516134</v>
      </c>
      <c r="AA159" s="2"/>
      <c r="AB159" s="2"/>
      <c r="AC159" s="2"/>
      <c r="AD159" s="2"/>
      <c r="AE159" s="2"/>
      <c r="AF159" s="2"/>
      <c r="AG159" s="173">
        <v>986.32258064516134</v>
      </c>
      <c r="AH159" s="177">
        <f t="shared" si="2"/>
        <v>140.90322580645162</v>
      </c>
    </row>
    <row r="160" spans="1:34" x14ac:dyDescent="0.25">
      <c r="A160" s="50"/>
      <c r="B160" s="3" t="s">
        <v>426</v>
      </c>
      <c r="C160" t="s">
        <v>427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>
        <v>569.03225806451621</v>
      </c>
      <c r="AF160" s="2"/>
      <c r="AG160" s="173">
        <v>569.03225806451621</v>
      </c>
      <c r="AH160" s="177">
        <f t="shared" si="2"/>
        <v>81.290322580645167</v>
      </c>
    </row>
    <row r="161" spans="1:34" ht="15.75" thickBot="1" x14ac:dyDescent="0.3">
      <c r="A161" s="50"/>
      <c r="B161" s="3" t="s">
        <v>532</v>
      </c>
      <c r="C161" t="s">
        <v>533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>
        <v>1165.3870967741934</v>
      </c>
      <c r="Z161" s="2"/>
      <c r="AA161" s="2"/>
      <c r="AB161" s="2"/>
      <c r="AC161" s="2"/>
      <c r="AD161" s="2"/>
      <c r="AE161" s="2"/>
      <c r="AF161" s="2"/>
      <c r="AG161" s="173">
        <v>1165.3870967741934</v>
      </c>
      <c r="AH161" s="177">
        <f t="shared" si="2"/>
        <v>166.48387096774192</v>
      </c>
    </row>
    <row r="162" spans="1:34" ht="15.75" thickBot="1" x14ac:dyDescent="0.3">
      <c r="A162" s="11" t="s">
        <v>432</v>
      </c>
      <c r="B162" s="11"/>
      <c r="C162" s="11"/>
      <c r="D162" s="13">
        <v>1148.6774193548388</v>
      </c>
      <c r="E162" s="13"/>
      <c r="F162" s="13">
        <v>6328.9032258064517</v>
      </c>
      <c r="G162" s="13">
        <v>1815.0322580645163</v>
      </c>
      <c r="H162" s="13"/>
      <c r="I162" s="13"/>
      <c r="J162" s="13"/>
      <c r="K162" s="13">
        <v>3441.516129032258</v>
      </c>
      <c r="L162" s="13">
        <v>847.22580645161293</v>
      </c>
      <c r="M162" s="13">
        <v>910</v>
      </c>
      <c r="N162" s="13"/>
      <c r="O162" s="13"/>
      <c r="P162" s="13"/>
      <c r="Q162" s="13"/>
      <c r="R162" s="13">
        <v>1445.6129032258066</v>
      </c>
      <c r="S162" s="13">
        <v>1428.6774193548388</v>
      </c>
      <c r="T162" s="13"/>
      <c r="U162" s="13"/>
      <c r="V162" s="13"/>
      <c r="W162" s="13"/>
      <c r="X162" s="13">
        <v>2912</v>
      </c>
      <c r="Y162" s="13">
        <v>2971.3870967741932</v>
      </c>
      <c r="Z162" s="13">
        <v>986.32258064516134</v>
      </c>
      <c r="AA162" s="13"/>
      <c r="AB162" s="13">
        <v>8727.1935483870984</v>
      </c>
      <c r="AC162" s="13"/>
      <c r="AD162" s="13">
        <v>3929.7096774193546</v>
      </c>
      <c r="AE162" s="13">
        <v>569.03225806451621</v>
      </c>
      <c r="AF162" s="13">
        <v>1013.4193548387098</v>
      </c>
      <c r="AG162" s="174">
        <v>38474.709677419356</v>
      </c>
      <c r="AH162" s="179">
        <f t="shared" si="2"/>
        <v>5496.3870967741941</v>
      </c>
    </row>
    <row r="163" spans="1:34" ht="15.75" thickBot="1" x14ac:dyDescent="0.3">
      <c r="A163" s="11" t="s">
        <v>69</v>
      </c>
      <c r="B163" s="28"/>
      <c r="C163" s="85"/>
      <c r="D163" s="171">
        <v>1148.6774193548388</v>
      </c>
      <c r="E163" s="171">
        <v>49359.258064516136</v>
      </c>
      <c r="F163" s="171">
        <v>6328.9032258064517</v>
      </c>
      <c r="G163" s="171">
        <v>1815.0322580645163</v>
      </c>
      <c r="H163" s="171">
        <v>108.72580645161291</v>
      </c>
      <c r="I163" s="171">
        <v>20359.5</v>
      </c>
      <c r="J163" s="171">
        <v>8857.9354838709678</v>
      </c>
      <c r="K163" s="171">
        <v>3441.516129032258</v>
      </c>
      <c r="L163" s="171">
        <v>847.22580645161293</v>
      </c>
      <c r="M163" s="171">
        <v>910</v>
      </c>
      <c r="N163" s="171">
        <v>59391.04838709678</v>
      </c>
      <c r="O163" s="171">
        <v>52742.741935483864</v>
      </c>
      <c r="P163" s="171">
        <v>22343.999999999985</v>
      </c>
      <c r="Q163" s="171">
        <v>7030.7096774193551</v>
      </c>
      <c r="R163" s="171">
        <v>1445.6129032258066</v>
      </c>
      <c r="S163" s="171">
        <v>1428.6774193548388</v>
      </c>
      <c r="T163" s="171">
        <v>2877.0000000000005</v>
      </c>
      <c r="U163" s="171">
        <v>112028.79032258067</v>
      </c>
      <c r="V163" s="171">
        <v>2541</v>
      </c>
      <c r="W163" s="171">
        <v>41896.806451612902</v>
      </c>
      <c r="X163" s="171">
        <v>2912</v>
      </c>
      <c r="Y163" s="171">
        <v>2971.3870967741932</v>
      </c>
      <c r="Z163" s="171">
        <v>986.32258064516134</v>
      </c>
      <c r="AA163" s="171">
        <v>259021.90322580648</v>
      </c>
      <c r="AB163" s="171">
        <v>8727.1935483870984</v>
      </c>
      <c r="AC163" s="171">
        <v>1514.0322580645161</v>
      </c>
      <c r="AD163" s="171">
        <v>3929.7096774193546</v>
      </c>
      <c r="AE163" s="171">
        <v>569.03225806451621</v>
      </c>
      <c r="AF163" s="171">
        <v>1013.4193548387098</v>
      </c>
      <c r="AG163" s="175">
        <v>678548.16129032208</v>
      </c>
      <c r="AH163" s="180">
        <f t="shared" si="2"/>
        <v>96935.451612903154</v>
      </c>
    </row>
    <row r="164" spans="1:34" ht="15.75" thickBot="1" x14ac:dyDescent="0.3">
      <c r="A164" s="85" t="s">
        <v>433</v>
      </c>
      <c r="B164" s="28"/>
      <c r="C164" s="11"/>
      <c r="D164" s="44">
        <f>D163/7</f>
        <v>164.09677419354838</v>
      </c>
      <c r="E164" s="44">
        <f t="shared" ref="E164:AG164" si="3">E163/7</f>
        <v>7051.3225806451619</v>
      </c>
      <c r="F164" s="44">
        <f t="shared" si="3"/>
        <v>904.12903225806451</v>
      </c>
      <c r="G164" s="44">
        <f t="shared" si="3"/>
        <v>259.29032258064518</v>
      </c>
      <c r="H164" s="44">
        <f t="shared" si="3"/>
        <v>15.53225806451613</v>
      </c>
      <c r="I164" s="44">
        <f t="shared" si="3"/>
        <v>2908.5</v>
      </c>
      <c r="J164" s="44">
        <f t="shared" si="3"/>
        <v>1265.4193548387098</v>
      </c>
      <c r="K164" s="44">
        <f t="shared" si="3"/>
        <v>491.64516129032256</v>
      </c>
      <c r="L164" s="44">
        <f t="shared" si="3"/>
        <v>121.03225806451613</v>
      </c>
      <c r="M164" s="44">
        <f t="shared" si="3"/>
        <v>130</v>
      </c>
      <c r="N164" s="44">
        <f t="shared" si="3"/>
        <v>8484.4354838709678</v>
      </c>
      <c r="O164" s="44">
        <f t="shared" si="3"/>
        <v>7534.6774193548381</v>
      </c>
      <c r="P164" s="44">
        <f t="shared" si="3"/>
        <v>3191.9999999999977</v>
      </c>
      <c r="Q164" s="44">
        <f t="shared" si="3"/>
        <v>1004.3870967741935</v>
      </c>
      <c r="R164" s="44">
        <f t="shared" si="3"/>
        <v>206.51612903225808</v>
      </c>
      <c r="S164" s="44">
        <f t="shared" si="3"/>
        <v>204.09677419354838</v>
      </c>
      <c r="T164" s="44">
        <f t="shared" si="3"/>
        <v>411.00000000000006</v>
      </c>
      <c r="U164" s="44">
        <f t="shared" si="3"/>
        <v>16004.112903225809</v>
      </c>
      <c r="V164" s="44">
        <f t="shared" si="3"/>
        <v>363</v>
      </c>
      <c r="W164" s="44">
        <f t="shared" si="3"/>
        <v>5985.2580645161288</v>
      </c>
      <c r="X164" s="44">
        <f t="shared" si="3"/>
        <v>416</v>
      </c>
      <c r="Y164" s="44">
        <f t="shared" si="3"/>
        <v>424.48387096774189</v>
      </c>
      <c r="Z164" s="44">
        <f t="shared" si="3"/>
        <v>140.90322580645162</v>
      </c>
      <c r="AA164" s="44">
        <f t="shared" si="3"/>
        <v>37003.129032258068</v>
      </c>
      <c r="AB164" s="44">
        <f t="shared" si="3"/>
        <v>1246.7419354838712</v>
      </c>
      <c r="AC164" s="44">
        <f t="shared" si="3"/>
        <v>216.29032258064515</v>
      </c>
      <c r="AD164" s="44">
        <f t="shared" si="3"/>
        <v>561.38709677419354</v>
      </c>
      <c r="AE164" s="44">
        <f t="shared" si="3"/>
        <v>81.290322580645167</v>
      </c>
      <c r="AF164" s="44">
        <f t="shared" si="3"/>
        <v>144.7741935483871</v>
      </c>
      <c r="AG164" s="54">
        <f t="shared" si="3"/>
        <v>96935.451612903154</v>
      </c>
      <c r="AH164" s="178">
        <f t="shared" si="2"/>
        <v>13847.921658986164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I158"/>
  <sheetViews>
    <sheetView topLeftCell="A30" workbookViewId="0">
      <selection activeCell="AK11" sqref="AK11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2" width="6.28515625" customWidth="1"/>
    <col min="33" max="33" width="5.85546875" customWidth="1"/>
    <col min="34" max="34" width="11.7109375" bestFit="1" customWidth="1"/>
    <col min="35" max="35" width="9.28515625" customWidth="1"/>
    <col min="36" max="36" width="11.28515625" bestFit="1" customWidth="1"/>
  </cols>
  <sheetData>
    <row r="1" spans="1:35" ht="18" x14ac:dyDescent="0.25">
      <c r="A1" s="18" t="s">
        <v>435</v>
      </c>
      <c r="R1" s="67"/>
      <c r="AG1" s="132">
        <v>45536</v>
      </c>
      <c r="AH1" s="132"/>
    </row>
    <row r="2" spans="1:35" x14ac:dyDescent="0.25">
      <c r="A2" s="19" t="s">
        <v>434</v>
      </c>
    </row>
    <row r="3" spans="1:35" ht="15.75" thickBot="1" x14ac:dyDescent="0.3"/>
    <row r="4" spans="1:35" ht="15.75" thickBot="1" x14ac:dyDescent="0.3">
      <c r="A4" s="10" t="s">
        <v>3</v>
      </c>
      <c r="B4" s="10"/>
      <c r="C4" s="10"/>
      <c r="D4" s="10" t="s">
        <v>87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56"/>
      <c r="AI4" s="56"/>
    </row>
    <row r="5" spans="1:35" ht="15.75" thickBot="1" x14ac:dyDescent="0.3">
      <c r="A5" s="9" t="s">
        <v>102</v>
      </c>
      <c r="B5" s="110" t="s">
        <v>103</v>
      </c>
      <c r="C5" s="110" t="s">
        <v>104</v>
      </c>
      <c r="D5" s="105" t="s">
        <v>39</v>
      </c>
      <c r="E5" s="105" t="s">
        <v>11</v>
      </c>
      <c r="F5" s="105" t="s">
        <v>27</v>
      </c>
      <c r="G5" s="105" t="s">
        <v>25</v>
      </c>
      <c r="H5" s="105" t="s">
        <v>7</v>
      </c>
      <c r="I5" s="105" t="s">
        <v>29</v>
      </c>
      <c r="J5" s="105" t="s">
        <v>47</v>
      </c>
      <c r="K5" s="105" t="s">
        <v>33</v>
      </c>
      <c r="L5" s="105" t="s">
        <v>37</v>
      </c>
      <c r="M5" s="105" t="s">
        <v>501</v>
      </c>
      <c r="N5" s="105" t="s">
        <v>15</v>
      </c>
      <c r="O5" s="105" t="s">
        <v>41</v>
      </c>
      <c r="P5" s="105" t="s">
        <v>43</v>
      </c>
      <c r="Q5" s="105" t="s">
        <v>9</v>
      </c>
      <c r="R5" s="105" t="s">
        <v>45</v>
      </c>
      <c r="S5" s="105" t="s">
        <v>51</v>
      </c>
      <c r="T5" s="105" t="s">
        <v>49</v>
      </c>
      <c r="U5" s="105" t="s">
        <v>31</v>
      </c>
      <c r="V5" s="105" t="s">
        <v>21</v>
      </c>
      <c r="W5" s="105" t="s">
        <v>55</v>
      </c>
      <c r="X5" s="105" t="s">
        <v>57</v>
      </c>
      <c r="Y5" s="105" t="s">
        <v>61</v>
      </c>
      <c r="Z5" s="105" t="s">
        <v>59</v>
      </c>
      <c r="AA5" s="105" t="s">
        <v>503</v>
      </c>
      <c r="AB5" s="105" t="s">
        <v>19</v>
      </c>
      <c r="AC5" s="105" t="s">
        <v>65</v>
      </c>
      <c r="AD5" s="105" t="s">
        <v>13</v>
      </c>
      <c r="AE5" s="105" t="s">
        <v>63</v>
      </c>
      <c r="AF5" s="105" t="s">
        <v>505</v>
      </c>
      <c r="AG5" s="105" t="s">
        <v>536</v>
      </c>
      <c r="AH5" s="172" t="s">
        <v>69</v>
      </c>
      <c r="AI5" s="110" t="s">
        <v>73</v>
      </c>
    </row>
    <row r="6" spans="1:35" x14ac:dyDescent="0.25">
      <c r="A6" s="3" t="s">
        <v>105</v>
      </c>
      <c r="B6" s="3" t="s">
        <v>106</v>
      </c>
      <c r="C6" t="s">
        <v>107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>
        <v>0.23333333333333334</v>
      </c>
      <c r="R6" s="2"/>
      <c r="S6" s="2"/>
      <c r="T6" s="2"/>
      <c r="U6" s="2">
        <v>3.0333333333333332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73">
        <v>3.2666666666666666</v>
      </c>
      <c r="AI6" s="109">
        <f>AH6/7</f>
        <v>0.46666666666666667</v>
      </c>
    </row>
    <row r="7" spans="1:35" x14ac:dyDescent="0.25">
      <c r="A7" s="3"/>
      <c r="B7" s="3" t="s">
        <v>108</v>
      </c>
      <c r="C7" t="s">
        <v>109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11.316666666666666</v>
      </c>
      <c r="W7" s="2"/>
      <c r="X7" s="2"/>
      <c r="Y7" s="2"/>
      <c r="Z7" s="2"/>
      <c r="AA7" s="2"/>
      <c r="AB7" s="2">
        <v>31.266666666666666</v>
      </c>
      <c r="AC7" s="2"/>
      <c r="AD7" s="2"/>
      <c r="AE7" s="2"/>
      <c r="AF7" s="2"/>
      <c r="AG7" s="2"/>
      <c r="AH7" s="173">
        <v>42.583333333333329</v>
      </c>
      <c r="AI7" s="55">
        <f t="shared" ref="AI7:AI70" si="0">AH7/7</f>
        <v>6.083333333333333</v>
      </c>
    </row>
    <row r="8" spans="1:35" x14ac:dyDescent="0.25">
      <c r="A8" s="3"/>
      <c r="B8" s="3" t="s">
        <v>110</v>
      </c>
      <c r="C8" t="s">
        <v>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7</v>
      </c>
      <c r="AC8" s="2"/>
      <c r="AD8" s="2"/>
      <c r="AE8" s="2"/>
      <c r="AF8" s="2"/>
      <c r="AG8" s="2"/>
      <c r="AH8" s="173">
        <v>7</v>
      </c>
      <c r="AI8" s="55">
        <f t="shared" si="0"/>
        <v>1</v>
      </c>
    </row>
    <row r="9" spans="1:35" x14ac:dyDescent="0.25">
      <c r="A9" s="3"/>
      <c r="B9" s="3" t="s">
        <v>112</v>
      </c>
      <c r="C9" t="s">
        <v>113</v>
      </c>
      <c r="D9" s="2"/>
      <c r="E9" s="2"/>
      <c r="F9" s="2"/>
      <c r="G9" s="2"/>
      <c r="H9" s="2"/>
      <c r="I9" s="2">
        <v>2.1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73">
        <v>2.1</v>
      </c>
      <c r="AI9" s="55">
        <f t="shared" si="0"/>
        <v>0.3</v>
      </c>
    </row>
    <row r="10" spans="1:35" x14ac:dyDescent="0.25">
      <c r="A10" s="3"/>
      <c r="B10" s="3" t="s">
        <v>114</v>
      </c>
      <c r="C10" t="s">
        <v>115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2.5666666666666664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73">
        <v>2.5666666666666664</v>
      </c>
      <c r="AI10" s="55">
        <f t="shared" si="0"/>
        <v>0.36666666666666664</v>
      </c>
    </row>
    <row r="11" spans="1:35" x14ac:dyDescent="0.25">
      <c r="A11" s="3"/>
      <c r="B11" s="3" t="s">
        <v>118</v>
      </c>
      <c r="C11" t="s">
        <v>119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2.1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73">
        <v>2.1</v>
      </c>
      <c r="AI11" s="55">
        <f t="shared" si="0"/>
        <v>0.3</v>
      </c>
    </row>
    <row r="12" spans="1:35" x14ac:dyDescent="0.25">
      <c r="A12" s="3"/>
      <c r="B12" s="3" t="s">
        <v>120</v>
      </c>
      <c r="C12" t="s">
        <v>121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63.93333333333333</v>
      </c>
      <c r="O12" s="2"/>
      <c r="P12" s="2">
        <v>6.0666666666666664</v>
      </c>
      <c r="Q12" s="2"/>
      <c r="R12" s="2"/>
      <c r="S12" s="2"/>
      <c r="T12" s="2"/>
      <c r="U12" s="2"/>
      <c r="V12" s="2">
        <v>10.85</v>
      </c>
      <c r="W12" s="2"/>
      <c r="X12" s="2"/>
      <c r="Y12" s="2"/>
      <c r="Z12" s="2"/>
      <c r="AA12" s="2"/>
      <c r="AB12" s="2">
        <v>14</v>
      </c>
      <c r="AC12" s="2"/>
      <c r="AD12" s="2"/>
      <c r="AE12" s="2"/>
      <c r="AF12" s="2"/>
      <c r="AG12" s="2"/>
      <c r="AH12" s="173">
        <v>94.85</v>
      </c>
      <c r="AI12" s="55">
        <f t="shared" si="0"/>
        <v>13.549999999999999</v>
      </c>
    </row>
    <row r="13" spans="1:35" x14ac:dyDescent="0.25">
      <c r="A13" s="3"/>
      <c r="B13" s="3" t="s">
        <v>122</v>
      </c>
      <c r="C13" t="s">
        <v>123</v>
      </c>
      <c r="D13" s="2"/>
      <c r="E13" s="2">
        <v>7</v>
      </c>
      <c r="F13" s="2"/>
      <c r="G13" s="2"/>
      <c r="H13" s="2"/>
      <c r="I13" s="2"/>
      <c r="J13" s="2"/>
      <c r="K13" s="2"/>
      <c r="L13" s="2"/>
      <c r="M13" s="2"/>
      <c r="N13" s="2">
        <v>7</v>
      </c>
      <c r="O13" s="2"/>
      <c r="P13" s="2">
        <v>4.4333333333333336</v>
      </c>
      <c r="Q13" s="2"/>
      <c r="R13" s="2"/>
      <c r="S13" s="2"/>
      <c r="T13" s="2"/>
      <c r="U13" s="2"/>
      <c r="V13" s="2">
        <v>4.0833333333333339</v>
      </c>
      <c r="W13" s="2"/>
      <c r="X13" s="2"/>
      <c r="Y13" s="2"/>
      <c r="Z13" s="2"/>
      <c r="AA13" s="2"/>
      <c r="AB13" s="2">
        <v>37.1</v>
      </c>
      <c r="AC13" s="2"/>
      <c r="AD13" s="2"/>
      <c r="AE13" s="2"/>
      <c r="AF13" s="2"/>
      <c r="AG13" s="2"/>
      <c r="AH13" s="173">
        <v>59.616666666666667</v>
      </c>
      <c r="AI13" s="55">
        <f t="shared" si="0"/>
        <v>8.5166666666666675</v>
      </c>
    </row>
    <row r="14" spans="1:35" x14ac:dyDescent="0.25">
      <c r="A14" s="3"/>
      <c r="B14" s="3" t="s">
        <v>124</v>
      </c>
      <c r="C14" t="s">
        <v>125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14</v>
      </c>
      <c r="W14" s="2"/>
      <c r="X14" s="2">
        <v>0.23333333333333334</v>
      </c>
      <c r="Y14" s="2"/>
      <c r="Z14" s="2"/>
      <c r="AA14" s="2"/>
      <c r="AB14" s="2">
        <v>31.616666666666667</v>
      </c>
      <c r="AC14" s="2"/>
      <c r="AD14" s="2"/>
      <c r="AE14" s="2"/>
      <c r="AF14" s="2"/>
      <c r="AG14" s="2"/>
      <c r="AH14" s="173">
        <v>45.85</v>
      </c>
      <c r="AI14" s="55">
        <f t="shared" si="0"/>
        <v>6.55</v>
      </c>
    </row>
    <row r="15" spans="1:35" x14ac:dyDescent="0.25">
      <c r="A15" s="3"/>
      <c r="B15" s="3" t="s">
        <v>126</v>
      </c>
      <c r="C15" t="s">
        <v>127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9.5666666666666664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73">
        <v>9.5666666666666664</v>
      </c>
      <c r="AI15" s="55">
        <f t="shared" si="0"/>
        <v>1.3666666666666667</v>
      </c>
    </row>
    <row r="16" spans="1:35" x14ac:dyDescent="0.25">
      <c r="A16" s="3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2.1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73">
        <v>2.1</v>
      </c>
      <c r="AI16" s="55">
        <f t="shared" si="0"/>
        <v>0.3</v>
      </c>
    </row>
    <row r="17" spans="1:35" x14ac:dyDescent="0.25">
      <c r="A17" s="3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v>7</v>
      </c>
      <c r="AC17" s="2"/>
      <c r="AD17" s="2"/>
      <c r="AE17" s="2"/>
      <c r="AF17" s="2"/>
      <c r="AG17" s="2"/>
      <c r="AH17" s="173">
        <v>7</v>
      </c>
      <c r="AI17" s="55">
        <f t="shared" si="0"/>
        <v>1</v>
      </c>
    </row>
    <row r="18" spans="1:35" x14ac:dyDescent="0.25">
      <c r="A18" s="3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v>2.1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73">
        <v>2.1</v>
      </c>
      <c r="AI18" s="55">
        <f t="shared" si="0"/>
        <v>0.3</v>
      </c>
    </row>
    <row r="19" spans="1:35" x14ac:dyDescent="0.25">
      <c r="A19" s="3"/>
      <c r="B19" s="3" t="s">
        <v>134</v>
      </c>
      <c r="C19" t="s">
        <v>135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7.2333333333333343</v>
      </c>
      <c r="W19" s="2"/>
      <c r="X19" s="2"/>
      <c r="Y19" s="2"/>
      <c r="Z19" s="2"/>
      <c r="AA19" s="2"/>
      <c r="AB19" s="2">
        <v>17.966666666666669</v>
      </c>
      <c r="AC19" s="2"/>
      <c r="AD19" s="2"/>
      <c r="AE19" s="2"/>
      <c r="AF19" s="2"/>
      <c r="AG19" s="2"/>
      <c r="AH19" s="173">
        <v>25.200000000000003</v>
      </c>
      <c r="AI19" s="55">
        <f t="shared" si="0"/>
        <v>3.6000000000000005</v>
      </c>
    </row>
    <row r="20" spans="1:35" x14ac:dyDescent="0.25">
      <c r="A20" s="3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>
        <v>24.733333333333334</v>
      </c>
      <c r="K20" s="2"/>
      <c r="L20" s="2"/>
      <c r="M20" s="2"/>
      <c r="N20" s="2">
        <v>12.6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73">
        <v>37.333333333333336</v>
      </c>
      <c r="AI20" s="55">
        <f t="shared" si="0"/>
        <v>5.3333333333333339</v>
      </c>
    </row>
    <row r="21" spans="1:35" x14ac:dyDescent="0.25">
      <c r="A21" s="3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v>2.1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v>10.966666666666667</v>
      </c>
      <c r="AC21" s="2"/>
      <c r="AD21" s="2"/>
      <c r="AE21" s="2"/>
      <c r="AF21" s="2"/>
      <c r="AG21" s="2"/>
      <c r="AH21" s="173">
        <v>13.066666666666666</v>
      </c>
      <c r="AI21" s="55">
        <f t="shared" si="0"/>
        <v>1.8666666666666667</v>
      </c>
    </row>
    <row r="22" spans="1:35" x14ac:dyDescent="0.25">
      <c r="A22" s="3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7</v>
      </c>
      <c r="AC22" s="2"/>
      <c r="AD22" s="2"/>
      <c r="AE22" s="2"/>
      <c r="AF22" s="2"/>
      <c r="AG22" s="2"/>
      <c r="AH22" s="173">
        <v>7</v>
      </c>
      <c r="AI22" s="55">
        <f t="shared" si="0"/>
        <v>1</v>
      </c>
    </row>
    <row r="23" spans="1:35" x14ac:dyDescent="0.25">
      <c r="A23" s="3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27.066666666666666</v>
      </c>
      <c r="W23" s="2"/>
      <c r="X23" s="2"/>
      <c r="Y23" s="2"/>
      <c r="Z23" s="2"/>
      <c r="AA23" s="2"/>
      <c r="AB23" s="2">
        <v>63.466666666666669</v>
      </c>
      <c r="AC23" s="2"/>
      <c r="AD23" s="2">
        <v>2.1</v>
      </c>
      <c r="AE23" s="2"/>
      <c r="AF23" s="2"/>
      <c r="AG23" s="2"/>
      <c r="AH23" s="173">
        <v>92.633333333333326</v>
      </c>
      <c r="AI23" s="55">
        <f t="shared" si="0"/>
        <v>13.233333333333333</v>
      </c>
    </row>
    <row r="24" spans="1:35" x14ac:dyDescent="0.25">
      <c r="A24" s="3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2.1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73">
        <v>2.1</v>
      </c>
      <c r="AI24" s="55">
        <f t="shared" si="0"/>
        <v>0.3</v>
      </c>
    </row>
    <row r="25" spans="1:35" x14ac:dyDescent="0.25">
      <c r="A25" s="3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3.0333333333333332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73">
        <v>3.0333333333333332</v>
      </c>
      <c r="AI25" s="55">
        <f t="shared" si="0"/>
        <v>0.43333333333333329</v>
      </c>
    </row>
    <row r="26" spans="1:35" x14ac:dyDescent="0.25">
      <c r="A26" s="3"/>
      <c r="B26" s="3" t="s">
        <v>148</v>
      </c>
      <c r="C26" t="s">
        <v>149</v>
      </c>
      <c r="D26" s="2"/>
      <c r="E26" s="2">
        <v>43.516666666666666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6.1833333333333336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73">
        <v>49.7</v>
      </c>
      <c r="AI26" s="55">
        <f t="shared" si="0"/>
        <v>7.1000000000000005</v>
      </c>
    </row>
    <row r="27" spans="1:35" x14ac:dyDescent="0.25">
      <c r="A27" s="3"/>
      <c r="B27" s="3" t="s">
        <v>150</v>
      </c>
      <c r="C27" t="s">
        <v>151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v>4.2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v>53.783333333333331</v>
      </c>
      <c r="AC27" s="2"/>
      <c r="AD27" s="2"/>
      <c r="AE27" s="2"/>
      <c r="AF27" s="2"/>
      <c r="AG27" s="2"/>
      <c r="AH27" s="173">
        <v>57.983333333333334</v>
      </c>
      <c r="AI27" s="55">
        <f t="shared" si="0"/>
        <v>8.2833333333333332</v>
      </c>
    </row>
    <row r="28" spans="1:35" x14ac:dyDescent="0.25">
      <c r="A28" s="3"/>
      <c r="B28" s="3" t="s">
        <v>152</v>
      </c>
      <c r="C28" t="s">
        <v>153</v>
      </c>
      <c r="D28" s="2"/>
      <c r="E28" s="2">
        <v>32.083333333333329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4.2</v>
      </c>
      <c r="Q28" s="2"/>
      <c r="R28" s="2"/>
      <c r="S28" s="2"/>
      <c r="T28" s="2"/>
      <c r="U28" s="2"/>
      <c r="V28" s="2">
        <v>19.716666666666669</v>
      </c>
      <c r="W28" s="2"/>
      <c r="X28" s="2">
        <v>41.533333333333331</v>
      </c>
      <c r="Y28" s="2"/>
      <c r="Z28" s="2"/>
      <c r="AA28" s="2"/>
      <c r="AB28" s="2">
        <v>9.1</v>
      </c>
      <c r="AC28" s="2"/>
      <c r="AD28" s="2"/>
      <c r="AE28" s="2"/>
      <c r="AF28" s="2"/>
      <c r="AG28" s="2"/>
      <c r="AH28" s="173">
        <v>106.63333333333333</v>
      </c>
      <c r="AI28" s="55">
        <f t="shared" si="0"/>
        <v>15.233333333333333</v>
      </c>
    </row>
    <row r="29" spans="1:35" x14ac:dyDescent="0.25">
      <c r="A29" s="3"/>
      <c r="B29" s="3" t="s">
        <v>154</v>
      </c>
      <c r="C29" t="s">
        <v>155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7</v>
      </c>
      <c r="O29" s="2"/>
      <c r="P29" s="2">
        <v>3.9666666666666668</v>
      </c>
      <c r="Q29" s="2">
        <v>2.1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73">
        <v>13.066666666666666</v>
      </c>
      <c r="AI29" s="55">
        <f t="shared" si="0"/>
        <v>1.8666666666666667</v>
      </c>
    </row>
    <row r="30" spans="1:35" x14ac:dyDescent="0.25">
      <c r="A30" s="3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13.066666666666666</v>
      </c>
      <c r="Q30" s="2"/>
      <c r="R30" s="2"/>
      <c r="S30" s="2"/>
      <c r="T30" s="2"/>
      <c r="U30" s="2"/>
      <c r="V30" s="2"/>
      <c r="W30" s="2">
        <v>0.23333333333333334</v>
      </c>
      <c r="X30" s="2">
        <v>0.23333333333333334</v>
      </c>
      <c r="Y30" s="2"/>
      <c r="Z30" s="2"/>
      <c r="AA30" s="2"/>
      <c r="AB30" s="2">
        <v>5.3666666666666671</v>
      </c>
      <c r="AC30" s="2"/>
      <c r="AD30" s="2"/>
      <c r="AE30" s="2"/>
      <c r="AF30" s="2"/>
      <c r="AG30" s="2"/>
      <c r="AH30" s="173">
        <v>18.899999999999999</v>
      </c>
      <c r="AI30" s="55">
        <f t="shared" si="0"/>
        <v>2.6999999999999997</v>
      </c>
    </row>
    <row r="31" spans="1:35" x14ac:dyDescent="0.25">
      <c r="A31" s="3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17.266666666666666</v>
      </c>
      <c r="AC31" s="2"/>
      <c r="AD31" s="2"/>
      <c r="AE31" s="2"/>
      <c r="AF31" s="2"/>
      <c r="AG31" s="2"/>
      <c r="AH31" s="173">
        <v>17.266666666666666</v>
      </c>
      <c r="AI31" s="55">
        <f t="shared" si="0"/>
        <v>2.4666666666666663</v>
      </c>
    </row>
    <row r="32" spans="1:35" x14ac:dyDescent="0.25">
      <c r="A32" s="3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v>4.4333333333333336</v>
      </c>
      <c r="W32" s="2"/>
      <c r="X32" s="2"/>
      <c r="Y32" s="2"/>
      <c r="Z32" s="2"/>
      <c r="AA32" s="2"/>
      <c r="AB32" s="2">
        <v>13.299999999999999</v>
      </c>
      <c r="AC32" s="2"/>
      <c r="AD32" s="2"/>
      <c r="AE32" s="2"/>
      <c r="AF32" s="2"/>
      <c r="AG32" s="2"/>
      <c r="AH32" s="173">
        <v>17.733333333333334</v>
      </c>
      <c r="AI32" s="55">
        <f t="shared" si="0"/>
        <v>2.5333333333333337</v>
      </c>
    </row>
    <row r="33" spans="1:35" x14ac:dyDescent="0.25">
      <c r="A33" s="3"/>
      <c r="B33" s="3" t="s">
        <v>162</v>
      </c>
      <c r="C33" t="s">
        <v>163</v>
      </c>
      <c r="D33" s="2"/>
      <c r="E33" s="2">
        <v>78.166666666666657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17.150000000000002</v>
      </c>
      <c r="Q33" s="2"/>
      <c r="R33" s="2"/>
      <c r="S33" s="2"/>
      <c r="T33" s="2"/>
      <c r="U33" s="2"/>
      <c r="V33" s="2">
        <v>22.983333333333334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173">
        <v>118.3</v>
      </c>
      <c r="AI33" s="55">
        <f t="shared" si="0"/>
        <v>16.899999999999999</v>
      </c>
    </row>
    <row r="34" spans="1:35" x14ac:dyDescent="0.25">
      <c r="A34" s="3"/>
      <c r="B34" s="3" t="s">
        <v>164</v>
      </c>
      <c r="C34" t="s">
        <v>165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51.216666666666669</v>
      </c>
      <c r="AC34" s="2"/>
      <c r="AD34" s="2"/>
      <c r="AE34" s="2"/>
      <c r="AF34" s="2"/>
      <c r="AG34" s="2"/>
      <c r="AH34" s="173">
        <v>51.216666666666669</v>
      </c>
      <c r="AI34" s="55">
        <f t="shared" si="0"/>
        <v>7.3166666666666673</v>
      </c>
    </row>
    <row r="35" spans="1:35" x14ac:dyDescent="0.25">
      <c r="A35" s="3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32.666666666666671</v>
      </c>
      <c r="Q35" s="2"/>
      <c r="R35" s="2"/>
      <c r="S35" s="2"/>
      <c r="T35" s="2"/>
      <c r="U35" s="2"/>
      <c r="V35" s="2"/>
      <c r="W35" s="2"/>
      <c r="X35" s="2">
        <v>50.283333333333331</v>
      </c>
      <c r="Y35" s="2"/>
      <c r="Z35" s="2"/>
      <c r="AA35" s="2"/>
      <c r="AB35" s="2">
        <v>64.866666666666674</v>
      </c>
      <c r="AC35" s="2"/>
      <c r="AD35" s="2"/>
      <c r="AE35" s="2"/>
      <c r="AF35" s="2"/>
      <c r="AG35" s="2"/>
      <c r="AH35" s="173">
        <v>147.81666666666666</v>
      </c>
      <c r="AI35" s="55">
        <f t="shared" si="0"/>
        <v>21.116666666666667</v>
      </c>
    </row>
    <row r="36" spans="1:35" x14ac:dyDescent="0.25">
      <c r="A36" s="3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4.2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v>7</v>
      </c>
      <c r="AC36" s="2"/>
      <c r="AD36" s="2"/>
      <c r="AE36" s="2"/>
      <c r="AF36" s="2"/>
      <c r="AG36" s="2"/>
      <c r="AH36" s="173">
        <v>11.2</v>
      </c>
      <c r="AI36" s="55">
        <f t="shared" si="0"/>
        <v>1.5999999999999999</v>
      </c>
    </row>
    <row r="37" spans="1:35" x14ac:dyDescent="0.25">
      <c r="A37" s="3"/>
      <c r="B37" s="3" t="s">
        <v>172</v>
      </c>
      <c r="C37" t="s">
        <v>173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v>37.916666666666671</v>
      </c>
      <c r="O37" s="2"/>
      <c r="P37" s="2"/>
      <c r="Q37" s="2"/>
      <c r="R37" s="2"/>
      <c r="S37" s="2"/>
      <c r="T37" s="2"/>
      <c r="U37" s="2"/>
      <c r="V37" s="2">
        <v>21.583333333333336</v>
      </c>
      <c r="W37" s="2"/>
      <c r="X37" s="2"/>
      <c r="Y37" s="2"/>
      <c r="Z37" s="2"/>
      <c r="AA37" s="2"/>
      <c r="AB37" s="2">
        <v>1.1666666666666665</v>
      </c>
      <c r="AC37" s="2"/>
      <c r="AD37" s="2"/>
      <c r="AE37" s="2"/>
      <c r="AF37" s="2"/>
      <c r="AG37" s="2"/>
      <c r="AH37" s="173">
        <v>60.666666666666671</v>
      </c>
      <c r="AI37" s="55">
        <f t="shared" si="0"/>
        <v>8.6666666666666679</v>
      </c>
    </row>
    <row r="38" spans="1:35" x14ac:dyDescent="0.25">
      <c r="A38" s="3"/>
      <c r="B38" s="3" t="s">
        <v>174</v>
      </c>
      <c r="C38" t="s">
        <v>175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>
        <v>8.1666666666666679</v>
      </c>
      <c r="Q38" s="2">
        <v>2.333333333333333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v>19.25</v>
      </c>
      <c r="AC38" s="2"/>
      <c r="AD38" s="2"/>
      <c r="AE38" s="2"/>
      <c r="AF38" s="2"/>
      <c r="AG38" s="2"/>
      <c r="AH38" s="173">
        <v>29.75</v>
      </c>
      <c r="AI38" s="55">
        <f t="shared" si="0"/>
        <v>4.25</v>
      </c>
    </row>
    <row r="39" spans="1:35" x14ac:dyDescent="0.25">
      <c r="A39" s="3"/>
      <c r="B39" s="3" t="s">
        <v>176</v>
      </c>
      <c r="C39" t="s">
        <v>177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v>2.1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v>7</v>
      </c>
      <c r="AC39" s="2"/>
      <c r="AD39" s="2"/>
      <c r="AE39" s="2"/>
      <c r="AF39" s="2"/>
      <c r="AG39" s="2"/>
      <c r="AH39" s="173">
        <v>9.1</v>
      </c>
      <c r="AI39" s="55">
        <f t="shared" si="0"/>
        <v>1.3</v>
      </c>
    </row>
    <row r="40" spans="1:35" x14ac:dyDescent="0.25">
      <c r="A40" s="3"/>
      <c r="B40" s="3" t="s">
        <v>178</v>
      </c>
      <c r="C40" t="s">
        <v>179</v>
      </c>
      <c r="D40" s="2"/>
      <c r="E40" s="2"/>
      <c r="F40" s="2"/>
      <c r="G40" s="2"/>
      <c r="H40" s="2"/>
      <c r="I40" s="2">
        <v>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73">
        <v>7</v>
      </c>
      <c r="AI40" s="55">
        <f t="shared" si="0"/>
        <v>1</v>
      </c>
    </row>
    <row r="41" spans="1:35" x14ac:dyDescent="0.25">
      <c r="A41" s="3"/>
      <c r="B41" s="3" t="s">
        <v>180</v>
      </c>
      <c r="C41" t="s">
        <v>181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v>2.1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173">
        <v>2.1</v>
      </c>
      <c r="AI41" s="55">
        <f t="shared" si="0"/>
        <v>0.3</v>
      </c>
    </row>
    <row r="42" spans="1:35" x14ac:dyDescent="0.25">
      <c r="A42" s="3"/>
      <c r="B42" s="3" t="s">
        <v>182</v>
      </c>
      <c r="C42" t="s">
        <v>183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v>2.1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73">
        <v>2.1</v>
      </c>
      <c r="AI42" s="55">
        <f t="shared" si="0"/>
        <v>0.3</v>
      </c>
    </row>
    <row r="43" spans="1:35" x14ac:dyDescent="0.25">
      <c r="A43" s="3"/>
      <c r="B43" s="3" t="s">
        <v>184</v>
      </c>
      <c r="C43" t="s">
        <v>185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2.1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73">
        <v>2.1</v>
      </c>
      <c r="AI43" s="55">
        <f t="shared" si="0"/>
        <v>0.3</v>
      </c>
    </row>
    <row r="44" spans="1:35" x14ac:dyDescent="0.25">
      <c r="A44" s="3"/>
      <c r="B44" s="3" t="s">
        <v>186</v>
      </c>
      <c r="C44" t="s">
        <v>187</v>
      </c>
      <c r="D44" s="2"/>
      <c r="E44" s="2"/>
      <c r="F44" s="2"/>
      <c r="G44" s="2"/>
      <c r="H44" s="2"/>
      <c r="I44" s="2"/>
      <c r="J44" s="2">
        <v>7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>
        <v>13.183333333333334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73">
        <v>20.183333333333334</v>
      </c>
      <c r="AI44" s="55">
        <f t="shared" si="0"/>
        <v>2.8833333333333333</v>
      </c>
    </row>
    <row r="45" spans="1:35" x14ac:dyDescent="0.25">
      <c r="A45" s="3"/>
      <c r="B45" s="3" t="s">
        <v>188</v>
      </c>
      <c r="C45" t="s">
        <v>189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>
        <v>1.8666666666666667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73">
        <v>1.8666666666666667</v>
      </c>
      <c r="AI45" s="55">
        <f t="shared" si="0"/>
        <v>0.26666666666666666</v>
      </c>
    </row>
    <row r="46" spans="1:35" x14ac:dyDescent="0.25">
      <c r="A46" s="3"/>
      <c r="B46" s="3" t="s">
        <v>190</v>
      </c>
      <c r="C46" t="s">
        <v>191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v>2.1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73">
        <v>2.1</v>
      </c>
      <c r="AI46" s="55">
        <f t="shared" si="0"/>
        <v>0.3</v>
      </c>
    </row>
    <row r="47" spans="1:35" x14ac:dyDescent="0.25">
      <c r="A47" s="3"/>
      <c r="B47" s="3" t="s">
        <v>192</v>
      </c>
      <c r="C47" t="s">
        <v>193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v>14.233333333333333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v>20.066666666666666</v>
      </c>
      <c r="AC47" s="2"/>
      <c r="AD47" s="2"/>
      <c r="AE47" s="2"/>
      <c r="AF47" s="2"/>
      <c r="AG47" s="2"/>
      <c r="AH47" s="173">
        <v>34.299999999999997</v>
      </c>
      <c r="AI47" s="55">
        <f t="shared" si="0"/>
        <v>4.8999999999999995</v>
      </c>
    </row>
    <row r="48" spans="1:35" x14ac:dyDescent="0.25">
      <c r="A48" s="3"/>
      <c r="B48" s="3" t="s">
        <v>194</v>
      </c>
      <c r="C48" t="s">
        <v>195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2.1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73">
        <v>2.1</v>
      </c>
      <c r="AI48" s="55">
        <f t="shared" si="0"/>
        <v>0.3</v>
      </c>
    </row>
    <row r="49" spans="1:35" x14ac:dyDescent="0.25">
      <c r="A49" s="3"/>
      <c r="B49" s="3" t="s">
        <v>196</v>
      </c>
      <c r="C49" t="s">
        <v>197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2.1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73">
        <v>2.1</v>
      </c>
      <c r="AI49" s="55">
        <f t="shared" si="0"/>
        <v>0.3</v>
      </c>
    </row>
    <row r="50" spans="1:35" x14ac:dyDescent="0.25">
      <c r="A50" s="3"/>
      <c r="B50" s="3" t="s">
        <v>198</v>
      </c>
      <c r="C50" t="s">
        <v>199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2.1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73">
        <v>2.1</v>
      </c>
      <c r="AI50" s="55">
        <f t="shared" si="0"/>
        <v>0.3</v>
      </c>
    </row>
    <row r="51" spans="1:35" x14ac:dyDescent="0.25">
      <c r="A51" s="3"/>
      <c r="B51" s="3" t="s">
        <v>200</v>
      </c>
      <c r="C51" t="s">
        <v>201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4.2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73">
        <v>4.2</v>
      </c>
      <c r="AI51" s="55">
        <f t="shared" si="0"/>
        <v>0.6</v>
      </c>
    </row>
    <row r="52" spans="1:35" x14ac:dyDescent="0.25">
      <c r="A52" s="3"/>
      <c r="B52" s="3" t="s">
        <v>202</v>
      </c>
      <c r="C52" t="s">
        <v>203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2.1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73">
        <v>2.1</v>
      </c>
      <c r="AI52" s="55">
        <f t="shared" si="0"/>
        <v>0.3</v>
      </c>
    </row>
    <row r="53" spans="1:35" x14ac:dyDescent="0.25">
      <c r="A53" s="3"/>
      <c r="B53" s="3" t="s">
        <v>204</v>
      </c>
      <c r="C53" t="s">
        <v>205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>
        <v>2.916666666666667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73">
        <v>2.916666666666667</v>
      </c>
      <c r="AI53" s="55">
        <f t="shared" si="0"/>
        <v>0.41666666666666669</v>
      </c>
    </row>
    <row r="54" spans="1:35" x14ac:dyDescent="0.25">
      <c r="A54" s="3"/>
      <c r="B54" s="3" t="s">
        <v>206</v>
      </c>
      <c r="C54" t="s">
        <v>207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>
        <v>19.599999999999998</v>
      </c>
      <c r="S54" s="2"/>
      <c r="T54" s="2"/>
      <c r="U54" s="2"/>
      <c r="V54" s="2"/>
      <c r="W54" s="2"/>
      <c r="X54" s="2"/>
      <c r="Y54" s="2"/>
      <c r="Z54" s="2"/>
      <c r="AA54" s="2"/>
      <c r="AB54" s="2">
        <v>7</v>
      </c>
      <c r="AC54" s="2"/>
      <c r="AD54" s="2"/>
      <c r="AE54" s="2"/>
      <c r="AF54" s="2"/>
      <c r="AG54" s="2"/>
      <c r="AH54" s="173">
        <v>26.599999999999998</v>
      </c>
      <c r="AI54" s="55">
        <f t="shared" si="0"/>
        <v>3.8</v>
      </c>
    </row>
    <row r="55" spans="1:35" x14ac:dyDescent="0.25">
      <c r="A55" s="3"/>
      <c r="B55" s="3" t="s">
        <v>208</v>
      </c>
      <c r="C55" t="s">
        <v>209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>
        <v>0.11666666666666667</v>
      </c>
      <c r="X55" s="2"/>
      <c r="Y55" s="2"/>
      <c r="Z55" s="2"/>
      <c r="AA55" s="2"/>
      <c r="AB55" s="2">
        <v>36.4</v>
      </c>
      <c r="AC55" s="2"/>
      <c r="AD55" s="2"/>
      <c r="AE55" s="2"/>
      <c r="AF55" s="2"/>
      <c r="AG55" s="2"/>
      <c r="AH55" s="173">
        <v>36.516666666666666</v>
      </c>
      <c r="AI55" s="55">
        <f t="shared" si="0"/>
        <v>5.2166666666666668</v>
      </c>
    </row>
    <row r="56" spans="1:35" x14ac:dyDescent="0.25">
      <c r="A56" s="3"/>
      <c r="B56" s="3" t="s">
        <v>210</v>
      </c>
      <c r="C56" t="s">
        <v>211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>
        <v>7</v>
      </c>
      <c r="Q56" s="2"/>
      <c r="R56" s="2"/>
      <c r="S56" s="2"/>
      <c r="T56" s="2"/>
      <c r="U56" s="2"/>
      <c r="V56" s="2">
        <v>26.483333333333334</v>
      </c>
      <c r="W56" s="2"/>
      <c r="X56" s="2">
        <v>43.283333333333331</v>
      </c>
      <c r="Y56" s="2"/>
      <c r="Z56" s="2"/>
      <c r="AA56" s="2"/>
      <c r="AB56" s="2"/>
      <c r="AC56" s="2"/>
      <c r="AD56" s="2"/>
      <c r="AE56" s="2"/>
      <c r="AF56" s="2"/>
      <c r="AG56" s="2"/>
      <c r="AH56" s="173">
        <v>76.766666666666666</v>
      </c>
      <c r="AI56" s="55">
        <f t="shared" si="0"/>
        <v>10.966666666666667</v>
      </c>
    </row>
    <row r="57" spans="1:35" x14ac:dyDescent="0.25">
      <c r="A57" s="3"/>
      <c r="B57" s="3" t="s">
        <v>212</v>
      </c>
      <c r="C57" t="s">
        <v>213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>
        <v>1.8666666666666667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173">
        <v>1.8666666666666667</v>
      </c>
      <c r="AI57" s="55">
        <f t="shared" si="0"/>
        <v>0.26666666666666666</v>
      </c>
    </row>
    <row r="58" spans="1:35" x14ac:dyDescent="0.25">
      <c r="A58" s="3"/>
      <c r="B58" s="3" t="s">
        <v>214</v>
      </c>
      <c r="C58" t="s">
        <v>215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>
        <v>2.1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73">
        <v>2.1</v>
      </c>
      <c r="AI58" s="55">
        <f t="shared" si="0"/>
        <v>0.3</v>
      </c>
    </row>
    <row r="59" spans="1:35" x14ac:dyDescent="0.25">
      <c r="A59" s="3"/>
      <c r="B59" s="3" t="s">
        <v>216</v>
      </c>
      <c r="C59" t="s">
        <v>217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>
        <v>10.616666666666667</v>
      </c>
      <c r="W59" s="2"/>
      <c r="X59" s="2"/>
      <c r="Y59" s="2"/>
      <c r="Z59" s="2"/>
      <c r="AA59" s="2"/>
      <c r="AB59" s="2">
        <v>18.2</v>
      </c>
      <c r="AC59" s="2"/>
      <c r="AD59" s="2"/>
      <c r="AE59" s="2"/>
      <c r="AF59" s="2"/>
      <c r="AG59" s="2"/>
      <c r="AH59" s="173">
        <v>28.816666666666666</v>
      </c>
      <c r="AI59" s="55">
        <f t="shared" si="0"/>
        <v>4.1166666666666663</v>
      </c>
    </row>
    <row r="60" spans="1:35" x14ac:dyDescent="0.25">
      <c r="A60" s="3"/>
      <c r="B60" s="3" t="s">
        <v>218</v>
      </c>
      <c r="C60" t="s">
        <v>219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>
        <v>1.8666666666666667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73">
        <v>1.8666666666666667</v>
      </c>
      <c r="AI60" s="55">
        <f t="shared" si="0"/>
        <v>0.26666666666666666</v>
      </c>
    </row>
    <row r="61" spans="1:35" x14ac:dyDescent="0.25">
      <c r="A61" s="3"/>
      <c r="B61" s="3" t="s">
        <v>220</v>
      </c>
      <c r="C61" t="s">
        <v>221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v>7</v>
      </c>
      <c r="S61" s="2"/>
      <c r="T61" s="2"/>
      <c r="U61" s="2"/>
      <c r="V61" s="2"/>
      <c r="W61" s="2"/>
      <c r="X61" s="2"/>
      <c r="Y61" s="2"/>
      <c r="Z61" s="2"/>
      <c r="AA61" s="2"/>
      <c r="AB61" s="2">
        <v>7</v>
      </c>
      <c r="AC61" s="2"/>
      <c r="AD61" s="2"/>
      <c r="AE61" s="2"/>
      <c r="AF61" s="2"/>
      <c r="AG61" s="2"/>
      <c r="AH61" s="173">
        <v>14</v>
      </c>
      <c r="AI61" s="55">
        <f t="shared" si="0"/>
        <v>2</v>
      </c>
    </row>
    <row r="62" spans="1:35" x14ac:dyDescent="0.25">
      <c r="A62" s="3"/>
      <c r="B62" s="3" t="s">
        <v>222</v>
      </c>
      <c r="C62" t="s">
        <v>223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>
        <v>2.1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73">
        <v>2.1</v>
      </c>
      <c r="AI62" s="55">
        <f t="shared" si="0"/>
        <v>0.3</v>
      </c>
    </row>
    <row r="63" spans="1:35" x14ac:dyDescent="0.25">
      <c r="A63" s="3"/>
      <c r="B63" s="3" t="s">
        <v>224</v>
      </c>
      <c r="C63" t="s">
        <v>225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>
        <v>8.4</v>
      </c>
      <c r="W63" s="2"/>
      <c r="X63" s="2"/>
      <c r="Y63" s="2"/>
      <c r="Z63" s="2"/>
      <c r="AA63" s="2"/>
      <c r="AB63" s="2">
        <v>31.150000000000002</v>
      </c>
      <c r="AC63" s="2"/>
      <c r="AD63" s="2"/>
      <c r="AE63" s="2"/>
      <c r="AF63" s="2"/>
      <c r="AG63" s="2"/>
      <c r="AH63" s="173">
        <v>39.550000000000004</v>
      </c>
      <c r="AI63" s="55">
        <f t="shared" si="0"/>
        <v>5.65</v>
      </c>
    </row>
    <row r="64" spans="1:35" x14ac:dyDescent="0.25">
      <c r="A64" s="3"/>
      <c r="B64" s="3" t="s">
        <v>226</v>
      </c>
      <c r="C64" t="s">
        <v>227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2.1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73">
        <v>2.1</v>
      </c>
      <c r="AI64" s="55">
        <f t="shared" si="0"/>
        <v>0.3</v>
      </c>
    </row>
    <row r="65" spans="1:35" x14ac:dyDescent="0.25">
      <c r="A65" s="3"/>
      <c r="B65" s="3" t="s">
        <v>228</v>
      </c>
      <c r="C65" t="s">
        <v>229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>
        <v>7</v>
      </c>
      <c r="AC65" s="2"/>
      <c r="AD65" s="2"/>
      <c r="AE65" s="2"/>
      <c r="AF65" s="2"/>
      <c r="AG65" s="2"/>
      <c r="AH65" s="173">
        <v>7</v>
      </c>
      <c r="AI65" s="55">
        <f t="shared" si="0"/>
        <v>1</v>
      </c>
    </row>
    <row r="66" spans="1:35" x14ac:dyDescent="0.25">
      <c r="A66" s="3"/>
      <c r="B66" s="3" t="s">
        <v>230</v>
      </c>
      <c r="C66" t="s">
        <v>231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2.8000000000000003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73">
        <v>2.8000000000000003</v>
      </c>
      <c r="AI66" s="55">
        <f t="shared" si="0"/>
        <v>0.4</v>
      </c>
    </row>
    <row r="67" spans="1:35" x14ac:dyDescent="0.25">
      <c r="A67" s="3"/>
      <c r="B67" s="3" t="s">
        <v>234</v>
      </c>
      <c r="C67" t="s">
        <v>235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7</v>
      </c>
      <c r="AC67" s="2"/>
      <c r="AD67" s="2"/>
      <c r="AE67" s="2"/>
      <c r="AF67" s="2"/>
      <c r="AG67" s="2"/>
      <c r="AH67" s="173">
        <v>7</v>
      </c>
      <c r="AI67" s="55">
        <f t="shared" si="0"/>
        <v>1</v>
      </c>
    </row>
    <row r="68" spans="1:35" x14ac:dyDescent="0.25">
      <c r="A68" s="3"/>
      <c r="B68" s="3" t="s">
        <v>236</v>
      </c>
      <c r="C68" t="s">
        <v>237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>
        <v>5.1333333333333329</v>
      </c>
      <c r="AC68" s="2"/>
      <c r="AD68" s="2"/>
      <c r="AE68" s="2"/>
      <c r="AF68" s="2"/>
      <c r="AG68" s="2"/>
      <c r="AH68" s="173">
        <v>5.1333333333333329</v>
      </c>
      <c r="AI68" s="55">
        <f t="shared" si="0"/>
        <v>0.73333333333333328</v>
      </c>
    </row>
    <row r="69" spans="1:35" x14ac:dyDescent="0.25">
      <c r="A69" s="3"/>
      <c r="B69" s="3" t="s">
        <v>238</v>
      </c>
      <c r="C69" t="s">
        <v>239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>
        <v>43.866666666666667</v>
      </c>
      <c r="AC69" s="2"/>
      <c r="AD69" s="2"/>
      <c r="AE69" s="2"/>
      <c r="AF69" s="2"/>
      <c r="AG69" s="2"/>
      <c r="AH69" s="173">
        <v>43.866666666666667</v>
      </c>
      <c r="AI69" s="55">
        <f t="shared" si="0"/>
        <v>6.2666666666666666</v>
      </c>
    </row>
    <row r="70" spans="1:35" x14ac:dyDescent="0.25">
      <c r="A70" s="3"/>
      <c r="B70" s="3" t="s">
        <v>240</v>
      </c>
      <c r="C70" t="s">
        <v>241</v>
      </c>
      <c r="D70" s="2"/>
      <c r="E70" s="2">
        <v>24.849999999999998</v>
      </c>
      <c r="F70" s="2"/>
      <c r="G70" s="2"/>
      <c r="H70" s="2"/>
      <c r="I70" s="2">
        <v>25.2</v>
      </c>
      <c r="J70" s="2"/>
      <c r="K70" s="2"/>
      <c r="L70" s="2"/>
      <c r="M70" s="2"/>
      <c r="N70" s="2">
        <v>32.9</v>
      </c>
      <c r="O70" s="2"/>
      <c r="P70" s="2">
        <v>14</v>
      </c>
      <c r="Q70" s="2"/>
      <c r="R70" s="2"/>
      <c r="S70" s="2"/>
      <c r="T70" s="2"/>
      <c r="U70" s="2"/>
      <c r="V70" s="2">
        <v>22.400000000000002</v>
      </c>
      <c r="W70" s="2"/>
      <c r="X70" s="2">
        <v>28.583333333333332</v>
      </c>
      <c r="Y70" s="2"/>
      <c r="Z70" s="2"/>
      <c r="AA70" s="2"/>
      <c r="AB70" s="2">
        <v>54.833333333333329</v>
      </c>
      <c r="AC70" s="2"/>
      <c r="AD70" s="2"/>
      <c r="AE70" s="2"/>
      <c r="AF70" s="2"/>
      <c r="AG70" s="2"/>
      <c r="AH70" s="173">
        <v>202.76666666666665</v>
      </c>
      <c r="AI70" s="55">
        <f t="shared" si="0"/>
        <v>28.966666666666665</v>
      </c>
    </row>
    <row r="71" spans="1:35" x14ac:dyDescent="0.25">
      <c r="A71" s="3"/>
      <c r="B71" s="3" t="s">
        <v>242</v>
      </c>
      <c r="C71" t="s">
        <v>243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>
        <v>3.9666666666666668</v>
      </c>
      <c r="W71" s="2"/>
      <c r="X71" s="2"/>
      <c r="Y71" s="2"/>
      <c r="Z71" s="2"/>
      <c r="AA71" s="2"/>
      <c r="AB71" s="2">
        <v>8.1666666666666679</v>
      </c>
      <c r="AC71" s="2"/>
      <c r="AD71" s="2"/>
      <c r="AE71" s="2"/>
      <c r="AF71" s="2"/>
      <c r="AG71" s="2"/>
      <c r="AH71" s="173">
        <v>12.133333333333335</v>
      </c>
      <c r="AI71" s="55">
        <f t="shared" ref="AI71:AI134" si="1">AH71/7</f>
        <v>1.7333333333333336</v>
      </c>
    </row>
    <row r="72" spans="1:35" x14ac:dyDescent="0.25">
      <c r="A72" s="3"/>
      <c r="B72" s="3" t="s">
        <v>244</v>
      </c>
      <c r="C72" t="s">
        <v>245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7</v>
      </c>
      <c r="AC72" s="2"/>
      <c r="AD72" s="2"/>
      <c r="AE72" s="2"/>
      <c r="AF72" s="2"/>
      <c r="AG72" s="2"/>
      <c r="AH72" s="173">
        <v>7</v>
      </c>
      <c r="AI72" s="55">
        <f t="shared" si="1"/>
        <v>1</v>
      </c>
    </row>
    <row r="73" spans="1:35" x14ac:dyDescent="0.25">
      <c r="A73" s="3"/>
      <c r="B73" s="3" t="s">
        <v>246</v>
      </c>
      <c r="C73" t="s">
        <v>247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>
        <v>7.9333333333333336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173">
        <v>7.9333333333333336</v>
      </c>
      <c r="AI73" s="55">
        <f t="shared" si="1"/>
        <v>1.1333333333333333</v>
      </c>
    </row>
    <row r="74" spans="1:35" x14ac:dyDescent="0.25">
      <c r="A74" s="3"/>
      <c r="B74" s="3" t="s">
        <v>248</v>
      </c>
      <c r="C74" t="s">
        <v>249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>
        <v>2.1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173">
        <v>2.1</v>
      </c>
      <c r="AI74" s="55">
        <f t="shared" si="1"/>
        <v>0.3</v>
      </c>
    </row>
    <row r="75" spans="1:35" x14ac:dyDescent="0.25">
      <c r="A75" s="3"/>
      <c r="B75" s="3" t="s">
        <v>250</v>
      </c>
      <c r="C75" t="s">
        <v>251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>
        <v>2.1</v>
      </c>
      <c r="R75" s="2"/>
      <c r="S75" s="2"/>
      <c r="T75" s="2"/>
      <c r="U75" s="2"/>
      <c r="V75" s="2">
        <v>11.666666666666668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173">
        <v>13.766666666666667</v>
      </c>
      <c r="AI75" s="55">
        <f t="shared" si="1"/>
        <v>1.9666666666666668</v>
      </c>
    </row>
    <row r="76" spans="1:35" x14ac:dyDescent="0.25">
      <c r="A76" s="3"/>
      <c r="B76" s="3" t="s">
        <v>252</v>
      </c>
      <c r="C76" t="s">
        <v>253</v>
      </c>
      <c r="D76" s="2"/>
      <c r="E76" s="2"/>
      <c r="F76" s="2"/>
      <c r="G76" s="2"/>
      <c r="H76" s="2">
        <v>11.783333333333333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73">
        <v>11.783333333333333</v>
      </c>
      <c r="AI76" s="55">
        <f t="shared" si="1"/>
        <v>1.6833333333333333</v>
      </c>
    </row>
    <row r="77" spans="1:35" x14ac:dyDescent="0.25">
      <c r="A77" s="3"/>
      <c r="B77" s="3" t="s">
        <v>254</v>
      </c>
      <c r="C77" t="s">
        <v>255</v>
      </c>
      <c r="D77" s="2"/>
      <c r="E77" s="2">
        <v>21.116666666666667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>
        <v>6.7666666666666666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73">
        <v>27.883333333333333</v>
      </c>
      <c r="AI77" s="55">
        <f t="shared" si="1"/>
        <v>3.9833333333333334</v>
      </c>
    </row>
    <row r="78" spans="1:35" x14ac:dyDescent="0.25">
      <c r="A78" s="3"/>
      <c r="B78" s="3" t="s">
        <v>256</v>
      </c>
      <c r="C78" t="s">
        <v>257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>
        <v>7</v>
      </c>
      <c r="AC78" s="2"/>
      <c r="AD78" s="2"/>
      <c r="AE78" s="2"/>
      <c r="AF78" s="2"/>
      <c r="AG78" s="2"/>
      <c r="AH78" s="173">
        <v>7</v>
      </c>
      <c r="AI78" s="55">
        <f t="shared" si="1"/>
        <v>1</v>
      </c>
    </row>
    <row r="79" spans="1:35" x14ac:dyDescent="0.25">
      <c r="A79" s="3"/>
      <c r="B79" s="3" t="s">
        <v>258</v>
      </c>
      <c r="C79" t="s">
        <v>259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>
        <v>4.2</v>
      </c>
      <c r="W79" s="2"/>
      <c r="X79" s="2"/>
      <c r="Y79" s="2"/>
      <c r="Z79" s="2"/>
      <c r="AA79" s="2"/>
      <c r="AB79" s="2">
        <v>19.833333333333336</v>
      </c>
      <c r="AC79" s="2"/>
      <c r="AD79" s="2"/>
      <c r="AE79" s="2"/>
      <c r="AF79" s="2"/>
      <c r="AG79" s="2"/>
      <c r="AH79" s="173">
        <v>24.033333333333335</v>
      </c>
      <c r="AI79" s="55">
        <f t="shared" si="1"/>
        <v>3.4333333333333336</v>
      </c>
    </row>
    <row r="80" spans="1:35" x14ac:dyDescent="0.25">
      <c r="A80" s="3"/>
      <c r="B80" s="3" t="s">
        <v>260</v>
      </c>
      <c r="C80" t="s">
        <v>261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>
        <v>43.75</v>
      </c>
      <c r="O80" s="2"/>
      <c r="P80" s="2"/>
      <c r="Q80" s="2"/>
      <c r="R80" s="2"/>
      <c r="S80" s="2"/>
      <c r="T80" s="2"/>
      <c r="U80" s="2"/>
      <c r="V80" s="2">
        <v>0.23333333333333334</v>
      </c>
      <c r="W80" s="2">
        <v>14.466666666666669</v>
      </c>
      <c r="X80" s="2"/>
      <c r="Y80" s="2"/>
      <c r="Z80" s="2"/>
      <c r="AA80" s="2"/>
      <c r="AB80" s="2">
        <v>4.8999999999999995</v>
      </c>
      <c r="AC80" s="2"/>
      <c r="AD80" s="2"/>
      <c r="AE80" s="2"/>
      <c r="AF80" s="2"/>
      <c r="AG80" s="2"/>
      <c r="AH80" s="173">
        <v>63.35</v>
      </c>
      <c r="AI80" s="55">
        <f t="shared" si="1"/>
        <v>9.0500000000000007</v>
      </c>
    </row>
    <row r="81" spans="1:35" x14ac:dyDescent="0.25">
      <c r="A81" s="3"/>
      <c r="B81" s="3" t="s">
        <v>262</v>
      </c>
      <c r="C81" t="s">
        <v>263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>
        <v>2.1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173">
        <v>2.1</v>
      </c>
      <c r="AI81" s="55">
        <f t="shared" si="1"/>
        <v>0.3</v>
      </c>
    </row>
    <row r="82" spans="1:35" x14ac:dyDescent="0.25">
      <c r="A82" s="3"/>
      <c r="B82" s="3" t="s">
        <v>264</v>
      </c>
      <c r="C82" t="s">
        <v>265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v>2.1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173">
        <v>2.1</v>
      </c>
      <c r="AI82" s="55">
        <f t="shared" si="1"/>
        <v>0.3</v>
      </c>
    </row>
    <row r="83" spans="1:35" x14ac:dyDescent="0.25">
      <c r="A83" s="3"/>
      <c r="B83" s="3" t="s">
        <v>266</v>
      </c>
      <c r="C83" t="s">
        <v>267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>
        <v>2.1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173">
        <v>2.1</v>
      </c>
      <c r="AI83" s="55">
        <f t="shared" si="1"/>
        <v>0.3</v>
      </c>
    </row>
    <row r="84" spans="1:35" x14ac:dyDescent="0.25">
      <c r="A84" s="3"/>
      <c r="B84" s="3" t="s">
        <v>268</v>
      </c>
      <c r="C84" t="s">
        <v>269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2.1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73">
        <v>2.1</v>
      </c>
      <c r="AI84" s="55">
        <f t="shared" si="1"/>
        <v>0.3</v>
      </c>
    </row>
    <row r="85" spans="1:35" x14ac:dyDescent="0.25">
      <c r="A85" s="3"/>
      <c r="B85" s="3" t="s">
        <v>270</v>
      </c>
      <c r="C85" t="s">
        <v>271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v>9.7999999999999989</v>
      </c>
      <c r="W85" s="2"/>
      <c r="X85" s="2"/>
      <c r="Y85" s="2"/>
      <c r="Z85" s="2"/>
      <c r="AA85" s="2"/>
      <c r="AB85" s="2">
        <v>29.983333333333334</v>
      </c>
      <c r="AC85" s="2"/>
      <c r="AD85" s="2"/>
      <c r="AE85" s="2"/>
      <c r="AF85" s="2"/>
      <c r="AG85" s="2"/>
      <c r="AH85" s="173">
        <v>39.783333333333331</v>
      </c>
      <c r="AI85" s="55">
        <f t="shared" si="1"/>
        <v>5.6833333333333327</v>
      </c>
    </row>
    <row r="86" spans="1:35" x14ac:dyDescent="0.25">
      <c r="A86" s="3"/>
      <c r="B86" s="3" t="s">
        <v>272</v>
      </c>
      <c r="C86" t="s">
        <v>273</v>
      </c>
      <c r="D86" s="2"/>
      <c r="E86" s="2">
        <v>0.11666666666666667</v>
      </c>
      <c r="F86" s="2"/>
      <c r="G86" s="2"/>
      <c r="H86" s="2"/>
      <c r="I86" s="2"/>
      <c r="J86" s="2"/>
      <c r="K86" s="2"/>
      <c r="L86" s="2"/>
      <c r="M86" s="2"/>
      <c r="N86" s="2">
        <v>0.11666666666666667</v>
      </c>
      <c r="O86" s="2"/>
      <c r="P86" s="2"/>
      <c r="Q86" s="2"/>
      <c r="R86" s="2"/>
      <c r="S86" s="2"/>
      <c r="T86" s="2"/>
      <c r="U86" s="2"/>
      <c r="V86" s="2">
        <v>4.2</v>
      </c>
      <c r="W86" s="2"/>
      <c r="X86" s="2"/>
      <c r="Y86" s="2"/>
      <c r="Z86" s="2"/>
      <c r="AA86" s="2"/>
      <c r="AB86" s="2">
        <v>12.133333333333333</v>
      </c>
      <c r="AC86" s="2"/>
      <c r="AD86" s="2"/>
      <c r="AE86" s="2"/>
      <c r="AF86" s="2"/>
      <c r="AG86" s="2"/>
      <c r="AH86" s="173">
        <v>16.566666666666666</v>
      </c>
      <c r="AI86" s="55">
        <f t="shared" si="1"/>
        <v>2.3666666666666667</v>
      </c>
    </row>
    <row r="87" spans="1:35" x14ac:dyDescent="0.25">
      <c r="A87" s="3"/>
      <c r="B87" s="3" t="s">
        <v>274</v>
      </c>
      <c r="C87" t="s">
        <v>275</v>
      </c>
      <c r="D87" s="2"/>
      <c r="E87" s="2"/>
      <c r="F87" s="2"/>
      <c r="G87" s="2"/>
      <c r="H87" s="2"/>
      <c r="I87" s="2"/>
      <c r="J87" s="2">
        <v>32.199999999999996</v>
      </c>
      <c r="K87" s="2"/>
      <c r="L87" s="2"/>
      <c r="M87" s="2"/>
      <c r="N87" s="2">
        <v>34.300000000000004</v>
      </c>
      <c r="O87" s="2"/>
      <c r="P87" s="2">
        <v>7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73">
        <v>73.5</v>
      </c>
      <c r="AI87" s="55">
        <f t="shared" si="1"/>
        <v>10.5</v>
      </c>
    </row>
    <row r="88" spans="1:35" x14ac:dyDescent="0.25">
      <c r="A88" s="3"/>
      <c r="B88" s="3" t="s">
        <v>276</v>
      </c>
      <c r="C88" t="s">
        <v>277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14.700000000000001</v>
      </c>
      <c r="W88" s="2"/>
      <c r="X88" s="2">
        <v>49</v>
      </c>
      <c r="Y88" s="2"/>
      <c r="Z88" s="2"/>
      <c r="AA88" s="2"/>
      <c r="AB88" s="2"/>
      <c r="AC88" s="2"/>
      <c r="AD88" s="2"/>
      <c r="AE88" s="2"/>
      <c r="AF88" s="2"/>
      <c r="AG88" s="2"/>
      <c r="AH88" s="173">
        <v>63.7</v>
      </c>
      <c r="AI88" s="55">
        <f t="shared" si="1"/>
        <v>9.1</v>
      </c>
    </row>
    <row r="89" spans="1:35" x14ac:dyDescent="0.25">
      <c r="A89" s="3"/>
      <c r="B89" s="3" t="s">
        <v>278</v>
      </c>
      <c r="C89" t="s">
        <v>279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>
        <v>2.1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173">
        <v>2.1</v>
      </c>
      <c r="AI89" s="55">
        <f t="shared" si="1"/>
        <v>0.3</v>
      </c>
    </row>
    <row r="90" spans="1:35" x14ac:dyDescent="0.25">
      <c r="A90" s="3"/>
      <c r="B90" s="3" t="s">
        <v>280</v>
      </c>
      <c r="C90" t="s">
        <v>281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>
        <v>28.466666666666665</v>
      </c>
      <c r="W90" s="2"/>
      <c r="X90" s="2"/>
      <c r="Y90" s="2"/>
      <c r="Z90" s="2"/>
      <c r="AA90" s="2"/>
      <c r="AB90" s="2">
        <v>65.566666666666663</v>
      </c>
      <c r="AC90" s="2"/>
      <c r="AD90" s="2"/>
      <c r="AE90" s="2"/>
      <c r="AF90" s="2"/>
      <c r="AG90" s="2"/>
      <c r="AH90" s="173">
        <v>94.033333333333331</v>
      </c>
      <c r="AI90" s="55">
        <f t="shared" si="1"/>
        <v>13.433333333333334</v>
      </c>
    </row>
    <row r="91" spans="1:35" x14ac:dyDescent="0.25">
      <c r="A91" s="3"/>
      <c r="B91" s="3" t="s">
        <v>282</v>
      </c>
      <c r="C91" t="s">
        <v>283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>
        <v>3.9666666666666668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>
        <v>18.900000000000002</v>
      </c>
      <c r="AC91" s="2"/>
      <c r="AD91" s="2"/>
      <c r="AE91" s="2"/>
      <c r="AF91" s="2"/>
      <c r="AG91" s="2"/>
      <c r="AH91" s="173">
        <v>22.866666666666667</v>
      </c>
      <c r="AI91" s="55">
        <f t="shared" si="1"/>
        <v>3.2666666666666666</v>
      </c>
    </row>
    <row r="92" spans="1:35" x14ac:dyDescent="0.25">
      <c r="A92" s="3"/>
      <c r="B92" s="3" t="s">
        <v>284</v>
      </c>
      <c r="C92" t="s">
        <v>285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>
        <v>17.033333333333331</v>
      </c>
      <c r="AC92" s="2"/>
      <c r="AD92" s="2"/>
      <c r="AE92" s="2"/>
      <c r="AF92" s="2"/>
      <c r="AG92" s="2"/>
      <c r="AH92" s="173">
        <v>17.033333333333331</v>
      </c>
      <c r="AI92" s="55">
        <f t="shared" si="1"/>
        <v>2.4333333333333331</v>
      </c>
    </row>
    <row r="93" spans="1:35" x14ac:dyDescent="0.25">
      <c r="A93" s="3"/>
      <c r="B93" s="3" t="s">
        <v>286</v>
      </c>
      <c r="C93" t="s">
        <v>287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>
        <v>24.033333333333331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>
        <v>31.966666666666665</v>
      </c>
      <c r="AC93" s="2"/>
      <c r="AD93" s="2"/>
      <c r="AE93" s="2"/>
      <c r="AF93" s="2"/>
      <c r="AG93" s="2"/>
      <c r="AH93" s="173">
        <v>56</v>
      </c>
      <c r="AI93" s="55">
        <f t="shared" si="1"/>
        <v>8</v>
      </c>
    </row>
    <row r="94" spans="1:35" x14ac:dyDescent="0.25">
      <c r="A94" s="3"/>
      <c r="B94" s="3" t="s">
        <v>288</v>
      </c>
      <c r="C94" t="s">
        <v>289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4.2</v>
      </c>
      <c r="Q94" s="2"/>
      <c r="R94" s="2"/>
      <c r="S94" s="2"/>
      <c r="T94" s="2"/>
      <c r="U94" s="2"/>
      <c r="V94" s="2">
        <v>14.466666666666669</v>
      </c>
      <c r="W94" s="2"/>
      <c r="X94" s="2"/>
      <c r="Y94" s="2"/>
      <c r="Z94" s="2"/>
      <c r="AA94" s="2"/>
      <c r="AB94" s="2">
        <v>48.066666666666663</v>
      </c>
      <c r="AC94" s="2"/>
      <c r="AD94" s="2"/>
      <c r="AE94" s="2"/>
      <c r="AF94" s="2"/>
      <c r="AG94" s="2"/>
      <c r="AH94" s="173">
        <v>66.733333333333334</v>
      </c>
      <c r="AI94" s="55">
        <f t="shared" si="1"/>
        <v>9.5333333333333332</v>
      </c>
    </row>
    <row r="95" spans="1:35" x14ac:dyDescent="0.25">
      <c r="A95" s="3"/>
      <c r="B95" s="3" t="s">
        <v>290</v>
      </c>
      <c r="C95" t="s">
        <v>291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v>6.8833333333333329</v>
      </c>
      <c r="Q95" s="2"/>
      <c r="R95" s="2"/>
      <c r="S95" s="2"/>
      <c r="T95" s="2"/>
      <c r="U95" s="2"/>
      <c r="V95" s="2">
        <v>6.8833333333333329</v>
      </c>
      <c r="W95" s="2"/>
      <c r="X95" s="2"/>
      <c r="Y95" s="2"/>
      <c r="Z95" s="2"/>
      <c r="AA95" s="2"/>
      <c r="AB95" s="2">
        <v>10.033333333333333</v>
      </c>
      <c r="AC95" s="2"/>
      <c r="AD95" s="2"/>
      <c r="AE95" s="2"/>
      <c r="AF95" s="2"/>
      <c r="AG95" s="2"/>
      <c r="AH95" s="173">
        <v>23.799999999999997</v>
      </c>
      <c r="AI95" s="55">
        <f t="shared" si="1"/>
        <v>3.3999999999999995</v>
      </c>
    </row>
    <row r="96" spans="1:35" x14ac:dyDescent="0.25">
      <c r="A96" s="3"/>
      <c r="B96" s="3" t="s">
        <v>292</v>
      </c>
      <c r="C96" t="s">
        <v>293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7.9333333333333336</v>
      </c>
      <c r="AC96" s="2"/>
      <c r="AD96" s="2"/>
      <c r="AE96" s="2"/>
      <c r="AF96" s="2"/>
      <c r="AG96" s="2"/>
      <c r="AH96" s="173">
        <v>7.9333333333333336</v>
      </c>
      <c r="AI96" s="55">
        <f t="shared" si="1"/>
        <v>1.1333333333333333</v>
      </c>
    </row>
    <row r="97" spans="1:35" x14ac:dyDescent="0.25">
      <c r="A97" s="3"/>
      <c r="B97" s="3" t="s">
        <v>294</v>
      </c>
      <c r="C97" t="s">
        <v>295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>
        <v>2.1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173">
        <v>2.1</v>
      </c>
      <c r="AI97" s="55">
        <f t="shared" si="1"/>
        <v>0.3</v>
      </c>
    </row>
    <row r="98" spans="1:35" x14ac:dyDescent="0.25">
      <c r="A98" s="3"/>
      <c r="B98" s="3" t="s">
        <v>296</v>
      </c>
      <c r="C98" t="s">
        <v>297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>
        <v>2.1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173">
        <v>2.1</v>
      </c>
      <c r="AI98" s="55">
        <f t="shared" si="1"/>
        <v>0.3</v>
      </c>
    </row>
    <row r="99" spans="1:35" x14ac:dyDescent="0.25">
      <c r="A99" s="3"/>
      <c r="B99" s="3" t="s">
        <v>298</v>
      </c>
      <c r="C99" t="s">
        <v>299</v>
      </c>
      <c r="D99" s="2"/>
      <c r="E99" s="2">
        <v>25.900000000000002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>
        <v>6.4166666666666661</v>
      </c>
      <c r="Q99" s="2"/>
      <c r="R99" s="2"/>
      <c r="S99" s="2"/>
      <c r="T99" s="2"/>
      <c r="U99" s="2"/>
      <c r="V99" s="2">
        <v>7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73">
        <v>39.31666666666667</v>
      </c>
      <c r="AI99" s="55">
        <f t="shared" si="1"/>
        <v>5.6166666666666671</v>
      </c>
    </row>
    <row r="100" spans="1:35" x14ac:dyDescent="0.25">
      <c r="A100" s="3"/>
      <c r="B100" s="3" t="s">
        <v>300</v>
      </c>
      <c r="C100" t="s">
        <v>302</v>
      </c>
      <c r="D100" s="2"/>
      <c r="E100" s="2">
        <v>38.85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>
        <v>25.900000000000002</v>
      </c>
      <c r="Q100" s="2"/>
      <c r="R100" s="2"/>
      <c r="S100" s="2"/>
      <c r="T100" s="2"/>
      <c r="U100" s="2"/>
      <c r="V100" s="2">
        <v>6.7666666666666666</v>
      </c>
      <c r="W100" s="2"/>
      <c r="X100" s="2"/>
      <c r="Y100" s="2"/>
      <c r="Z100" s="2"/>
      <c r="AA100" s="2"/>
      <c r="AB100" s="2">
        <v>67.316666666666663</v>
      </c>
      <c r="AC100" s="2"/>
      <c r="AD100" s="2"/>
      <c r="AE100" s="2"/>
      <c r="AF100" s="2"/>
      <c r="AG100" s="2"/>
      <c r="AH100" s="173">
        <v>138.83333333333331</v>
      </c>
      <c r="AI100" s="55">
        <f t="shared" si="1"/>
        <v>19.833333333333332</v>
      </c>
    </row>
    <row r="101" spans="1:35" x14ac:dyDescent="0.25">
      <c r="A101" s="3"/>
      <c r="B101" s="3" t="s">
        <v>303</v>
      </c>
      <c r="C101" t="s">
        <v>304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>
        <v>10.85</v>
      </c>
      <c r="W101" s="2"/>
      <c r="X101" s="2"/>
      <c r="Y101" s="2"/>
      <c r="Z101" s="2"/>
      <c r="AA101" s="2"/>
      <c r="AB101" s="2">
        <v>14</v>
      </c>
      <c r="AC101" s="2"/>
      <c r="AD101" s="2"/>
      <c r="AE101" s="2"/>
      <c r="AF101" s="2"/>
      <c r="AG101" s="2"/>
      <c r="AH101" s="173">
        <v>24.85</v>
      </c>
      <c r="AI101" s="55">
        <f t="shared" si="1"/>
        <v>3.5500000000000003</v>
      </c>
    </row>
    <row r="102" spans="1:35" x14ac:dyDescent="0.25">
      <c r="A102" s="3"/>
      <c r="B102" s="3" t="s">
        <v>305</v>
      </c>
      <c r="C102" t="s">
        <v>306</v>
      </c>
      <c r="D102" s="2"/>
      <c r="E102" s="2"/>
      <c r="F102" s="2"/>
      <c r="G102" s="2"/>
      <c r="H102" s="2"/>
      <c r="I102" s="2">
        <v>28.816666666666663</v>
      </c>
      <c r="J102" s="2"/>
      <c r="K102" s="2"/>
      <c r="L102" s="2"/>
      <c r="M102" s="2"/>
      <c r="N102" s="2"/>
      <c r="O102" s="2"/>
      <c r="P102" s="2">
        <v>4.2</v>
      </c>
      <c r="Q102" s="2"/>
      <c r="R102" s="2"/>
      <c r="S102" s="2"/>
      <c r="T102" s="2"/>
      <c r="U102" s="2"/>
      <c r="V102" s="2">
        <v>18.2</v>
      </c>
      <c r="W102" s="2"/>
      <c r="X102" s="2"/>
      <c r="Y102" s="2"/>
      <c r="Z102" s="2"/>
      <c r="AA102" s="2"/>
      <c r="AB102" s="2">
        <v>24.966666666666669</v>
      </c>
      <c r="AC102" s="2"/>
      <c r="AD102" s="2"/>
      <c r="AE102" s="2"/>
      <c r="AF102" s="2"/>
      <c r="AG102" s="2"/>
      <c r="AH102" s="173">
        <v>76.183333333333337</v>
      </c>
      <c r="AI102" s="55">
        <f t="shared" si="1"/>
        <v>10.883333333333335</v>
      </c>
    </row>
    <row r="103" spans="1:35" x14ac:dyDescent="0.25">
      <c r="A103" s="3"/>
      <c r="B103" s="3" t="s">
        <v>309</v>
      </c>
      <c r="C103" t="s">
        <v>310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>
        <v>7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>
        <v>4.8999999999999995</v>
      </c>
      <c r="AC103" s="2"/>
      <c r="AD103" s="2"/>
      <c r="AE103" s="2"/>
      <c r="AF103" s="2"/>
      <c r="AG103" s="2"/>
      <c r="AH103" s="173">
        <v>11.899999999999999</v>
      </c>
      <c r="AI103" s="55">
        <f t="shared" si="1"/>
        <v>1.6999999999999997</v>
      </c>
    </row>
    <row r="104" spans="1:35" x14ac:dyDescent="0.25">
      <c r="A104" s="3"/>
      <c r="B104" s="3" t="s">
        <v>311</v>
      </c>
      <c r="C104" t="s">
        <v>312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>
        <v>2.1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173">
        <v>2.1</v>
      </c>
      <c r="AI104" s="55">
        <f t="shared" si="1"/>
        <v>0.3</v>
      </c>
    </row>
    <row r="105" spans="1:35" x14ac:dyDescent="0.25">
      <c r="A105" s="3"/>
      <c r="B105" s="3" t="s">
        <v>313</v>
      </c>
      <c r="C105" t="s">
        <v>314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3.9666666666666668</v>
      </c>
      <c r="AE105" s="2"/>
      <c r="AF105" s="2"/>
      <c r="AG105" s="2"/>
      <c r="AH105" s="173">
        <v>3.9666666666666668</v>
      </c>
      <c r="AI105" s="55">
        <f t="shared" si="1"/>
        <v>0.56666666666666665</v>
      </c>
    </row>
    <row r="106" spans="1:35" x14ac:dyDescent="0.25">
      <c r="A106" s="3"/>
      <c r="B106" s="3" t="s">
        <v>315</v>
      </c>
      <c r="C106" t="s">
        <v>316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>
        <v>20.533333333333331</v>
      </c>
      <c r="W106" s="2"/>
      <c r="X106" s="2"/>
      <c r="Y106" s="2"/>
      <c r="Z106" s="2"/>
      <c r="AA106" s="2"/>
      <c r="AB106" s="2">
        <v>62.766666666666666</v>
      </c>
      <c r="AC106" s="2"/>
      <c r="AD106" s="2"/>
      <c r="AE106" s="2"/>
      <c r="AF106" s="2"/>
      <c r="AG106" s="2"/>
      <c r="AH106" s="173">
        <v>83.3</v>
      </c>
      <c r="AI106" s="55">
        <f t="shared" si="1"/>
        <v>11.9</v>
      </c>
    </row>
    <row r="107" spans="1:35" x14ac:dyDescent="0.25">
      <c r="A107" s="3"/>
      <c r="B107" s="3" t="s">
        <v>317</v>
      </c>
      <c r="C107" t="s">
        <v>318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>
        <v>2.916666666666667</v>
      </c>
      <c r="V107" s="2">
        <v>3.0333333333333332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73">
        <v>5.95</v>
      </c>
      <c r="AI107" s="55">
        <f t="shared" si="1"/>
        <v>0.85</v>
      </c>
    </row>
    <row r="108" spans="1:35" x14ac:dyDescent="0.25">
      <c r="A108" s="3"/>
      <c r="B108" s="3" t="s">
        <v>319</v>
      </c>
      <c r="C108" t="s">
        <v>320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v>2.1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173">
        <v>2.1</v>
      </c>
      <c r="AI108" s="55">
        <f t="shared" si="1"/>
        <v>0.3</v>
      </c>
    </row>
    <row r="109" spans="1:35" x14ac:dyDescent="0.25">
      <c r="A109" s="3"/>
      <c r="B109" s="3" t="s">
        <v>321</v>
      </c>
      <c r="C109" t="s">
        <v>322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>
        <v>7</v>
      </c>
      <c r="O109" s="2"/>
      <c r="P109" s="2">
        <v>7</v>
      </c>
      <c r="Q109" s="2"/>
      <c r="R109" s="2"/>
      <c r="S109" s="2"/>
      <c r="T109" s="2"/>
      <c r="U109" s="2"/>
      <c r="V109" s="2">
        <v>26.366666666666667</v>
      </c>
      <c r="W109" s="2"/>
      <c r="X109" s="2"/>
      <c r="Y109" s="2"/>
      <c r="Z109" s="2"/>
      <c r="AA109" s="2"/>
      <c r="AB109" s="2">
        <v>71.283333333333331</v>
      </c>
      <c r="AC109" s="2"/>
      <c r="AD109" s="2"/>
      <c r="AE109" s="2"/>
      <c r="AF109" s="2"/>
      <c r="AG109" s="2"/>
      <c r="AH109" s="173">
        <v>111.65</v>
      </c>
      <c r="AI109" s="55">
        <f t="shared" si="1"/>
        <v>15.950000000000001</v>
      </c>
    </row>
    <row r="110" spans="1:35" x14ac:dyDescent="0.25">
      <c r="A110" s="3"/>
      <c r="B110" s="3" t="s">
        <v>323</v>
      </c>
      <c r="C110" t="s">
        <v>324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>
        <v>32.9</v>
      </c>
      <c r="O110" s="2"/>
      <c r="P110" s="2">
        <v>14</v>
      </c>
      <c r="Q110" s="2"/>
      <c r="R110" s="2"/>
      <c r="S110" s="2"/>
      <c r="T110" s="2"/>
      <c r="U110" s="2"/>
      <c r="V110" s="2">
        <v>10.85</v>
      </c>
      <c r="W110" s="2"/>
      <c r="X110" s="2"/>
      <c r="Y110" s="2"/>
      <c r="Z110" s="2"/>
      <c r="AA110" s="2"/>
      <c r="AB110" s="2">
        <v>28.933333333333337</v>
      </c>
      <c r="AC110" s="2"/>
      <c r="AD110" s="2"/>
      <c r="AE110" s="2"/>
      <c r="AF110" s="2"/>
      <c r="AG110" s="2"/>
      <c r="AH110" s="173">
        <v>86.683333333333337</v>
      </c>
      <c r="AI110" s="55">
        <f t="shared" si="1"/>
        <v>12.383333333333335</v>
      </c>
    </row>
    <row r="111" spans="1:35" x14ac:dyDescent="0.25">
      <c r="A111" s="3"/>
      <c r="B111" s="3" t="s">
        <v>325</v>
      </c>
      <c r="C111" t="s">
        <v>326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>
        <v>7</v>
      </c>
      <c r="Q111" s="2"/>
      <c r="R111" s="2"/>
      <c r="S111" s="2"/>
      <c r="T111" s="2"/>
      <c r="U111" s="2"/>
      <c r="V111" s="2">
        <v>10.966666666666667</v>
      </c>
      <c r="W111" s="2"/>
      <c r="X111" s="2"/>
      <c r="Y111" s="2"/>
      <c r="Z111" s="2"/>
      <c r="AA111" s="2"/>
      <c r="AB111" s="2">
        <v>28</v>
      </c>
      <c r="AC111" s="2"/>
      <c r="AD111" s="2"/>
      <c r="AE111" s="2"/>
      <c r="AF111" s="2"/>
      <c r="AG111" s="2"/>
      <c r="AH111" s="173">
        <v>45.966666666666669</v>
      </c>
      <c r="AI111" s="55">
        <f t="shared" si="1"/>
        <v>6.5666666666666673</v>
      </c>
    </row>
    <row r="112" spans="1:35" x14ac:dyDescent="0.25">
      <c r="A112" s="3"/>
      <c r="B112" s="3" t="s">
        <v>329</v>
      </c>
      <c r="C112" t="s">
        <v>330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>
        <v>12.6</v>
      </c>
      <c r="O112" s="2"/>
      <c r="P112" s="2">
        <v>13.766666666666666</v>
      </c>
      <c r="Q112" s="2"/>
      <c r="R112" s="2"/>
      <c r="S112" s="2"/>
      <c r="T112" s="2"/>
      <c r="U112" s="2"/>
      <c r="V112" s="2">
        <v>28</v>
      </c>
      <c r="W112" s="2"/>
      <c r="X112" s="2"/>
      <c r="Y112" s="2"/>
      <c r="Z112" s="2"/>
      <c r="AA112" s="2"/>
      <c r="AB112" s="2">
        <v>75.95</v>
      </c>
      <c r="AC112" s="2"/>
      <c r="AD112" s="2"/>
      <c r="AE112" s="2"/>
      <c r="AF112" s="2"/>
      <c r="AG112" s="2"/>
      <c r="AH112" s="173">
        <v>130.31666666666666</v>
      </c>
      <c r="AI112" s="55">
        <f t="shared" si="1"/>
        <v>18.616666666666667</v>
      </c>
    </row>
    <row r="113" spans="1:35" x14ac:dyDescent="0.25">
      <c r="A113" s="3"/>
      <c r="B113" s="3" t="s">
        <v>331</v>
      </c>
      <c r="C113" t="s">
        <v>332</v>
      </c>
      <c r="D113" s="2"/>
      <c r="E113" s="2"/>
      <c r="F113" s="2"/>
      <c r="G113" s="2"/>
      <c r="H113" s="2"/>
      <c r="I113" s="2">
        <v>27.416666666666664</v>
      </c>
      <c r="J113" s="2"/>
      <c r="K113" s="2"/>
      <c r="L113" s="2"/>
      <c r="M113" s="2"/>
      <c r="N113" s="2"/>
      <c r="O113" s="2"/>
      <c r="P113" s="2">
        <v>27.766666666666666</v>
      </c>
      <c r="Q113" s="2"/>
      <c r="R113" s="2"/>
      <c r="S113" s="2"/>
      <c r="T113" s="2"/>
      <c r="U113" s="2"/>
      <c r="V113" s="2"/>
      <c r="W113" s="2"/>
      <c r="X113" s="2">
        <v>43.516666666666666</v>
      </c>
      <c r="Y113" s="2"/>
      <c r="Z113" s="2"/>
      <c r="AA113" s="2"/>
      <c r="AB113" s="2">
        <v>27.066666666666666</v>
      </c>
      <c r="AC113" s="2"/>
      <c r="AD113" s="2"/>
      <c r="AE113" s="2"/>
      <c r="AF113" s="2"/>
      <c r="AG113" s="2"/>
      <c r="AH113" s="173">
        <v>125.76666666666665</v>
      </c>
      <c r="AI113" s="55">
        <f t="shared" si="1"/>
        <v>17.966666666666665</v>
      </c>
    </row>
    <row r="114" spans="1:35" x14ac:dyDescent="0.25">
      <c r="A114" s="3"/>
      <c r="B114" s="3" t="s">
        <v>333</v>
      </c>
      <c r="C114" t="s">
        <v>334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>
        <v>7</v>
      </c>
      <c r="Q114" s="2"/>
      <c r="R114" s="2"/>
      <c r="S114" s="2"/>
      <c r="T114" s="2"/>
      <c r="U114" s="2"/>
      <c r="V114" s="2">
        <v>22.400000000000002</v>
      </c>
      <c r="W114" s="2"/>
      <c r="X114" s="2"/>
      <c r="Y114" s="2"/>
      <c r="Z114" s="2"/>
      <c r="AA114" s="2"/>
      <c r="AB114" s="2">
        <v>64.866666666666674</v>
      </c>
      <c r="AC114" s="2"/>
      <c r="AD114" s="2"/>
      <c r="AE114" s="2"/>
      <c r="AF114" s="2"/>
      <c r="AG114" s="2"/>
      <c r="AH114" s="173">
        <v>94.26666666666668</v>
      </c>
      <c r="AI114" s="55">
        <f t="shared" si="1"/>
        <v>13.466666666666669</v>
      </c>
    </row>
    <row r="115" spans="1:35" x14ac:dyDescent="0.25">
      <c r="A115" s="3"/>
      <c r="B115" s="3" t="s">
        <v>335</v>
      </c>
      <c r="C115" t="s">
        <v>336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>
        <v>16.099999999999998</v>
      </c>
      <c r="AC115" s="2"/>
      <c r="AD115" s="2"/>
      <c r="AE115" s="2"/>
      <c r="AF115" s="2"/>
      <c r="AG115" s="2"/>
      <c r="AH115" s="173">
        <v>16.099999999999998</v>
      </c>
      <c r="AI115" s="55">
        <f t="shared" si="1"/>
        <v>2.2999999999999998</v>
      </c>
    </row>
    <row r="116" spans="1:35" x14ac:dyDescent="0.25">
      <c r="A116" s="3"/>
      <c r="B116" s="3" t="s">
        <v>337</v>
      </c>
      <c r="C116" t="s">
        <v>338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>
        <v>2.1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173">
        <v>2.1</v>
      </c>
      <c r="AI116" s="55">
        <f t="shared" si="1"/>
        <v>0.3</v>
      </c>
    </row>
    <row r="117" spans="1:35" x14ac:dyDescent="0.25">
      <c r="A117" s="3"/>
      <c r="B117" s="3" t="s">
        <v>339</v>
      </c>
      <c r="C117" t="s">
        <v>340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4.2</v>
      </c>
      <c r="AE117" s="2"/>
      <c r="AF117" s="2"/>
      <c r="AG117" s="2"/>
      <c r="AH117" s="173">
        <v>4.2</v>
      </c>
      <c r="AI117" s="55">
        <f t="shared" si="1"/>
        <v>0.6</v>
      </c>
    </row>
    <row r="118" spans="1:35" x14ac:dyDescent="0.25">
      <c r="A118" s="3"/>
      <c r="B118" s="3" t="s">
        <v>341</v>
      </c>
      <c r="C118" t="s">
        <v>342</v>
      </c>
      <c r="D118" s="2"/>
      <c r="E118" s="2"/>
      <c r="F118" s="2"/>
      <c r="G118" s="2"/>
      <c r="H118" s="2"/>
      <c r="I118" s="2">
        <v>59.266666666666666</v>
      </c>
      <c r="J118" s="2"/>
      <c r="K118" s="2"/>
      <c r="L118" s="2"/>
      <c r="M118" s="2"/>
      <c r="N118" s="2">
        <v>32.9</v>
      </c>
      <c r="O118" s="2"/>
      <c r="P118" s="2">
        <v>4.6666666666666661</v>
      </c>
      <c r="Q118" s="2"/>
      <c r="R118" s="2"/>
      <c r="S118" s="2"/>
      <c r="T118" s="2"/>
      <c r="U118" s="2"/>
      <c r="V118" s="2">
        <v>17.266666666666666</v>
      </c>
      <c r="W118" s="2"/>
      <c r="X118" s="2"/>
      <c r="Y118" s="2"/>
      <c r="Z118" s="2"/>
      <c r="AA118" s="2"/>
      <c r="AB118" s="2">
        <v>21</v>
      </c>
      <c r="AC118" s="2"/>
      <c r="AD118" s="2"/>
      <c r="AE118" s="2"/>
      <c r="AF118" s="2"/>
      <c r="AG118" s="2"/>
      <c r="AH118" s="173">
        <v>135.1</v>
      </c>
      <c r="AI118" s="55">
        <f t="shared" si="1"/>
        <v>19.3</v>
      </c>
    </row>
    <row r="119" spans="1:35" x14ac:dyDescent="0.25">
      <c r="A119" s="3"/>
      <c r="B119" s="3" t="s">
        <v>343</v>
      </c>
      <c r="C119" t="s">
        <v>344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>
        <v>2.333333333333333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173">
        <v>2.333333333333333</v>
      </c>
      <c r="AI119" s="55">
        <f t="shared" si="1"/>
        <v>0.33333333333333331</v>
      </c>
    </row>
    <row r="120" spans="1:35" x14ac:dyDescent="0.25">
      <c r="A120" s="3"/>
      <c r="B120" s="3" t="s">
        <v>345</v>
      </c>
      <c r="C120" t="s">
        <v>346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v>2.1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173">
        <v>2.1</v>
      </c>
      <c r="AI120" s="55">
        <f t="shared" si="1"/>
        <v>0.3</v>
      </c>
    </row>
    <row r="121" spans="1:35" x14ac:dyDescent="0.25">
      <c r="A121" s="3"/>
      <c r="B121" s="3" t="s">
        <v>347</v>
      </c>
      <c r="C121" t="s">
        <v>348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v>2.1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73">
        <v>2.1</v>
      </c>
      <c r="AI121" s="55">
        <f t="shared" si="1"/>
        <v>0.3</v>
      </c>
    </row>
    <row r="122" spans="1:35" x14ac:dyDescent="0.25">
      <c r="A122" s="3"/>
      <c r="B122" s="3" t="s">
        <v>349</v>
      </c>
      <c r="C122" t="s">
        <v>350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>
        <v>2.1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>
        <v>14</v>
      </c>
      <c r="AC122" s="2"/>
      <c r="AD122" s="2"/>
      <c r="AE122" s="2"/>
      <c r="AF122" s="2"/>
      <c r="AG122" s="2"/>
      <c r="AH122" s="173">
        <v>16.100000000000001</v>
      </c>
      <c r="AI122" s="55">
        <f t="shared" si="1"/>
        <v>2.3000000000000003</v>
      </c>
    </row>
    <row r="123" spans="1:35" x14ac:dyDescent="0.25">
      <c r="A123" s="3"/>
      <c r="B123" s="3" t="s">
        <v>351</v>
      </c>
      <c r="C123" t="s">
        <v>352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>
        <v>2.1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173">
        <v>2.1</v>
      </c>
      <c r="AI123" s="55">
        <f t="shared" si="1"/>
        <v>0.3</v>
      </c>
    </row>
    <row r="124" spans="1:35" x14ac:dyDescent="0.25">
      <c r="A124" s="3"/>
      <c r="B124" s="3" t="s">
        <v>353</v>
      </c>
      <c r="C124" t="s">
        <v>354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>
        <v>4.6666666666666661</v>
      </c>
      <c r="Q124" s="2"/>
      <c r="R124" s="2"/>
      <c r="S124" s="2"/>
      <c r="T124" s="2"/>
      <c r="U124" s="2"/>
      <c r="V124" s="2">
        <v>2.1</v>
      </c>
      <c r="W124" s="2"/>
      <c r="X124" s="2"/>
      <c r="Y124" s="2"/>
      <c r="Z124" s="2"/>
      <c r="AA124" s="2"/>
      <c r="AB124" s="2">
        <v>31.266666666666666</v>
      </c>
      <c r="AC124" s="2"/>
      <c r="AD124" s="2"/>
      <c r="AE124" s="2"/>
      <c r="AF124" s="2"/>
      <c r="AG124" s="2"/>
      <c r="AH124" s="173">
        <v>38.033333333333331</v>
      </c>
      <c r="AI124" s="55">
        <f t="shared" si="1"/>
        <v>5.4333333333333327</v>
      </c>
    </row>
    <row r="125" spans="1:35" x14ac:dyDescent="0.25">
      <c r="A125" s="3"/>
      <c r="B125" s="3" t="s">
        <v>355</v>
      </c>
      <c r="C125" t="s">
        <v>356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7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73">
        <v>7</v>
      </c>
      <c r="AI125" s="55">
        <f t="shared" si="1"/>
        <v>1</v>
      </c>
    </row>
    <row r="126" spans="1:35" x14ac:dyDescent="0.25">
      <c r="A126" s="3"/>
      <c r="B126" s="3" t="s">
        <v>357</v>
      </c>
      <c r="C126" t="s">
        <v>358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>
        <v>2.1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73">
        <v>2.1</v>
      </c>
      <c r="AI126" s="55">
        <f t="shared" si="1"/>
        <v>0.3</v>
      </c>
    </row>
    <row r="127" spans="1:35" x14ac:dyDescent="0.25">
      <c r="A127" s="3"/>
      <c r="B127" s="3" t="s">
        <v>359</v>
      </c>
      <c r="C127" t="s">
        <v>360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>
        <v>14</v>
      </c>
      <c r="W127" s="2"/>
      <c r="X127" s="2"/>
      <c r="Y127" s="2"/>
      <c r="Z127" s="2"/>
      <c r="AA127" s="2"/>
      <c r="AB127" s="2">
        <v>7</v>
      </c>
      <c r="AC127" s="2"/>
      <c r="AD127" s="2"/>
      <c r="AE127" s="2"/>
      <c r="AF127" s="2"/>
      <c r="AG127" s="2"/>
      <c r="AH127" s="173">
        <v>21</v>
      </c>
      <c r="AI127" s="55">
        <f t="shared" si="1"/>
        <v>3</v>
      </c>
    </row>
    <row r="128" spans="1:35" x14ac:dyDescent="0.25">
      <c r="A128" s="3"/>
      <c r="B128" s="3" t="s">
        <v>361</v>
      </c>
      <c r="C128" t="s">
        <v>362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>
        <v>23.099999999999998</v>
      </c>
      <c r="AC128" s="2"/>
      <c r="AD128" s="2"/>
      <c r="AE128" s="2"/>
      <c r="AF128" s="2"/>
      <c r="AG128" s="2"/>
      <c r="AH128" s="173">
        <v>23.099999999999998</v>
      </c>
      <c r="AI128" s="55">
        <f t="shared" si="1"/>
        <v>3.3</v>
      </c>
    </row>
    <row r="129" spans="1:35" x14ac:dyDescent="0.25">
      <c r="A129" s="3"/>
      <c r="B129" s="3" t="s">
        <v>363</v>
      </c>
      <c r="C129" t="s">
        <v>364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>
        <v>2.1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>
        <v>13.066666666666666</v>
      </c>
      <c r="AC129" s="2"/>
      <c r="AD129" s="2"/>
      <c r="AE129" s="2"/>
      <c r="AF129" s="2"/>
      <c r="AG129" s="2"/>
      <c r="AH129" s="173">
        <v>15.166666666666666</v>
      </c>
      <c r="AI129" s="55">
        <f t="shared" si="1"/>
        <v>2.1666666666666665</v>
      </c>
    </row>
    <row r="130" spans="1:35" x14ac:dyDescent="0.25">
      <c r="A130" s="3"/>
      <c r="B130" s="3" t="s">
        <v>365</v>
      </c>
      <c r="C130" t="s">
        <v>366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>
        <v>18.666666666666664</v>
      </c>
      <c r="Y130" s="2"/>
      <c r="Z130" s="2"/>
      <c r="AA130" s="2"/>
      <c r="AB130" s="2"/>
      <c r="AC130" s="2"/>
      <c r="AD130" s="2"/>
      <c r="AE130" s="2"/>
      <c r="AF130" s="2"/>
      <c r="AG130" s="2"/>
      <c r="AH130" s="173">
        <v>18.666666666666664</v>
      </c>
      <c r="AI130" s="55">
        <f t="shared" si="1"/>
        <v>2.6666666666666665</v>
      </c>
    </row>
    <row r="131" spans="1:35" x14ac:dyDescent="0.25">
      <c r="A131" s="3"/>
      <c r="B131" s="3" t="s">
        <v>367</v>
      </c>
      <c r="C131" t="s">
        <v>368</v>
      </c>
      <c r="D131" s="2"/>
      <c r="E131" s="2">
        <v>7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73">
        <v>7</v>
      </c>
      <c r="AI131" s="55">
        <f t="shared" si="1"/>
        <v>1</v>
      </c>
    </row>
    <row r="132" spans="1:35" x14ac:dyDescent="0.25">
      <c r="A132" s="3"/>
      <c r="B132" s="3" t="s">
        <v>369</v>
      </c>
      <c r="C132" t="s">
        <v>370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>
        <v>2.1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>
        <v>7</v>
      </c>
      <c r="AC132" s="2"/>
      <c r="AD132" s="2"/>
      <c r="AE132" s="2"/>
      <c r="AF132" s="2"/>
      <c r="AG132" s="2"/>
      <c r="AH132" s="173">
        <v>9.1</v>
      </c>
      <c r="AI132" s="55">
        <f t="shared" si="1"/>
        <v>1.3</v>
      </c>
    </row>
    <row r="133" spans="1:35" x14ac:dyDescent="0.25">
      <c r="A133" s="3"/>
      <c r="B133" s="3" t="s">
        <v>446</v>
      </c>
      <c r="C133" t="s">
        <v>447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>
        <v>1.8666666666666667</v>
      </c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173">
        <v>1.8666666666666667</v>
      </c>
      <c r="AI133" s="55">
        <f t="shared" si="1"/>
        <v>0.26666666666666666</v>
      </c>
    </row>
    <row r="134" spans="1:35" x14ac:dyDescent="0.25">
      <c r="A134" s="3"/>
      <c r="B134" s="3" t="s">
        <v>379</v>
      </c>
      <c r="C134" t="s">
        <v>380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2.1</v>
      </c>
      <c r="AE134" s="2"/>
      <c r="AF134" s="2"/>
      <c r="AG134" s="2"/>
      <c r="AH134" s="173">
        <v>2.1</v>
      </c>
      <c r="AI134" s="55">
        <f t="shared" si="1"/>
        <v>0.3</v>
      </c>
    </row>
    <row r="135" spans="1:35" x14ac:dyDescent="0.25">
      <c r="A135" s="3"/>
      <c r="B135" s="3" t="s">
        <v>381</v>
      </c>
      <c r="C135" t="s">
        <v>382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>
        <v>2.1</v>
      </c>
      <c r="V135" s="2"/>
      <c r="W135" s="2">
        <v>0.11666666666666667</v>
      </c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173">
        <v>2.2166666666666668</v>
      </c>
      <c r="AI135" s="55">
        <f t="shared" ref="AI135:AI157" si="2">AH135/7</f>
        <v>0.31666666666666671</v>
      </c>
    </row>
    <row r="136" spans="1:35" x14ac:dyDescent="0.25">
      <c r="A136" s="3"/>
      <c r="B136" s="3" t="s">
        <v>539</v>
      </c>
      <c r="C136" t="s">
        <v>540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>
        <v>3.9666666666666668</v>
      </c>
      <c r="AC136" s="2"/>
      <c r="AD136" s="2"/>
      <c r="AE136" s="2"/>
      <c r="AF136" s="2"/>
      <c r="AG136" s="2"/>
      <c r="AH136" s="173">
        <v>3.9666666666666668</v>
      </c>
      <c r="AI136" s="55">
        <f t="shared" si="2"/>
        <v>0.56666666666666665</v>
      </c>
    </row>
    <row r="137" spans="1:35" ht="15.75" thickBot="1" x14ac:dyDescent="0.3">
      <c r="A137" s="3"/>
      <c r="B137" s="3" t="s">
        <v>541</v>
      </c>
      <c r="C137" t="s">
        <v>542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>
        <v>0.23333333333333334</v>
      </c>
      <c r="O137" s="2"/>
      <c r="P137" s="2"/>
      <c r="Q137" s="2"/>
      <c r="R137" s="2"/>
      <c r="S137" s="2"/>
      <c r="T137" s="2"/>
      <c r="U137" s="2"/>
      <c r="V137" s="2"/>
      <c r="W137" s="2">
        <v>0.11666666666666667</v>
      </c>
      <c r="X137" s="2">
        <v>0.11666666666666667</v>
      </c>
      <c r="Y137" s="2"/>
      <c r="Z137" s="2"/>
      <c r="AA137" s="2"/>
      <c r="AB137" s="2"/>
      <c r="AC137" s="2"/>
      <c r="AD137" s="2"/>
      <c r="AE137" s="2"/>
      <c r="AF137" s="2"/>
      <c r="AG137" s="2"/>
      <c r="AH137" s="173">
        <v>0.46666666666666667</v>
      </c>
      <c r="AI137" s="55">
        <f t="shared" si="2"/>
        <v>6.6666666666666666E-2</v>
      </c>
    </row>
    <row r="138" spans="1:35" ht="15.75" thickBot="1" x14ac:dyDescent="0.3">
      <c r="A138" s="11" t="s">
        <v>383</v>
      </c>
      <c r="B138" s="11"/>
      <c r="C138" s="12"/>
      <c r="D138" s="13"/>
      <c r="E138" s="13">
        <v>278.60000000000002</v>
      </c>
      <c r="F138" s="13"/>
      <c r="G138" s="13"/>
      <c r="H138" s="13">
        <v>11.783333333333333</v>
      </c>
      <c r="I138" s="13">
        <v>149.80000000000001</v>
      </c>
      <c r="J138" s="13">
        <v>63.93333333333333</v>
      </c>
      <c r="K138" s="13"/>
      <c r="L138" s="13"/>
      <c r="M138" s="13"/>
      <c r="N138" s="13">
        <v>332.15000000000003</v>
      </c>
      <c r="O138" s="13"/>
      <c r="P138" s="13">
        <v>283.38333333333333</v>
      </c>
      <c r="Q138" s="13">
        <v>130.89999999999989</v>
      </c>
      <c r="R138" s="13">
        <v>26.599999999999998</v>
      </c>
      <c r="S138" s="13"/>
      <c r="T138" s="13"/>
      <c r="U138" s="13">
        <v>20.766666666666669</v>
      </c>
      <c r="V138" s="13">
        <v>537.25000000000011</v>
      </c>
      <c r="W138" s="13">
        <v>16.916666666666668</v>
      </c>
      <c r="X138" s="13">
        <v>275.45000000000005</v>
      </c>
      <c r="Y138" s="13"/>
      <c r="Z138" s="13"/>
      <c r="AA138" s="13"/>
      <c r="AB138" s="13">
        <v>1609.4166666666667</v>
      </c>
      <c r="AC138" s="13"/>
      <c r="AD138" s="13">
        <v>12.366666666666665</v>
      </c>
      <c r="AE138" s="13"/>
      <c r="AF138" s="13"/>
      <c r="AG138" s="13"/>
      <c r="AH138" s="174">
        <v>3749.3166666666634</v>
      </c>
      <c r="AI138" s="96">
        <f t="shared" si="2"/>
        <v>535.61666666666622</v>
      </c>
    </row>
    <row r="139" spans="1:35" x14ac:dyDescent="0.25">
      <c r="A139" s="3" t="s">
        <v>384</v>
      </c>
      <c r="B139" s="3" t="s">
        <v>385</v>
      </c>
      <c r="C139" t="s">
        <v>386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4.6666666666666661</v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73">
        <v>4.6666666666666661</v>
      </c>
      <c r="AI139" s="55">
        <f t="shared" si="2"/>
        <v>0.66666666666666663</v>
      </c>
    </row>
    <row r="140" spans="1:35" x14ac:dyDescent="0.25">
      <c r="A140" s="3"/>
      <c r="B140" s="3" t="s">
        <v>387</v>
      </c>
      <c r="C140" t="s">
        <v>388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>
        <v>1.4000000000000001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>
        <v>20.3</v>
      </c>
      <c r="AD140" s="2"/>
      <c r="AE140" s="2"/>
      <c r="AF140" s="2"/>
      <c r="AG140" s="2"/>
      <c r="AH140" s="173">
        <v>21.7</v>
      </c>
      <c r="AI140" s="55">
        <f t="shared" si="2"/>
        <v>3.1</v>
      </c>
    </row>
    <row r="141" spans="1:35" x14ac:dyDescent="0.25">
      <c r="A141" s="3"/>
      <c r="B141" s="3" t="s">
        <v>389</v>
      </c>
      <c r="C141" t="s">
        <v>390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>
        <v>1.6333333333333333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>
        <v>10.266666666666666</v>
      </c>
      <c r="AD141" s="2"/>
      <c r="AE141" s="2"/>
      <c r="AF141" s="2"/>
      <c r="AG141" s="2"/>
      <c r="AH141" s="173">
        <v>11.899999999999999</v>
      </c>
      <c r="AI141" s="55">
        <f t="shared" si="2"/>
        <v>1.6999999999999997</v>
      </c>
    </row>
    <row r="142" spans="1:35" x14ac:dyDescent="0.25">
      <c r="A142" s="3"/>
      <c r="B142" s="3" t="s">
        <v>391</v>
      </c>
      <c r="C142" t="s">
        <v>392</v>
      </c>
      <c r="D142" s="2">
        <v>4.2</v>
      </c>
      <c r="E142" s="2"/>
      <c r="F142" s="2"/>
      <c r="G142" s="2"/>
      <c r="H142" s="2"/>
      <c r="I142" s="2"/>
      <c r="J142" s="2"/>
      <c r="K142" s="2"/>
      <c r="L142" s="2"/>
      <c r="M142" s="2">
        <v>3.0333333333333332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73">
        <v>7.2333333333333334</v>
      </c>
      <c r="AI142" s="55">
        <f t="shared" si="2"/>
        <v>1.0333333333333334</v>
      </c>
    </row>
    <row r="143" spans="1:35" x14ac:dyDescent="0.25">
      <c r="A143" s="3"/>
      <c r="B143" s="3" t="s">
        <v>393</v>
      </c>
      <c r="C143" t="s">
        <v>394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>
        <v>11.200000000000001</v>
      </c>
      <c r="AF143" s="2"/>
      <c r="AG143" s="2"/>
      <c r="AH143" s="173">
        <v>11.200000000000001</v>
      </c>
      <c r="AI143" s="55">
        <f t="shared" si="2"/>
        <v>1.6</v>
      </c>
    </row>
    <row r="144" spans="1:35" x14ac:dyDescent="0.25">
      <c r="A144" s="3"/>
      <c r="B144" s="3" t="s">
        <v>442</v>
      </c>
      <c r="C144" t="s">
        <v>443</v>
      </c>
      <c r="D144" s="2"/>
      <c r="E144" s="2"/>
      <c r="F144" s="2"/>
      <c r="G144" s="2"/>
      <c r="H144" s="2"/>
      <c r="I144" s="2"/>
      <c r="J144" s="2"/>
      <c r="K144" s="2">
        <v>4.8999999999999995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>
        <v>1.8666666666666667</v>
      </c>
      <c r="AH144" s="173">
        <v>6.7666666666666657</v>
      </c>
      <c r="AI144" s="55">
        <f t="shared" si="2"/>
        <v>0.96666666666666656</v>
      </c>
    </row>
    <row r="145" spans="1:35" x14ac:dyDescent="0.25">
      <c r="A145" s="3"/>
      <c r="B145" s="3" t="s">
        <v>395</v>
      </c>
      <c r="C145" t="s">
        <v>396</v>
      </c>
      <c r="D145" s="2"/>
      <c r="E145" s="2"/>
      <c r="F145" s="2"/>
      <c r="G145" s="2"/>
      <c r="H145" s="2"/>
      <c r="I145" s="2"/>
      <c r="J145" s="2"/>
      <c r="K145" s="2">
        <v>7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>
        <v>7</v>
      </c>
      <c r="AA145" s="2"/>
      <c r="AB145" s="2"/>
      <c r="AC145" s="2"/>
      <c r="AD145" s="2"/>
      <c r="AE145" s="2"/>
      <c r="AF145" s="2"/>
      <c r="AG145" s="2"/>
      <c r="AH145" s="173">
        <v>14</v>
      </c>
      <c r="AI145" s="55">
        <f t="shared" si="2"/>
        <v>2</v>
      </c>
    </row>
    <row r="146" spans="1:35" x14ac:dyDescent="0.25">
      <c r="A146" s="3"/>
      <c r="B146" s="3" t="s">
        <v>397</v>
      </c>
      <c r="C146" t="s">
        <v>398</v>
      </c>
      <c r="D146" s="2"/>
      <c r="E146" s="2"/>
      <c r="F146" s="2"/>
      <c r="G146" s="2">
        <v>7.7000000000000011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7</v>
      </c>
      <c r="Z146" s="2"/>
      <c r="AA146" s="2"/>
      <c r="AB146" s="2"/>
      <c r="AC146" s="2"/>
      <c r="AD146" s="2"/>
      <c r="AE146" s="2">
        <v>7</v>
      </c>
      <c r="AF146" s="2"/>
      <c r="AG146" s="2"/>
      <c r="AH146" s="173">
        <v>21.700000000000003</v>
      </c>
      <c r="AI146" s="55">
        <f t="shared" si="2"/>
        <v>3.1000000000000005</v>
      </c>
    </row>
    <row r="147" spans="1:35" x14ac:dyDescent="0.25">
      <c r="A147" s="3"/>
      <c r="B147" s="3" t="s">
        <v>399</v>
      </c>
      <c r="C147" t="s">
        <v>400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>
        <v>7.7000000000000011</v>
      </c>
      <c r="Z147" s="2"/>
      <c r="AA147" s="2"/>
      <c r="AB147" s="2"/>
      <c r="AC147" s="2"/>
      <c r="AD147" s="2"/>
      <c r="AE147" s="2"/>
      <c r="AF147" s="2"/>
      <c r="AG147" s="2"/>
      <c r="AH147" s="173">
        <v>7.7000000000000011</v>
      </c>
      <c r="AI147" s="55">
        <f t="shared" si="2"/>
        <v>1.1000000000000001</v>
      </c>
    </row>
    <row r="148" spans="1:35" x14ac:dyDescent="0.25">
      <c r="A148" s="3"/>
      <c r="B148" s="3" t="s">
        <v>401</v>
      </c>
      <c r="C148" t="s">
        <v>402</v>
      </c>
      <c r="D148" s="2"/>
      <c r="E148" s="2"/>
      <c r="F148" s="2">
        <v>14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173">
        <v>14</v>
      </c>
      <c r="AI148" s="55">
        <f t="shared" si="2"/>
        <v>2</v>
      </c>
    </row>
    <row r="149" spans="1:35" x14ac:dyDescent="0.25">
      <c r="A149" s="3"/>
      <c r="B149" s="3" t="s">
        <v>403</v>
      </c>
      <c r="C149" t="s">
        <v>404</v>
      </c>
      <c r="D149" s="2"/>
      <c r="E149" s="2"/>
      <c r="F149" s="2"/>
      <c r="G149" s="2"/>
      <c r="H149" s="2"/>
      <c r="I149" s="2"/>
      <c r="J149" s="2"/>
      <c r="K149" s="2"/>
      <c r="L149" s="2">
        <v>4.0833333333333339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173">
        <v>4.0833333333333339</v>
      </c>
      <c r="AI149" s="55">
        <f t="shared" si="2"/>
        <v>0.58333333333333337</v>
      </c>
    </row>
    <row r="150" spans="1:35" x14ac:dyDescent="0.25">
      <c r="A150" s="3"/>
      <c r="B150" s="3" t="s">
        <v>415</v>
      </c>
      <c r="C150" t="s">
        <v>416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>
        <v>5.1333333333333329</v>
      </c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173">
        <v>5.1333333333333329</v>
      </c>
      <c r="AI150" s="55">
        <f t="shared" si="2"/>
        <v>0.73333333333333328</v>
      </c>
    </row>
    <row r="151" spans="1:35" x14ac:dyDescent="0.25">
      <c r="A151" s="3"/>
      <c r="B151" s="3" t="s">
        <v>419</v>
      </c>
      <c r="C151" t="s">
        <v>420</v>
      </c>
      <c r="D151" s="2"/>
      <c r="E151" s="2"/>
      <c r="F151" s="2">
        <v>14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>
        <v>11.9</v>
      </c>
      <c r="AD151" s="2"/>
      <c r="AE151" s="2"/>
      <c r="AF151" s="2">
        <v>14</v>
      </c>
      <c r="AG151" s="2"/>
      <c r="AH151" s="173">
        <v>39.9</v>
      </c>
      <c r="AI151" s="55">
        <f t="shared" si="2"/>
        <v>5.7</v>
      </c>
    </row>
    <row r="152" spans="1:35" x14ac:dyDescent="0.25">
      <c r="A152" s="3"/>
      <c r="B152" s="3" t="s">
        <v>422</v>
      </c>
      <c r="C152" t="s">
        <v>423</v>
      </c>
      <c r="D152" s="2"/>
      <c r="E152" s="2"/>
      <c r="F152" s="2">
        <v>14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>
        <v>13.299999999999999</v>
      </c>
      <c r="AD152" s="2"/>
      <c r="AE152" s="2"/>
      <c r="AF152" s="2"/>
      <c r="AG152" s="2"/>
      <c r="AH152" s="173">
        <v>27.299999999999997</v>
      </c>
      <c r="AI152" s="55">
        <f t="shared" si="2"/>
        <v>3.8999999999999995</v>
      </c>
    </row>
    <row r="153" spans="1:35" x14ac:dyDescent="0.25">
      <c r="A153" s="3"/>
      <c r="B153" s="3" t="s">
        <v>424</v>
      </c>
      <c r="C153" t="s">
        <v>425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>
        <v>2.1</v>
      </c>
      <c r="AD153" s="2"/>
      <c r="AE153" s="2"/>
      <c r="AF153" s="2"/>
      <c r="AG153" s="2"/>
      <c r="AH153" s="173">
        <v>2.1</v>
      </c>
      <c r="AI153" s="55">
        <f t="shared" si="2"/>
        <v>0.3</v>
      </c>
    </row>
    <row r="154" spans="1:35" x14ac:dyDescent="0.25">
      <c r="A154" s="3"/>
      <c r="B154" s="3" t="s">
        <v>448</v>
      </c>
      <c r="C154" t="s">
        <v>449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>
        <v>2.333333333333333</v>
      </c>
      <c r="AB154" s="2"/>
      <c r="AC154" s="2"/>
      <c r="AD154" s="2"/>
      <c r="AE154" s="2"/>
      <c r="AF154" s="2"/>
      <c r="AG154" s="2"/>
      <c r="AH154" s="173">
        <v>2.333333333333333</v>
      </c>
      <c r="AI154" s="55">
        <f t="shared" si="2"/>
        <v>0.33333333333333331</v>
      </c>
    </row>
    <row r="155" spans="1:35" ht="15.75" thickBot="1" x14ac:dyDescent="0.3">
      <c r="A155" s="3"/>
      <c r="B155" s="3" t="s">
        <v>532</v>
      </c>
      <c r="C155" t="s">
        <v>533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>
        <v>3.0333333333333332</v>
      </c>
      <c r="AA155" s="2"/>
      <c r="AB155" s="2"/>
      <c r="AC155" s="2"/>
      <c r="AD155" s="2"/>
      <c r="AE155" s="2"/>
      <c r="AF155" s="2"/>
      <c r="AG155" s="2"/>
      <c r="AH155" s="173">
        <v>3.0333333333333332</v>
      </c>
      <c r="AI155" s="55">
        <f t="shared" si="2"/>
        <v>0.43333333333333329</v>
      </c>
    </row>
    <row r="156" spans="1:35" ht="15.75" thickBot="1" x14ac:dyDescent="0.3">
      <c r="A156" s="11" t="s">
        <v>432</v>
      </c>
      <c r="B156" s="11"/>
      <c r="C156" s="12"/>
      <c r="D156" s="13">
        <v>4.2</v>
      </c>
      <c r="E156" s="13"/>
      <c r="F156" s="13">
        <v>42</v>
      </c>
      <c r="G156" s="13">
        <v>7.7000000000000011</v>
      </c>
      <c r="H156" s="13"/>
      <c r="I156" s="13"/>
      <c r="J156" s="13"/>
      <c r="K156" s="13">
        <v>11.899999999999999</v>
      </c>
      <c r="L156" s="13">
        <v>4.0833333333333339</v>
      </c>
      <c r="M156" s="13">
        <v>3.0333333333333332</v>
      </c>
      <c r="N156" s="13"/>
      <c r="O156" s="13">
        <v>3.0333333333333332</v>
      </c>
      <c r="P156" s="13"/>
      <c r="Q156" s="13"/>
      <c r="R156" s="13"/>
      <c r="S156" s="13">
        <v>5.1333333333333329</v>
      </c>
      <c r="T156" s="13">
        <v>4.6666666666666661</v>
      </c>
      <c r="U156" s="13"/>
      <c r="V156" s="13"/>
      <c r="W156" s="13"/>
      <c r="X156" s="13"/>
      <c r="Y156" s="13">
        <v>14.700000000000001</v>
      </c>
      <c r="Z156" s="13">
        <v>10.033333333333333</v>
      </c>
      <c r="AA156" s="13">
        <v>2.333333333333333</v>
      </c>
      <c r="AB156" s="13"/>
      <c r="AC156" s="13">
        <v>57.866666666666667</v>
      </c>
      <c r="AD156" s="13"/>
      <c r="AE156" s="13">
        <v>18.200000000000003</v>
      </c>
      <c r="AF156" s="13">
        <v>14</v>
      </c>
      <c r="AG156" s="13">
        <v>1.8666666666666667</v>
      </c>
      <c r="AH156" s="174">
        <v>204.75000000000003</v>
      </c>
      <c r="AI156" s="96">
        <f t="shared" si="2"/>
        <v>29.250000000000004</v>
      </c>
    </row>
    <row r="157" spans="1:35" ht="15.75" thickBot="1" x14ac:dyDescent="0.3">
      <c r="A157" s="121" t="s">
        <v>69</v>
      </c>
      <c r="B157" s="121"/>
      <c r="C157" s="122"/>
      <c r="D157" s="171">
        <v>4.2</v>
      </c>
      <c r="E157" s="171">
        <v>278.60000000000002</v>
      </c>
      <c r="F157" s="171">
        <v>42</v>
      </c>
      <c r="G157" s="171">
        <v>7.7000000000000011</v>
      </c>
      <c r="H157" s="171">
        <v>11.783333333333333</v>
      </c>
      <c r="I157" s="171">
        <v>149.80000000000001</v>
      </c>
      <c r="J157" s="171">
        <v>63.93333333333333</v>
      </c>
      <c r="K157" s="171">
        <v>11.899999999999999</v>
      </c>
      <c r="L157" s="171">
        <v>4.0833333333333339</v>
      </c>
      <c r="M157" s="171">
        <v>3.0333333333333332</v>
      </c>
      <c r="N157" s="171">
        <v>332.15000000000003</v>
      </c>
      <c r="O157" s="171">
        <v>3.0333333333333332</v>
      </c>
      <c r="P157" s="171">
        <v>283.38333333333333</v>
      </c>
      <c r="Q157" s="171">
        <v>130.89999999999989</v>
      </c>
      <c r="R157" s="171">
        <v>26.599999999999998</v>
      </c>
      <c r="S157" s="171">
        <v>5.1333333333333329</v>
      </c>
      <c r="T157" s="171">
        <v>4.6666666666666661</v>
      </c>
      <c r="U157" s="171">
        <v>20.766666666666669</v>
      </c>
      <c r="V157" s="171">
        <v>537.25000000000011</v>
      </c>
      <c r="W157" s="171">
        <v>16.916666666666668</v>
      </c>
      <c r="X157" s="171">
        <v>275.45000000000005</v>
      </c>
      <c r="Y157" s="171">
        <v>14.700000000000001</v>
      </c>
      <c r="Z157" s="171">
        <v>10.033333333333333</v>
      </c>
      <c r="AA157" s="171">
        <v>2.333333333333333</v>
      </c>
      <c r="AB157" s="171">
        <v>1609.4166666666667</v>
      </c>
      <c r="AC157" s="171">
        <v>57.866666666666667</v>
      </c>
      <c r="AD157" s="171">
        <v>12.366666666666665</v>
      </c>
      <c r="AE157" s="171">
        <v>18.200000000000003</v>
      </c>
      <c r="AF157" s="171">
        <v>14</v>
      </c>
      <c r="AG157" s="171">
        <v>1.8666666666666667</v>
      </c>
      <c r="AH157" s="175">
        <v>3954.066666666663</v>
      </c>
      <c r="AI157" s="123">
        <f t="shared" si="2"/>
        <v>564.86666666666611</v>
      </c>
    </row>
    <row r="158" spans="1:35" ht="15.75" thickBot="1" x14ac:dyDescent="0.3">
      <c r="A158" s="45" t="s">
        <v>433</v>
      </c>
      <c r="B158" s="45"/>
      <c r="C158" s="46"/>
      <c r="D158" s="53">
        <f>D157/7</f>
        <v>0.6</v>
      </c>
      <c r="E158" s="53">
        <f t="shared" ref="E158:AI158" si="3">E157/7</f>
        <v>39.800000000000004</v>
      </c>
      <c r="F158" s="53">
        <f t="shared" si="3"/>
        <v>6</v>
      </c>
      <c r="G158" s="53">
        <f t="shared" si="3"/>
        <v>1.1000000000000001</v>
      </c>
      <c r="H158" s="53">
        <f t="shared" si="3"/>
        <v>1.6833333333333333</v>
      </c>
      <c r="I158" s="53">
        <f t="shared" si="3"/>
        <v>21.400000000000002</v>
      </c>
      <c r="J158" s="53">
        <f t="shared" si="3"/>
        <v>9.1333333333333329</v>
      </c>
      <c r="K158" s="53">
        <f t="shared" si="3"/>
        <v>1.6999999999999997</v>
      </c>
      <c r="L158" s="53">
        <f t="shared" si="3"/>
        <v>0.58333333333333337</v>
      </c>
      <c r="M158" s="53">
        <f t="shared" si="3"/>
        <v>0.43333333333333329</v>
      </c>
      <c r="N158" s="53">
        <f t="shared" si="3"/>
        <v>47.45</v>
      </c>
      <c r="O158" s="53"/>
      <c r="P158" s="53">
        <f t="shared" si="3"/>
        <v>40.483333333333334</v>
      </c>
      <c r="Q158" s="53">
        <f t="shared" si="3"/>
        <v>18.699999999999985</v>
      </c>
      <c r="R158" s="53">
        <f t="shared" si="3"/>
        <v>3.8</v>
      </c>
      <c r="S158" s="53">
        <f t="shared" si="3"/>
        <v>0.73333333333333328</v>
      </c>
      <c r="T158" s="53">
        <f t="shared" si="3"/>
        <v>0.66666666666666663</v>
      </c>
      <c r="U158" s="53">
        <f t="shared" si="3"/>
        <v>2.9666666666666672</v>
      </c>
      <c r="V158" s="53">
        <f t="shared" si="3"/>
        <v>76.750000000000014</v>
      </c>
      <c r="W158" s="53">
        <f t="shared" si="3"/>
        <v>2.416666666666667</v>
      </c>
      <c r="X158" s="53">
        <f t="shared" si="3"/>
        <v>39.350000000000009</v>
      </c>
      <c r="Y158" s="53">
        <f t="shared" si="3"/>
        <v>2.1</v>
      </c>
      <c r="Z158" s="53">
        <f t="shared" si="3"/>
        <v>1.4333333333333333</v>
      </c>
      <c r="AA158" s="53">
        <f t="shared" si="3"/>
        <v>0.33333333333333331</v>
      </c>
      <c r="AB158" s="53">
        <f t="shared" si="3"/>
        <v>229.91666666666669</v>
      </c>
      <c r="AC158" s="53">
        <f t="shared" si="3"/>
        <v>8.2666666666666675</v>
      </c>
      <c r="AD158" s="53">
        <f t="shared" si="3"/>
        <v>1.7666666666666664</v>
      </c>
      <c r="AE158" s="53">
        <f t="shared" si="3"/>
        <v>2.6000000000000005</v>
      </c>
      <c r="AF158" s="53">
        <f t="shared" si="3"/>
        <v>2</v>
      </c>
      <c r="AG158" s="53">
        <f t="shared" si="3"/>
        <v>0.26666666666666666</v>
      </c>
      <c r="AH158" s="61">
        <f t="shared" si="3"/>
        <v>564.86666666666611</v>
      </c>
      <c r="AI158" s="61">
        <f t="shared" si="3"/>
        <v>80.695238095238011</v>
      </c>
    </row>
  </sheetData>
  <mergeCells count="1">
    <mergeCell ref="AG1:A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71"/>
  <sheetViews>
    <sheetView topLeftCell="A128" zoomScale="85" zoomScaleNormal="85" workbookViewId="0">
      <selection activeCell="C176" sqref="C176"/>
    </sheetView>
  </sheetViews>
  <sheetFormatPr defaultRowHeight="15" x14ac:dyDescent="0.25"/>
  <cols>
    <col min="1" max="1" width="23.85546875" style="3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0" t="s">
        <v>473</v>
      </c>
      <c r="H1" s="21">
        <v>45536</v>
      </c>
      <c r="I1" s="21"/>
      <c r="J1" s="21"/>
    </row>
    <row r="3" spans="1:16" ht="15.75" thickBot="1" x14ac:dyDescent="0.3"/>
    <row r="4" spans="1:16" ht="15.75" thickBot="1" x14ac:dyDescent="0.3">
      <c r="A4" s="158"/>
      <c r="B4" s="159"/>
      <c r="C4" s="158"/>
      <c r="D4" s="160"/>
      <c r="E4" s="161">
        <v>45536</v>
      </c>
      <c r="F4" s="162"/>
      <c r="G4" s="162"/>
      <c r="H4" s="163"/>
      <c r="I4" s="164">
        <v>45505</v>
      </c>
      <c r="J4" s="165"/>
      <c r="K4" s="165"/>
      <c r="L4" s="166"/>
      <c r="M4" s="164">
        <v>45170</v>
      </c>
      <c r="N4" s="165"/>
      <c r="O4" s="165"/>
      <c r="P4" s="166"/>
    </row>
    <row r="5" spans="1:16" ht="15.75" thickBot="1" x14ac:dyDescent="0.3">
      <c r="A5" s="158" t="s">
        <v>459</v>
      </c>
      <c r="B5" s="159" t="s">
        <v>87</v>
      </c>
      <c r="C5" s="111" t="s">
        <v>103</v>
      </c>
      <c r="D5" s="112" t="s">
        <v>460</v>
      </c>
      <c r="E5" s="167" t="s">
        <v>3</v>
      </c>
      <c r="F5" s="168" t="s">
        <v>4</v>
      </c>
      <c r="G5" s="168" t="s">
        <v>524</v>
      </c>
      <c r="H5" s="169" t="s">
        <v>525</v>
      </c>
      <c r="I5" s="167" t="s">
        <v>3</v>
      </c>
      <c r="J5" s="168" t="s">
        <v>4</v>
      </c>
      <c r="K5" s="168" t="s">
        <v>524</v>
      </c>
      <c r="L5" s="169" t="s">
        <v>525</v>
      </c>
      <c r="M5" s="167" t="s">
        <v>3</v>
      </c>
      <c r="N5" s="168" t="s">
        <v>4</v>
      </c>
      <c r="O5" s="168" t="s">
        <v>524</v>
      </c>
      <c r="P5" s="169" t="s">
        <v>525</v>
      </c>
    </row>
    <row r="6" spans="1:16" x14ac:dyDescent="0.25">
      <c r="A6" s="3" t="s">
        <v>461</v>
      </c>
      <c r="B6" s="3" t="s">
        <v>109</v>
      </c>
      <c r="C6" t="s">
        <v>108</v>
      </c>
      <c r="D6">
        <v>487</v>
      </c>
      <c r="E6" s="1">
        <v>42.583333333333329</v>
      </c>
      <c r="F6" s="156">
        <v>6960.0999999999995</v>
      </c>
      <c r="G6" s="156">
        <v>6.083333333333333</v>
      </c>
      <c r="H6" s="157">
        <v>994.3</v>
      </c>
      <c r="I6" s="1">
        <v>43.91935483870968</v>
      </c>
      <c r="J6" s="156">
        <v>7171.9516129032254</v>
      </c>
      <c r="K6" s="156">
        <v>6.274193548387097</v>
      </c>
      <c r="L6" s="157">
        <v>1024.5645161290322</v>
      </c>
      <c r="M6" s="1">
        <v>38.5</v>
      </c>
      <c r="N6" s="156">
        <v>6196.6333333333332</v>
      </c>
      <c r="O6" s="156">
        <v>5.5</v>
      </c>
      <c r="P6" s="157">
        <v>885.23333333333335</v>
      </c>
    </row>
    <row r="7" spans="1:16" x14ac:dyDescent="0.25">
      <c r="B7" s="3" t="s">
        <v>143</v>
      </c>
      <c r="C7" t="s">
        <v>142</v>
      </c>
      <c r="D7">
        <v>223</v>
      </c>
      <c r="E7" s="1">
        <v>92.633333333333326</v>
      </c>
      <c r="F7" s="156">
        <v>14233.566666666666</v>
      </c>
      <c r="G7" s="156">
        <v>13.233333333333333</v>
      </c>
      <c r="H7" s="157">
        <v>2033.3666666666666</v>
      </c>
      <c r="I7" s="1">
        <v>92.806451612903231</v>
      </c>
      <c r="J7" s="156">
        <v>14366.709677419356</v>
      </c>
      <c r="K7" s="156">
        <v>13.258064516129032</v>
      </c>
      <c r="L7" s="157">
        <v>2052.3870967741937</v>
      </c>
      <c r="M7" s="1">
        <v>92.283333333333331</v>
      </c>
      <c r="N7" s="156">
        <v>13906.316666666666</v>
      </c>
      <c r="O7" s="156">
        <v>13.183333333333334</v>
      </c>
      <c r="P7" s="157">
        <v>1986.6166666666666</v>
      </c>
    </row>
    <row r="8" spans="1:16" x14ac:dyDescent="0.25">
      <c r="B8" s="3" t="s">
        <v>193</v>
      </c>
      <c r="C8" t="s">
        <v>192</v>
      </c>
      <c r="D8">
        <v>258</v>
      </c>
      <c r="E8" s="1">
        <v>34.300000000000004</v>
      </c>
      <c r="F8" s="156">
        <v>5296.2</v>
      </c>
      <c r="G8" s="156">
        <v>4.9000000000000004</v>
      </c>
      <c r="H8" s="157">
        <v>756.6</v>
      </c>
      <c r="I8" s="1">
        <v>33.870967741935488</v>
      </c>
      <c r="J8" s="156">
        <v>5232.6129032258068</v>
      </c>
      <c r="K8" s="156">
        <v>4.838709677419355</v>
      </c>
      <c r="L8" s="157">
        <v>747.51612903225805</v>
      </c>
      <c r="M8" s="1">
        <v>39.666666666666671</v>
      </c>
      <c r="N8" s="156">
        <v>6296.5</v>
      </c>
      <c r="O8" s="156">
        <v>5.666666666666667</v>
      </c>
      <c r="P8" s="157">
        <v>899.5</v>
      </c>
    </row>
    <row r="9" spans="1:16" x14ac:dyDescent="0.25">
      <c r="B9" s="3" t="s">
        <v>199</v>
      </c>
      <c r="C9" t="s">
        <v>198</v>
      </c>
      <c r="D9">
        <v>420</v>
      </c>
      <c r="E9" s="1">
        <v>2.1</v>
      </c>
      <c r="F9" s="156">
        <v>327.59999999999997</v>
      </c>
      <c r="G9" s="156">
        <v>0.3</v>
      </c>
      <c r="H9" s="157">
        <v>46.8</v>
      </c>
      <c r="I9" s="1">
        <v>2.032258064516129</v>
      </c>
      <c r="J9" s="156">
        <v>317.0322580645161</v>
      </c>
      <c r="K9" s="156">
        <v>0.29032258064516131</v>
      </c>
      <c r="L9" s="157">
        <v>45.29032258064516</v>
      </c>
      <c r="M9" s="1">
        <v>2.1</v>
      </c>
      <c r="N9" s="156">
        <v>334.59999999999997</v>
      </c>
      <c r="O9" s="156">
        <v>0.3</v>
      </c>
      <c r="P9" s="157">
        <v>47.8</v>
      </c>
    </row>
    <row r="10" spans="1:16" x14ac:dyDescent="0.25">
      <c r="B10" s="3" t="s">
        <v>241</v>
      </c>
      <c r="C10" t="s">
        <v>240</v>
      </c>
      <c r="D10">
        <v>236</v>
      </c>
      <c r="E10" s="1">
        <v>202.76666666666665</v>
      </c>
      <c r="F10" s="156">
        <v>32932.783333333333</v>
      </c>
      <c r="G10" s="156">
        <v>28.966666666666665</v>
      </c>
      <c r="H10" s="157">
        <v>4704.6833333333334</v>
      </c>
      <c r="I10" s="1">
        <v>200.17741935483872</v>
      </c>
      <c r="J10" s="156">
        <v>33501.209677419349</v>
      </c>
      <c r="K10" s="156">
        <v>28.596774193548388</v>
      </c>
      <c r="L10" s="157">
        <v>4785.8870967741932</v>
      </c>
      <c r="M10" s="1">
        <v>193.43333333333334</v>
      </c>
      <c r="N10" s="156">
        <v>31326.633333333335</v>
      </c>
      <c r="O10" s="156">
        <v>27.633333333333333</v>
      </c>
      <c r="P10" s="157">
        <v>4475.2333333333336</v>
      </c>
    </row>
    <row r="11" spans="1:16" x14ac:dyDescent="0.25">
      <c r="B11" s="3" t="s">
        <v>239</v>
      </c>
      <c r="C11" t="s">
        <v>238</v>
      </c>
      <c r="D11">
        <v>231</v>
      </c>
      <c r="E11" s="1">
        <v>43.866666666666667</v>
      </c>
      <c r="F11" s="156">
        <v>6930</v>
      </c>
      <c r="G11" s="156">
        <v>6.2666666666666666</v>
      </c>
      <c r="H11" s="157">
        <v>990</v>
      </c>
      <c r="I11" s="1">
        <v>43.806451612903224</v>
      </c>
      <c r="J11" s="156">
        <v>6947.1612903225814</v>
      </c>
      <c r="K11" s="156">
        <v>6.258064516129032</v>
      </c>
      <c r="L11" s="157">
        <v>992.45161290322585</v>
      </c>
      <c r="M11" s="1">
        <v>44.800000000000004</v>
      </c>
      <c r="N11" s="156">
        <v>6906.6666666666661</v>
      </c>
      <c r="O11" s="156">
        <v>6.4</v>
      </c>
      <c r="P11" s="157">
        <v>986.66666666666663</v>
      </c>
    </row>
    <row r="12" spans="1:16" x14ac:dyDescent="0.25">
      <c r="B12" s="3" t="s">
        <v>253</v>
      </c>
      <c r="C12" t="s">
        <v>252</v>
      </c>
      <c r="D12">
        <v>309</v>
      </c>
      <c r="E12" s="1">
        <v>11.783333333333333</v>
      </c>
      <c r="F12" s="156">
        <v>106.05</v>
      </c>
      <c r="G12" s="156">
        <v>1.6833333333333333</v>
      </c>
      <c r="H12" s="157">
        <v>15.15</v>
      </c>
      <c r="I12" s="1">
        <v>12.080645161290322</v>
      </c>
      <c r="J12" s="156">
        <v>108.72580645161291</v>
      </c>
      <c r="K12" s="156">
        <v>1.7258064516129032</v>
      </c>
      <c r="L12" s="157">
        <v>15.53225806451613</v>
      </c>
      <c r="M12" s="1"/>
      <c r="N12" s="156"/>
      <c r="O12" s="156"/>
      <c r="P12" s="157"/>
    </row>
    <row r="13" spans="1:16" x14ac:dyDescent="0.25">
      <c r="B13" s="3" t="s">
        <v>269</v>
      </c>
      <c r="C13" t="s">
        <v>268</v>
      </c>
      <c r="D13">
        <v>375</v>
      </c>
      <c r="E13" s="1">
        <v>2.1</v>
      </c>
      <c r="F13" s="156">
        <v>334.59999999999997</v>
      </c>
      <c r="G13" s="156">
        <v>0.3</v>
      </c>
      <c r="H13" s="157">
        <v>47.8</v>
      </c>
      <c r="I13" s="1">
        <v>2.032258064516129</v>
      </c>
      <c r="J13" s="156">
        <v>317.0322580645161</v>
      </c>
      <c r="K13" s="156">
        <v>0.29032258064516131</v>
      </c>
      <c r="L13" s="157">
        <v>45.29032258064516</v>
      </c>
      <c r="M13" s="1">
        <v>2.1</v>
      </c>
      <c r="N13" s="156">
        <v>327.59999999999997</v>
      </c>
      <c r="O13" s="156">
        <v>0.3</v>
      </c>
      <c r="P13" s="157">
        <v>46.8</v>
      </c>
    </row>
    <row r="14" spans="1:16" x14ac:dyDescent="0.25">
      <c r="B14" s="3" t="s">
        <v>281</v>
      </c>
      <c r="C14" t="s">
        <v>280</v>
      </c>
      <c r="D14">
        <v>407</v>
      </c>
      <c r="E14" s="1">
        <v>94.033333333333331</v>
      </c>
      <c r="F14" s="156">
        <v>15850.100000000002</v>
      </c>
      <c r="G14" s="156">
        <v>13.433333333333334</v>
      </c>
      <c r="H14" s="157">
        <v>2264.3000000000002</v>
      </c>
      <c r="I14" s="1">
        <v>91.338709677419359</v>
      </c>
      <c r="J14" s="156">
        <v>15468.193548387095</v>
      </c>
      <c r="K14" s="156">
        <v>13.048387096774194</v>
      </c>
      <c r="L14" s="157">
        <v>2209.7419354838707</v>
      </c>
      <c r="M14" s="1">
        <v>99.05</v>
      </c>
      <c r="N14" s="156">
        <v>15837.616666666669</v>
      </c>
      <c r="O14" s="156">
        <v>14.15</v>
      </c>
      <c r="P14" s="157">
        <v>2262.5166666666669</v>
      </c>
    </row>
    <row r="15" spans="1:16" x14ac:dyDescent="0.25">
      <c r="B15" s="3" t="s">
        <v>287</v>
      </c>
      <c r="C15" t="s">
        <v>286</v>
      </c>
      <c r="D15">
        <v>197</v>
      </c>
      <c r="E15" s="1">
        <v>56</v>
      </c>
      <c r="F15" s="156">
        <v>10154.433333333334</v>
      </c>
      <c r="G15" s="156">
        <v>8</v>
      </c>
      <c r="H15" s="157">
        <v>1450.6333333333334</v>
      </c>
      <c r="I15" s="1">
        <v>52.387096774193544</v>
      </c>
      <c r="J15" s="156">
        <v>9622.0645161290322</v>
      </c>
      <c r="K15" s="156">
        <v>7.4838709677419351</v>
      </c>
      <c r="L15" s="157">
        <v>1374.5806451612902</v>
      </c>
      <c r="M15" s="1">
        <v>60.199999999999996</v>
      </c>
      <c r="N15" s="156">
        <v>10379.6</v>
      </c>
      <c r="O15" s="156">
        <v>8.6</v>
      </c>
      <c r="P15" s="157">
        <v>1482.8</v>
      </c>
    </row>
    <row r="16" spans="1:16" x14ac:dyDescent="0.25">
      <c r="B16" s="3" t="s">
        <v>302</v>
      </c>
      <c r="C16" t="s">
        <v>300</v>
      </c>
      <c r="D16">
        <v>256</v>
      </c>
      <c r="E16" s="1">
        <v>138.83333333333331</v>
      </c>
      <c r="F16" s="156">
        <v>23654.983333333334</v>
      </c>
      <c r="G16" s="156">
        <v>19.833333333333332</v>
      </c>
      <c r="H16" s="157">
        <v>3379.2833333333333</v>
      </c>
      <c r="I16" s="1">
        <v>135.37096774193549</v>
      </c>
      <c r="J16" s="156">
        <v>23086.56451612903</v>
      </c>
      <c r="K16" s="156">
        <v>19.338709677419356</v>
      </c>
      <c r="L16" s="157">
        <v>3298.0806451612902</v>
      </c>
      <c r="M16" s="1">
        <v>143.73333333333335</v>
      </c>
      <c r="N16" s="156">
        <v>24337.366666666669</v>
      </c>
      <c r="O16" s="156">
        <v>20.533333333333335</v>
      </c>
      <c r="P16" s="157">
        <v>3476.7666666666669</v>
      </c>
    </row>
    <row r="17" spans="1:16" x14ac:dyDescent="0.25">
      <c r="B17" s="3" t="s">
        <v>293</v>
      </c>
      <c r="C17" t="s">
        <v>292</v>
      </c>
      <c r="D17">
        <v>173</v>
      </c>
      <c r="E17" s="1">
        <v>7.9333333333333336</v>
      </c>
      <c r="F17" s="156">
        <v>1373.3999999999999</v>
      </c>
      <c r="G17" s="156">
        <v>1.1333333333333333</v>
      </c>
      <c r="H17" s="157">
        <v>196.2</v>
      </c>
      <c r="I17" s="1">
        <v>8.129032258064516</v>
      </c>
      <c r="J17" s="156">
        <v>1390.0645161290324</v>
      </c>
      <c r="K17" s="156">
        <v>1.1612903225806452</v>
      </c>
      <c r="L17" s="157">
        <v>198.58064516129033</v>
      </c>
      <c r="M17" s="1">
        <v>13.066666666666666</v>
      </c>
      <c r="N17" s="156">
        <v>2111.2000000000003</v>
      </c>
      <c r="O17" s="156">
        <v>1.8666666666666667</v>
      </c>
      <c r="P17" s="157">
        <v>301.60000000000002</v>
      </c>
    </row>
    <row r="18" spans="1:16" x14ac:dyDescent="0.25">
      <c r="B18" s="3" t="s">
        <v>308</v>
      </c>
      <c r="C18" t="s">
        <v>307</v>
      </c>
      <c r="D18">
        <v>341</v>
      </c>
      <c r="E18" s="1"/>
      <c r="F18" s="156"/>
      <c r="G18" s="156"/>
      <c r="H18" s="157"/>
      <c r="I18" s="1">
        <v>0.90322580645161288</v>
      </c>
      <c r="J18" s="156">
        <v>168</v>
      </c>
      <c r="K18" s="156">
        <v>0.12903225806451613</v>
      </c>
      <c r="L18" s="157">
        <v>24</v>
      </c>
      <c r="M18" s="1">
        <v>1.8666666666666667</v>
      </c>
      <c r="N18" s="156">
        <v>347.2</v>
      </c>
      <c r="O18" s="156">
        <v>0.26666666666666666</v>
      </c>
      <c r="P18" s="157">
        <v>49.6</v>
      </c>
    </row>
    <row r="19" spans="1:16" x14ac:dyDescent="0.25">
      <c r="B19" s="3" t="s">
        <v>316</v>
      </c>
      <c r="C19" t="s">
        <v>315</v>
      </c>
      <c r="D19">
        <v>345</v>
      </c>
      <c r="E19" s="1">
        <v>83.3</v>
      </c>
      <c r="F19" s="156">
        <v>13819.633333333333</v>
      </c>
      <c r="G19" s="156">
        <v>11.9</v>
      </c>
      <c r="H19" s="157">
        <v>1974.2333333333333</v>
      </c>
      <c r="I19" s="1">
        <v>85.806451612903231</v>
      </c>
      <c r="J19" s="156">
        <v>14261.935483870968</v>
      </c>
      <c r="K19" s="156">
        <v>12.258064516129032</v>
      </c>
      <c r="L19" s="157">
        <v>2037.4193548387098</v>
      </c>
      <c r="M19" s="1">
        <v>85.866666666666674</v>
      </c>
      <c r="N19" s="156">
        <v>13380.966666666667</v>
      </c>
      <c r="O19" s="156">
        <v>12.266666666666667</v>
      </c>
      <c r="P19" s="157">
        <v>1911.5666666666666</v>
      </c>
    </row>
    <row r="20" spans="1:16" x14ac:dyDescent="0.25">
      <c r="B20" s="3" t="s">
        <v>330</v>
      </c>
      <c r="C20" t="s">
        <v>329</v>
      </c>
      <c r="D20">
        <v>258</v>
      </c>
      <c r="E20" s="1">
        <v>130.31666666666666</v>
      </c>
      <c r="F20" s="156">
        <v>20295.45</v>
      </c>
      <c r="G20" s="156">
        <v>18.616666666666667</v>
      </c>
      <c r="H20" s="157">
        <v>2899.35</v>
      </c>
      <c r="I20" s="1">
        <v>132.43548387096774</v>
      </c>
      <c r="J20" s="156">
        <v>20584.516129032258</v>
      </c>
      <c r="K20" s="156">
        <v>18.919354838709676</v>
      </c>
      <c r="L20" s="157">
        <v>2940.6451612903224</v>
      </c>
      <c r="M20" s="1">
        <v>128.56666666666666</v>
      </c>
      <c r="N20" s="156">
        <v>21236.833333333336</v>
      </c>
      <c r="O20" s="156">
        <v>18.366666666666667</v>
      </c>
      <c r="P20" s="157">
        <v>3033.8333333333335</v>
      </c>
    </row>
    <row r="21" spans="1:16" x14ac:dyDescent="0.25">
      <c r="B21" s="3" t="s">
        <v>336</v>
      </c>
      <c r="C21" t="s">
        <v>335</v>
      </c>
      <c r="D21">
        <v>288</v>
      </c>
      <c r="E21" s="1">
        <v>16.099999999999998</v>
      </c>
      <c r="F21" s="156">
        <v>2526.2999999999997</v>
      </c>
      <c r="G21" s="156">
        <v>2.2999999999999998</v>
      </c>
      <c r="H21" s="157">
        <v>360.9</v>
      </c>
      <c r="I21" s="1">
        <v>16.032258064516132</v>
      </c>
      <c r="J21" s="156">
        <v>2516.6129032258063</v>
      </c>
      <c r="K21" s="156">
        <v>2.2903225806451615</v>
      </c>
      <c r="L21" s="157">
        <v>359.51612903225805</v>
      </c>
      <c r="M21" s="1">
        <v>19.833333333333336</v>
      </c>
      <c r="N21" s="156">
        <v>3146.0333333333333</v>
      </c>
      <c r="O21" s="156">
        <v>2.8333333333333335</v>
      </c>
      <c r="P21" s="157">
        <v>449.43333333333334</v>
      </c>
    </row>
    <row r="22" spans="1:16" x14ac:dyDescent="0.25">
      <c r="B22" s="3" t="s">
        <v>328</v>
      </c>
      <c r="C22" t="s">
        <v>327</v>
      </c>
      <c r="D22">
        <v>180</v>
      </c>
      <c r="E22" s="1"/>
      <c r="F22" s="156"/>
      <c r="G22" s="156"/>
      <c r="H22" s="157"/>
      <c r="I22" s="1"/>
      <c r="J22" s="156"/>
      <c r="K22" s="156"/>
      <c r="L22" s="157"/>
      <c r="M22" s="1">
        <v>1.8666666666666667</v>
      </c>
      <c r="N22" s="156">
        <v>242.90000000000003</v>
      </c>
      <c r="O22" s="156">
        <v>0.26666666666666666</v>
      </c>
      <c r="P22" s="157">
        <v>34.700000000000003</v>
      </c>
    </row>
    <row r="23" spans="1:16" x14ac:dyDescent="0.25">
      <c r="B23" s="3" t="s">
        <v>356</v>
      </c>
      <c r="C23" t="s">
        <v>355</v>
      </c>
      <c r="D23">
        <v>359</v>
      </c>
      <c r="E23" s="1">
        <v>7</v>
      </c>
      <c r="F23" s="156">
        <v>1106</v>
      </c>
      <c r="G23" s="156">
        <v>1</v>
      </c>
      <c r="H23" s="157">
        <v>158</v>
      </c>
      <c r="I23" s="1">
        <v>6.774193548387097</v>
      </c>
      <c r="J23" s="156">
        <v>1056.7741935483871</v>
      </c>
      <c r="K23" s="156">
        <v>0.967741935483871</v>
      </c>
      <c r="L23" s="157">
        <v>150.96774193548387</v>
      </c>
      <c r="M23" s="1">
        <v>7.4666666666666668</v>
      </c>
      <c r="N23" s="156">
        <v>1269.8</v>
      </c>
      <c r="O23" s="156">
        <v>1.0666666666666667</v>
      </c>
      <c r="P23" s="157">
        <v>181.4</v>
      </c>
    </row>
    <row r="24" spans="1:16" x14ac:dyDescent="0.25">
      <c r="B24" s="3" t="s">
        <v>332</v>
      </c>
      <c r="C24" t="s">
        <v>331</v>
      </c>
      <c r="D24">
        <v>414</v>
      </c>
      <c r="E24" s="1">
        <v>125.76666666666665</v>
      </c>
      <c r="F24" s="156">
        <v>21196.350000000002</v>
      </c>
      <c r="G24" s="156">
        <v>17.966666666666665</v>
      </c>
      <c r="H24" s="157">
        <v>3028.05</v>
      </c>
      <c r="I24" s="1">
        <v>115.2741935483871</v>
      </c>
      <c r="J24" s="156">
        <v>19232.387096774193</v>
      </c>
      <c r="K24" s="156">
        <v>16.467741935483872</v>
      </c>
      <c r="L24" s="157">
        <v>2747.483870967742</v>
      </c>
      <c r="M24" s="1">
        <v>118.88333333333334</v>
      </c>
      <c r="N24" s="156">
        <v>19424.3</v>
      </c>
      <c r="O24" s="156">
        <v>16.983333333333334</v>
      </c>
      <c r="P24" s="157">
        <v>2774.9</v>
      </c>
    </row>
    <row r="25" spans="1:16" x14ac:dyDescent="0.25">
      <c r="B25" s="3" t="s">
        <v>334</v>
      </c>
      <c r="C25" t="s">
        <v>333</v>
      </c>
      <c r="D25">
        <v>386</v>
      </c>
      <c r="E25" s="1">
        <v>94.266666666666666</v>
      </c>
      <c r="F25" s="156">
        <v>16044</v>
      </c>
      <c r="G25" s="156">
        <v>13.466666666666667</v>
      </c>
      <c r="H25" s="157">
        <v>2292</v>
      </c>
      <c r="I25" s="1">
        <v>93.596774193548384</v>
      </c>
      <c r="J25" s="156">
        <v>15961.806451612905</v>
      </c>
      <c r="K25" s="156">
        <v>13.370967741935484</v>
      </c>
      <c r="L25" s="157">
        <v>2280.2580645161293</v>
      </c>
      <c r="M25" s="1">
        <v>86.333333333333343</v>
      </c>
      <c r="N25" s="156">
        <v>13246.916666666668</v>
      </c>
      <c r="O25" s="156">
        <v>12.333333333333334</v>
      </c>
      <c r="P25" s="157">
        <v>1892.4166666666667</v>
      </c>
    </row>
    <row r="26" spans="1:16" x14ac:dyDescent="0.25">
      <c r="B26" s="3" t="s">
        <v>324</v>
      </c>
      <c r="C26" t="s">
        <v>323</v>
      </c>
      <c r="D26">
        <v>368</v>
      </c>
      <c r="E26" s="1">
        <v>86.683333333333337</v>
      </c>
      <c r="F26" s="156">
        <v>15431.616666666669</v>
      </c>
      <c r="G26" s="156">
        <v>12.383333333333333</v>
      </c>
      <c r="H26" s="157">
        <v>2204.5166666666669</v>
      </c>
      <c r="I26" s="1">
        <v>87.951612903225808</v>
      </c>
      <c r="J26" s="156">
        <v>15418.177419354837</v>
      </c>
      <c r="K26" s="156">
        <v>12.564516129032258</v>
      </c>
      <c r="L26" s="157">
        <v>2202.5967741935483</v>
      </c>
      <c r="M26" s="1">
        <v>94.033333333333331</v>
      </c>
      <c r="N26" s="156">
        <v>16351.766666666666</v>
      </c>
      <c r="O26" s="156">
        <v>13.433333333333334</v>
      </c>
      <c r="P26" s="157">
        <v>2335.9666666666667</v>
      </c>
    </row>
    <row r="27" spans="1:16" x14ac:dyDescent="0.25">
      <c r="B27" s="3" t="s">
        <v>322</v>
      </c>
      <c r="C27" t="s">
        <v>321</v>
      </c>
      <c r="D27">
        <v>397</v>
      </c>
      <c r="E27" s="1">
        <v>111.64999999999999</v>
      </c>
      <c r="F27" s="156">
        <v>18315.149999999998</v>
      </c>
      <c r="G27" s="156">
        <v>15.95</v>
      </c>
      <c r="H27" s="157">
        <v>2616.4499999999998</v>
      </c>
      <c r="I27" s="1">
        <v>115.83870967741935</v>
      </c>
      <c r="J27" s="156">
        <v>19113.83870967742</v>
      </c>
      <c r="K27" s="156">
        <v>16.548387096774192</v>
      </c>
      <c r="L27" s="157">
        <v>2730.5483870967741</v>
      </c>
      <c r="M27" s="1">
        <v>108.26666666666667</v>
      </c>
      <c r="N27" s="156">
        <v>16906.166666666664</v>
      </c>
      <c r="O27" s="156">
        <v>15.466666666666667</v>
      </c>
      <c r="P27" s="157">
        <v>2415.1666666666665</v>
      </c>
    </row>
    <row r="28" spans="1:16" x14ac:dyDescent="0.25">
      <c r="B28" s="3" t="s">
        <v>338</v>
      </c>
      <c r="C28" t="s">
        <v>337</v>
      </c>
      <c r="D28">
        <v>310</v>
      </c>
      <c r="E28" s="1">
        <v>2.1</v>
      </c>
      <c r="F28" s="156">
        <v>327.59999999999997</v>
      </c>
      <c r="G28" s="156">
        <v>0.3</v>
      </c>
      <c r="H28" s="157">
        <v>46.8</v>
      </c>
      <c r="I28" s="1">
        <v>2.032258064516129</v>
      </c>
      <c r="J28" s="156">
        <v>317.0322580645161</v>
      </c>
      <c r="K28" s="156">
        <v>0.29032258064516131</v>
      </c>
      <c r="L28" s="157">
        <v>45.29032258064516</v>
      </c>
      <c r="M28" s="1">
        <v>1.8666666666666667</v>
      </c>
      <c r="N28" s="156">
        <v>340.2</v>
      </c>
      <c r="O28" s="156">
        <v>0.26666666666666666</v>
      </c>
      <c r="P28" s="157">
        <v>48.6</v>
      </c>
    </row>
    <row r="29" spans="1:16" x14ac:dyDescent="0.25">
      <c r="B29" s="3" t="s">
        <v>289</v>
      </c>
      <c r="C29" t="s">
        <v>288</v>
      </c>
      <c r="D29">
        <v>226</v>
      </c>
      <c r="E29" s="1">
        <v>66.733333333333334</v>
      </c>
      <c r="F29" s="156">
        <v>10245.666666666668</v>
      </c>
      <c r="G29" s="156">
        <v>9.5333333333333332</v>
      </c>
      <c r="H29" s="157">
        <v>1463.6666666666667</v>
      </c>
      <c r="I29" s="1">
        <v>71.129032258064527</v>
      </c>
      <c r="J29" s="156">
        <v>11094.774193548386</v>
      </c>
      <c r="K29" s="156">
        <v>10.161290322580646</v>
      </c>
      <c r="L29" s="157">
        <v>1584.9677419354839</v>
      </c>
      <c r="M29" s="1">
        <v>83.066666666666663</v>
      </c>
      <c r="N29" s="156">
        <v>12998.533333333333</v>
      </c>
      <c r="O29" s="156">
        <v>11.866666666666667</v>
      </c>
      <c r="P29" s="157">
        <v>1856.9333333333334</v>
      </c>
    </row>
    <row r="30" spans="1:16" x14ac:dyDescent="0.25">
      <c r="B30" s="3" t="s">
        <v>340</v>
      </c>
      <c r="C30" t="s">
        <v>339</v>
      </c>
      <c r="D30">
        <v>454</v>
      </c>
      <c r="E30" s="1">
        <v>4.2</v>
      </c>
      <c r="F30" s="156">
        <v>625.80000000000007</v>
      </c>
      <c r="G30" s="156">
        <v>0.6</v>
      </c>
      <c r="H30" s="157">
        <v>89.4</v>
      </c>
      <c r="I30" s="1">
        <v>4.064516129032258</v>
      </c>
      <c r="J30" s="156">
        <v>605.61290322580646</v>
      </c>
      <c r="K30" s="156">
        <v>0.58064516129032262</v>
      </c>
      <c r="L30" s="157">
        <v>86.516129032258064</v>
      </c>
      <c r="M30" s="1">
        <v>3.5</v>
      </c>
      <c r="N30" s="156">
        <v>521.0333333333333</v>
      </c>
      <c r="O30" s="156">
        <v>0.5</v>
      </c>
      <c r="P30" s="157">
        <v>74.433333333333337</v>
      </c>
    </row>
    <row r="31" spans="1:16" ht="15.75" thickBot="1" x14ac:dyDescent="0.3">
      <c r="B31" s="3" t="s">
        <v>362</v>
      </c>
      <c r="C31" t="s">
        <v>361</v>
      </c>
      <c r="D31">
        <v>365</v>
      </c>
      <c r="E31" s="1">
        <v>23.099999999999998</v>
      </c>
      <c r="F31" s="156">
        <v>3657.9666666666672</v>
      </c>
      <c r="G31" s="156">
        <v>3.3</v>
      </c>
      <c r="H31" s="157">
        <v>522.56666666666672</v>
      </c>
      <c r="I31" s="1">
        <v>23.032258064516132</v>
      </c>
      <c r="J31" s="156">
        <v>3665.7419354838707</v>
      </c>
      <c r="K31" s="156">
        <v>3.2903225806451615</v>
      </c>
      <c r="L31" s="157">
        <v>523.67741935483866</v>
      </c>
      <c r="M31" s="1">
        <v>21.466666666666669</v>
      </c>
      <c r="N31" s="156">
        <v>3290</v>
      </c>
      <c r="O31" s="156">
        <v>3.0666666666666669</v>
      </c>
      <c r="P31" s="157">
        <v>470</v>
      </c>
    </row>
    <row r="32" spans="1:16" ht="15.75" thickBot="1" x14ac:dyDescent="0.3">
      <c r="A32" s="11" t="s">
        <v>462</v>
      </c>
      <c r="B32" s="12"/>
      <c r="C32" s="12"/>
      <c r="D32" s="11"/>
      <c r="E32" s="14">
        <v>1480.1499999999999</v>
      </c>
      <c r="F32" s="13">
        <v>241745.35</v>
      </c>
      <c r="G32" s="13">
        <v>211.45000000000002</v>
      </c>
      <c r="H32" s="15">
        <v>34535.050000000003</v>
      </c>
      <c r="I32" s="14">
        <v>1472.8225806451612</v>
      </c>
      <c r="J32" s="13">
        <v>241526.53225806454</v>
      </c>
      <c r="K32" s="13">
        <v>210.40322580645159</v>
      </c>
      <c r="L32" s="15">
        <v>34503.790322580644</v>
      </c>
      <c r="M32" s="14">
        <v>1491.8166666666668</v>
      </c>
      <c r="N32" s="13">
        <v>240663.38333333327</v>
      </c>
      <c r="O32" s="13">
        <v>213.1166666666667</v>
      </c>
      <c r="P32" s="15">
        <v>34380.48333333333</v>
      </c>
    </row>
    <row r="33" spans="1:16" x14ac:dyDescent="0.25">
      <c r="A33" s="3" t="s">
        <v>463</v>
      </c>
      <c r="B33" s="3" t="s">
        <v>117</v>
      </c>
      <c r="C33" t="s">
        <v>116</v>
      </c>
      <c r="D33">
        <v>591</v>
      </c>
      <c r="E33" s="1"/>
      <c r="F33" s="156"/>
      <c r="G33" s="156"/>
      <c r="H33" s="157"/>
      <c r="I33" s="1"/>
      <c r="J33" s="156"/>
      <c r="K33" s="156"/>
      <c r="L33" s="157"/>
      <c r="M33" s="1">
        <v>1.6333333333333333</v>
      </c>
      <c r="N33" s="156">
        <v>243.36666666666667</v>
      </c>
      <c r="O33" s="156">
        <v>0.23333333333333334</v>
      </c>
      <c r="P33" s="157">
        <v>34.766666666666666</v>
      </c>
    </row>
    <row r="34" spans="1:16" x14ac:dyDescent="0.25">
      <c r="A34" s="50"/>
      <c r="B34" s="3" t="s">
        <v>111</v>
      </c>
      <c r="C34" t="s">
        <v>110</v>
      </c>
      <c r="D34">
        <v>758</v>
      </c>
      <c r="E34" s="1">
        <v>7</v>
      </c>
      <c r="F34" s="156">
        <v>1042.0666666666666</v>
      </c>
      <c r="G34" s="156">
        <v>1</v>
      </c>
      <c r="H34" s="157">
        <v>148.86666666666667</v>
      </c>
      <c r="I34" s="1">
        <v>7</v>
      </c>
      <c r="J34" s="156">
        <v>1040.741935483871</v>
      </c>
      <c r="K34" s="156">
        <v>1</v>
      </c>
      <c r="L34" s="157">
        <v>148.67741935483872</v>
      </c>
      <c r="M34" s="1">
        <v>7</v>
      </c>
      <c r="N34" s="156">
        <v>1127.9333333333334</v>
      </c>
      <c r="O34" s="156">
        <v>1</v>
      </c>
      <c r="P34" s="157">
        <v>161.13333333333333</v>
      </c>
    </row>
    <row r="35" spans="1:16" x14ac:dyDescent="0.25">
      <c r="A35" s="50"/>
      <c r="B35" s="3" t="s">
        <v>129</v>
      </c>
      <c r="C35" t="s">
        <v>128</v>
      </c>
      <c r="D35">
        <v>755</v>
      </c>
      <c r="E35" s="1">
        <v>2.1</v>
      </c>
      <c r="F35" s="156">
        <v>334.59999999999997</v>
      </c>
      <c r="G35" s="156">
        <v>0.3</v>
      </c>
      <c r="H35" s="157">
        <v>47.8</v>
      </c>
      <c r="I35" s="1">
        <v>2.032258064516129</v>
      </c>
      <c r="J35" s="156">
        <v>317.0322580645161</v>
      </c>
      <c r="K35" s="156">
        <v>0.29032258064516131</v>
      </c>
      <c r="L35" s="157">
        <v>45.29032258064516</v>
      </c>
      <c r="M35" s="1">
        <v>2.1</v>
      </c>
      <c r="N35" s="156">
        <v>341.59999999999997</v>
      </c>
      <c r="O35" s="156">
        <v>0.3</v>
      </c>
      <c r="P35" s="157">
        <v>48.8</v>
      </c>
    </row>
    <row r="36" spans="1:16" x14ac:dyDescent="0.25">
      <c r="A36" s="50"/>
      <c r="B36" s="3" t="s">
        <v>127</v>
      </c>
      <c r="C36" t="s">
        <v>126</v>
      </c>
      <c r="D36">
        <v>954</v>
      </c>
      <c r="E36" s="1">
        <v>9.5666666666666664</v>
      </c>
      <c r="F36" s="156">
        <v>1492.3999999999999</v>
      </c>
      <c r="G36" s="156">
        <v>1.3666666666666667</v>
      </c>
      <c r="H36" s="157">
        <v>213.2</v>
      </c>
      <c r="I36" s="1">
        <v>11.629032258064516</v>
      </c>
      <c r="J36" s="156">
        <v>1805.8870967741937</v>
      </c>
      <c r="K36" s="156">
        <v>1.6612903225806452</v>
      </c>
      <c r="L36" s="157">
        <v>257.98387096774195</v>
      </c>
      <c r="M36" s="1">
        <v>17.266666666666666</v>
      </c>
      <c r="N36" s="156">
        <v>2791.6</v>
      </c>
      <c r="O36" s="156">
        <v>2.4666666666666668</v>
      </c>
      <c r="P36" s="157">
        <v>398.8</v>
      </c>
    </row>
    <row r="37" spans="1:16" x14ac:dyDescent="0.25">
      <c r="A37" s="50"/>
      <c r="B37" s="3" t="s">
        <v>135</v>
      </c>
      <c r="C37" t="s">
        <v>134</v>
      </c>
      <c r="D37">
        <v>520</v>
      </c>
      <c r="E37" s="1">
        <v>25.2</v>
      </c>
      <c r="F37" s="156">
        <v>4178.3</v>
      </c>
      <c r="G37" s="156">
        <v>3.6</v>
      </c>
      <c r="H37" s="157">
        <v>596.9</v>
      </c>
      <c r="I37" s="1">
        <v>28.677419354838708</v>
      </c>
      <c r="J37" s="156">
        <v>4791.1612903225814</v>
      </c>
      <c r="K37" s="156">
        <v>4.096774193548387</v>
      </c>
      <c r="L37" s="157">
        <v>684.45161290322585</v>
      </c>
      <c r="M37" s="1">
        <v>35.816666666666663</v>
      </c>
      <c r="N37" s="156">
        <v>5434.5666666666666</v>
      </c>
      <c r="O37" s="156">
        <v>5.1166666666666663</v>
      </c>
      <c r="P37" s="157">
        <v>776.36666666666667</v>
      </c>
    </row>
    <row r="38" spans="1:16" x14ac:dyDescent="0.25">
      <c r="A38" s="50"/>
      <c r="B38" s="3" t="s">
        <v>139</v>
      </c>
      <c r="C38" t="s">
        <v>138</v>
      </c>
      <c r="D38">
        <v>701</v>
      </c>
      <c r="E38" s="1">
        <v>13.066666666666666</v>
      </c>
      <c r="F38" s="156">
        <v>2086.2333333333336</v>
      </c>
      <c r="G38" s="156">
        <v>1.8666666666666667</v>
      </c>
      <c r="H38" s="157">
        <v>298.03333333333336</v>
      </c>
      <c r="I38" s="1">
        <v>13.096774193548386</v>
      </c>
      <c r="J38" s="156">
        <v>2108.8064516129034</v>
      </c>
      <c r="K38" s="156">
        <v>1.8709677419354838</v>
      </c>
      <c r="L38" s="157">
        <v>301.25806451612902</v>
      </c>
      <c r="M38" s="1">
        <v>14.700000000000001</v>
      </c>
      <c r="N38" s="156">
        <v>2481.0333333333333</v>
      </c>
      <c r="O38" s="156">
        <v>2.1</v>
      </c>
      <c r="P38" s="157">
        <v>354.43333333333334</v>
      </c>
    </row>
    <row r="39" spans="1:16" x14ac:dyDescent="0.25">
      <c r="A39" s="50"/>
      <c r="B39" s="3" t="s">
        <v>159</v>
      </c>
      <c r="C39" t="s">
        <v>158</v>
      </c>
      <c r="D39">
        <v>604</v>
      </c>
      <c r="E39" s="1">
        <v>17.266666666666666</v>
      </c>
      <c r="F39" s="156">
        <v>2737.9333333333334</v>
      </c>
      <c r="G39" s="156">
        <v>2.4666666666666668</v>
      </c>
      <c r="H39" s="157">
        <v>391.13333333333333</v>
      </c>
      <c r="I39" s="1">
        <v>16.483870967741936</v>
      </c>
      <c r="J39" s="156">
        <v>2624.5483870967741</v>
      </c>
      <c r="K39" s="156">
        <v>2.3548387096774195</v>
      </c>
      <c r="L39" s="157">
        <v>374.93548387096774</v>
      </c>
      <c r="M39" s="1">
        <v>24.150000000000002</v>
      </c>
      <c r="N39" s="156">
        <v>4069.4500000000003</v>
      </c>
      <c r="O39" s="156">
        <v>3.45</v>
      </c>
      <c r="P39" s="157">
        <v>581.35</v>
      </c>
    </row>
    <row r="40" spans="1:16" x14ac:dyDescent="0.25">
      <c r="A40" s="50"/>
      <c r="B40" s="3" t="s">
        <v>167</v>
      </c>
      <c r="C40" t="s">
        <v>166</v>
      </c>
      <c r="D40">
        <v>629</v>
      </c>
      <c r="E40" s="1">
        <v>147.81666666666666</v>
      </c>
      <c r="F40" s="156">
        <v>26071.266666666666</v>
      </c>
      <c r="G40" s="156">
        <v>21.116666666666667</v>
      </c>
      <c r="H40" s="157">
        <v>3724.4666666666667</v>
      </c>
      <c r="I40" s="1">
        <v>137.06451612903226</v>
      </c>
      <c r="J40" s="156">
        <v>24196.629032258064</v>
      </c>
      <c r="K40" s="156">
        <v>19.580645161290324</v>
      </c>
      <c r="L40" s="157">
        <v>3456.6612903225805</v>
      </c>
      <c r="M40" s="1">
        <v>183.28333333333333</v>
      </c>
      <c r="N40" s="156">
        <v>32159.633333333335</v>
      </c>
      <c r="O40" s="156">
        <v>26.183333333333334</v>
      </c>
      <c r="P40" s="157">
        <v>4594.2333333333336</v>
      </c>
    </row>
    <row r="41" spans="1:16" x14ac:dyDescent="0.25">
      <c r="A41" s="50"/>
      <c r="B41" s="3" t="s">
        <v>175</v>
      </c>
      <c r="C41" t="s">
        <v>174</v>
      </c>
      <c r="D41">
        <v>584</v>
      </c>
      <c r="E41" s="1">
        <v>29.75</v>
      </c>
      <c r="F41" s="156">
        <v>5070.2166666666672</v>
      </c>
      <c r="G41" s="156">
        <v>4.25</v>
      </c>
      <c r="H41" s="157">
        <v>724.31666666666672</v>
      </c>
      <c r="I41" s="1">
        <v>27.774193548387096</v>
      </c>
      <c r="J41" s="156">
        <v>4697.9032258064517</v>
      </c>
      <c r="K41" s="156">
        <v>3.967741935483871</v>
      </c>
      <c r="L41" s="157">
        <v>671.12903225806451</v>
      </c>
      <c r="M41" s="1">
        <v>29.866666666666667</v>
      </c>
      <c r="N41" s="156">
        <v>4715.4333333333334</v>
      </c>
      <c r="O41" s="156">
        <v>4.2666666666666666</v>
      </c>
      <c r="P41" s="157">
        <v>673.63333333333333</v>
      </c>
    </row>
    <row r="42" spans="1:16" x14ac:dyDescent="0.25">
      <c r="A42" s="50"/>
      <c r="B42" s="3" t="s">
        <v>177</v>
      </c>
      <c r="C42" t="s">
        <v>176</v>
      </c>
      <c r="D42">
        <v>699</v>
      </c>
      <c r="E42" s="1">
        <v>9.1</v>
      </c>
      <c r="F42" s="156">
        <v>1455.5333333333333</v>
      </c>
      <c r="G42" s="156">
        <v>1.3</v>
      </c>
      <c r="H42" s="157">
        <v>207.93333333333334</v>
      </c>
      <c r="I42" s="1">
        <v>9.0322580645161281</v>
      </c>
      <c r="J42" s="156">
        <v>1440.8709677419356</v>
      </c>
      <c r="K42" s="156">
        <v>1.2903225806451613</v>
      </c>
      <c r="L42" s="157">
        <v>205.83870967741936</v>
      </c>
      <c r="M42" s="1">
        <v>9.9166666666666679</v>
      </c>
      <c r="N42" s="156">
        <v>1617.1166666666668</v>
      </c>
      <c r="O42" s="156">
        <v>1.4166666666666667</v>
      </c>
      <c r="P42" s="157">
        <v>231.01666666666668</v>
      </c>
    </row>
    <row r="43" spans="1:16" x14ac:dyDescent="0.25">
      <c r="A43" s="50"/>
      <c r="B43" s="3" t="s">
        <v>223</v>
      </c>
      <c r="C43" t="s">
        <v>222</v>
      </c>
      <c r="D43">
        <v>846</v>
      </c>
      <c r="E43" s="1">
        <v>2.1</v>
      </c>
      <c r="F43" s="156">
        <v>327.59999999999997</v>
      </c>
      <c r="G43" s="156">
        <v>0.3</v>
      </c>
      <c r="H43" s="157">
        <v>46.8</v>
      </c>
      <c r="I43" s="1">
        <v>2.032258064516129</v>
      </c>
      <c r="J43" s="156">
        <v>317.0322580645161</v>
      </c>
      <c r="K43" s="156">
        <v>0.29032258064516131</v>
      </c>
      <c r="L43" s="157">
        <v>45.29032258064516</v>
      </c>
      <c r="M43" s="1">
        <v>1.8666666666666667</v>
      </c>
      <c r="N43" s="156">
        <v>319.2</v>
      </c>
      <c r="O43" s="156">
        <v>0.26666666666666666</v>
      </c>
      <c r="P43" s="157">
        <v>45.6</v>
      </c>
    </row>
    <row r="44" spans="1:16" x14ac:dyDescent="0.25">
      <c r="A44" s="50"/>
      <c r="B44" s="3" t="s">
        <v>350</v>
      </c>
      <c r="C44" t="s">
        <v>349</v>
      </c>
      <c r="D44">
        <v>806</v>
      </c>
      <c r="E44" s="1">
        <v>16.099999999999998</v>
      </c>
      <c r="F44" s="156">
        <v>2523.7333333333336</v>
      </c>
      <c r="G44" s="156">
        <v>2.2999999999999998</v>
      </c>
      <c r="H44" s="157">
        <v>360.53333333333336</v>
      </c>
      <c r="I44" s="1">
        <v>16.032258064516132</v>
      </c>
      <c r="J44" s="156">
        <v>2528.5806451612907</v>
      </c>
      <c r="K44" s="156">
        <v>2.2903225806451615</v>
      </c>
      <c r="L44" s="157">
        <v>361.22580645161293</v>
      </c>
      <c r="M44" s="1">
        <v>9.5666666666666664</v>
      </c>
      <c r="N44" s="156">
        <v>1599.5</v>
      </c>
      <c r="O44" s="156">
        <v>1.3666666666666667</v>
      </c>
      <c r="P44" s="157">
        <v>228.5</v>
      </c>
    </row>
    <row r="45" spans="1:16" x14ac:dyDescent="0.25">
      <c r="A45" s="50"/>
      <c r="B45" s="3" t="s">
        <v>197</v>
      </c>
      <c r="C45" t="s">
        <v>196</v>
      </c>
      <c r="D45">
        <v>971</v>
      </c>
      <c r="E45" s="1">
        <v>2.1</v>
      </c>
      <c r="F45" s="156">
        <v>355.59999999999997</v>
      </c>
      <c r="G45" s="156">
        <v>0.3</v>
      </c>
      <c r="H45" s="157">
        <v>50.8</v>
      </c>
      <c r="I45" s="1">
        <v>2.032258064516129</v>
      </c>
      <c r="J45" s="156">
        <v>323.80645161290323</v>
      </c>
      <c r="K45" s="156">
        <v>0.29032258064516131</v>
      </c>
      <c r="L45" s="157">
        <v>46.258064516129032</v>
      </c>
      <c r="M45" s="1">
        <v>1.8666666666666667</v>
      </c>
      <c r="N45" s="156">
        <v>291.2</v>
      </c>
      <c r="O45" s="156">
        <v>0.26666666666666666</v>
      </c>
      <c r="P45" s="157">
        <v>41.6</v>
      </c>
    </row>
    <row r="46" spans="1:16" x14ac:dyDescent="0.25">
      <c r="A46" s="50"/>
      <c r="B46" s="3" t="s">
        <v>203</v>
      </c>
      <c r="C46" t="s">
        <v>202</v>
      </c>
      <c r="D46">
        <v>811</v>
      </c>
      <c r="E46" s="1">
        <v>2.1</v>
      </c>
      <c r="F46" s="156">
        <v>327.59999999999997</v>
      </c>
      <c r="G46" s="156">
        <v>0.3</v>
      </c>
      <c r="H46" s="157">
        <v>46.8</v>
      </c>
      <c r="I46" s="1">
        <v>2.032258064516129</v>
      </c>
      <c r="J46" s="156">
        <v>317.0322580645161</v>
      </c>
      <c r="K46" s="156">
        <v>0.29032258064516131</v>
      </c>
      <c r="L46" s="157">
        <v>45.29032258064516</v>
      </c>
      <c r="M46" s="1">
        <v>2.1</v>
      </c>
      <c r="N46" s="156">
        <v>327.59999999999997</v>
      </c>
      <c r="O46" s="156">
        <v>0.3</v>
      </c>
      <c r="P46" s="157">
        <v>46.8</v>
      </c>
    </row>
    <row r="47" spans="1:16" x14ac:dyDescent="0.25">
      <c r="A47" s="50"/>
      <c r="B47" s="3" t="s">
        <v>370</v>
      </c>
      <c r="C47" t="s">
        <v>369</v>
      </c>
      <c r="D47">
        <v>987</v>
      </c>
      <c r="E47" s="1">
        <v>9.1</v>
      </c>
      <c r="F47" s="156">
        <v>1410.7333333333333</v>
      </c>
      <c r="G47" s="156">
        <v>1.3</v>
      </c>
      <c r="H47" s="157">
        <v>201.53333333333333</v>
      </c>
      <c r="I47" s="1">
        <v>9.0322580645161281</v>
      </c>
      <c r="J47" s="156">
        <v>1408.3548387096773</v>
      </c>
      <c r="K47" s="156">
        <v>1.2903225806451613</v>
      </c>
      <c r="L47" s="157">
        <v>201.19354838709677</v>
      </c>
      <c r="M47" s="1">
        <v>2.8000000000000003</v>
      </c>
      <c r="N47" s="156">
        <v>435.86666666666667</v>
      </c>
      <c r="O47" s="156">
        <v>0.4</v>
      </c>
      <c r="P47" s="157">
        <v>62.266666666666666</v>
      </c>
    </row>
    <row r="48" spans="1:16" x14ac:dyDescent="0.25">
      <c r="A48" s="50"/>
      <c r="B48" s="3" t="s">
        <v>215</v>
      </c>
      <c r="C48" t="s">
        <v>214</v>
      </c>
      <c r="D48">
        <v>539</v>
      </c>
      <c r="E48" s="1">
        <v>2.1</v>
      </c>
      <c r="F48" s="156">
        <v>327.59999999999997</v>
      </c>
      <c r="G48" s="156">
        <v>0.3</v>
      </c>
      <c r="H48" s="157">
        <v>46.8</v>
      </c>
      <c r="I48" s="1">
        <v>2.032258064516129</v>
      </c>
      <c r="J48" s="156">
        <v>317.0322580645161</v>
      </c>
      <c r="K48" s="156">
        <v>0.29032258064516131</v>
      </c>
      <c r="L48" s="157">
        <v>45.29032258064516</v>
      </c>
      <c r="M48" s="1">
        <v>2.1</v>
      </c>
      <c r="N48" s="156">
        <v>327.59999999999997</v>
      </c>
      <c r="O48" s="156">
        <v>0.3</v>
      </c>
      <c r="P48" s="157">
        <v>46.8</v>
      </c>
    </row>
    <row r="49" spans="1:16" x14ac:dyDescent="0.25">
      <c r="A49" s="50"/>
      <c r="B49" s="3" t="s">
        <v>245</v>
      </c>
      <c r="C49" t="s">
        <v>244</v>
      </c>
      <c r="D49">
        <v>775</v>
      </c>
      <c r="E49" s="1">
        <v>7</v>
      </c>
      <c r="F49" s="156">
        <v>1053.2666666666667</v>
      </c>
      <c r="G49" s="156">
        <v>1</v>
      </c>
      <c r="H49" s="157">
        <v>150.46666666666667</v>
      </c>
      <c r="I49" s="1">
        <v>7</v>
      </c>
      <c r="J49" s="156">
        <v>1047.9677419354839</v>
      </c>
      <c r="K49" s="156">
        <v>1</v>
      </c>
      <c r="L49" s="157">
        <v>149.70967741935485</v>
      </c>
      <c r="M49" s="1">
        <v>7</v>
      </c>
      <c r="N49" s="156">
        <v>1131.6666666666665</v>
      </c>
      <c r="O49" s="156">
        <v>1</v>
      </c>
      <c r="P49" s="157">
        <v>161.66666666666666</v>
      </c>
    </row>
    <row r="50" spans="1:16" x14ac:dyDescent="0.25">
      <c r="A50" s="50"/>
      <c r="B50" s="3" t="s">
        <v>257</v>
      </c>
      <c r="C50" t="s">
        <v>256</v>
      </c>
      <c r="D50">
        <v>796</v>
      </c>
      <c r="E50" s="1">
        <v>7</v>
      </c>
      <c r="F50" s="156">
        <v>1060.7333333333333</v>
      </c>
      <c r="G50" s="156">
        <v>1</v>
      </c>
      <c r="H50" s="157">
        <v>151.53333333333333</v>
      </c>
      <c r="I50" s="1">
        <v>7</v>
      </c>
      <c r="J50" s="156">
        <v>1084.0967741935483</v>
      </c>
      <c r="K50" s="156">
        <v>1</v>
      </c>
      <c r="L50" s="157">
        <v>154.87096774193549</v>
      </c>
      <c r="M50" s="1">
        <v>7.7000000000000011</v>
      </c>
      <c r="N50" s="156">
        <v>1201.8999999999999</v>
      </c>
      <c r="O50" s="156">
        <v>1.1000000000000001</v>
      </c>
      <c r="P50" s="157">
        <v>171.7</v>
      </c>
    </row>
    <row r="51" spans="1:16" x14ac:dyDescent="0.25">
      <c r="A51" s="50"/>
      <c r="B51" s="3" t="s">
        <v>249</v>
      </c>
      <c r="C51" t="s">
        <v>248</v>
      </c>
      <c r="D51">
        <v>599</v>
      </c>
      <c r="E51" s="1">
        <v>2.1</v>
      </c>
      <c r="F51" s="156">
        <v>327.59999999999997</v>
      </c>
      <c r="G51" s="156">
        <v>0.3</v>
      </c>
      <c r="H51" s="157">
        <v>46.8</v>
      </c>
      <c r="I51" s="1">
        <v>3.161290322580645</v>
      </c>
      <c r="J51" s="156">
        <v>493.16129032258067</v>
      </c>
      <c r="K51" s="156">
        <v>0.45161290322580644</v>
      </c>
      <c r="L51" s="157">
        <v>70.451612903225808</v>
      </c>
      <c r="M51" s="1">
        <v>3.9666666666666668</v>
      </c>
      <c r="N51" s="156">
        <v>625.80000000000007</v>
      </c>
      <c r="O51" s="156">
        <v>0.56666666666666665</v>
      </c>
      <c r="P51" s="157">
        <v>89.4</v>
      </c>
    </row>
    <row r="52" spans="1:16" x14ac:dyDescent="0.25">
      <c r="A52" s="50"/>
      <c r="B52" s="3" t="s">
        <v>265</v>
      </c>
      <c r="C52" t="s">
        <v>264</v>
      </c>
      <c r="D52">
        <v>750</v>
      </c>
      <c r="E52" s="1">
        <v>2.1</v>
      </c>
      <c r="F52" s="156">
        <v>327.59999999999997</v>
      </c>
      <c r="G52" s="156">
        <v>0.3</v>
      </c>
      <c r="H52" s="157">
        <v>46.8</v>
      </c>
      <c r="I52" s="1">
        <v>2.032258064516129</v>
      </c>
      <c r="J52" s="156">
        <v>317.0322580645161</v>
      </c>
      <c r="K52" s="156">
        <v>0.29032258064516131</v>
      </c>
      <c r="L52" s="157">
        <v>45.29032258064516</v>
      </c>
      <c r="M52" s="1">
        <v>2.1</v>
      </c>
      <c r="N52" s="156">
        <v>362.59999999999997</v>
      </c>
      <c r="O52" s="156">
        <v>0.3</v>
      </c>
      <c r="P52" s="157">
        <v>51.8</v>
      </c>
    </row>
    <row r="53" spans="1:16" x14ac:dyDescent="0.25">
      <c r="A53" s="50"/>
      <c r="B53" s="3" t="s">
        <v>283</v>
      </c>
      <c r="C53" t="s">
        <v>282</v>
      </c>
      <c r="D53">
        <v>987</v>
      </c>
      <c r="E53" s="1">
        <v>22.866666666666667</v>
      </c>
      <c r="F53" s="156">
        <v>3774.1666666666665</v>
      </c>
      <c r="G53" s="156">
        <v>3.2666666666666666</v>
      </c>
      <c r="H53" s="157">
        <v>539.16666666666663</v>
      </c>
      <c r="I53" s="1">
        <v>22.129032258064516</v>
      </c>
      <c r="J53" s="156">
        <v>3638.8709677419356</v>
      </c>
      <c r="K53" s="156">
        <v>3.161290322580645</v>
      </c>
      <c r="L53" s="157">
        <v>519.83870967741939</v>
      </c>
      <c r="M53" s="1">
        <v>21</v>
      </c>
      <c r="N53" s="156">
        <v>3520.2999999999997</v>
      </c>
      <c r="O53" s="156">
        <v>3</v>
      </c>
      <c r="P53" s="157">
        <v>502.9</v>
      </c>
    </row>
    <row r="54" spans="1:16" x14ac:dyDescent="0.25">
      <c r="A54" s="50"/>
      <c r="B54" s="3" t="s">
        <v>179</v>
      </c>
      <c r="C54" t="s">
        <v>178</v>
      </c>
      <c r="D54">
        <v>894</v>
      </c>
      <c r="E54" s="1">
        <v>7</v>
      </c>
      <c r="F54" s="156">
        <v>532</v>
      </c>
      <c r="G54" s="156">
        <v>1</v>
      </c>
      <c r="H54" s="157">
        <v>76</v>
      </c>
      <c r="I54" s="1">
        <v>7</v>
      </c>
      <c r="J54" s="156">
        <v>532</v>
      </c>
      <c r="K54" s="156">
        <v>1</v>
      </c>
      <c r="L54" s="157">
        <v>76</v>
      </c>
      <c r="M54" s="1">
        <v>6.8833333333333329</v>
      </c>
      <c r="N54" s="156">
        <v>1041.95</v>
      </c>
      <c r="O54" s="156">
        <v>0.98333333333333328</v>
      </c>
      <c r="P54" s="157">
        <v>148.85</v>
      </c>
    </row>
    <row r="55" spans="1:16" x14ac:dyDescent="0.25">
      <c r="A55" s="50"/>
      <c r="B55" s="3" t="s">
        <v>306</v>
      </c>
      <c r="C55" t="s">
        <v>305</v>
      </c>
      <c r="D55">
        <v>762</v>
      </c>
      <c r="E55" s="1">
        <v>76.183333333333337</v>
      </c>
      <c r="F55" s="156">
        <v>12639.316666666666</v>
      </c>
      <c r="G55" s="156">
        <v>10.883333333333333</v>
      </c>
      <c r="H55" s="157">
        <v>1805.6166666666666</v>
      </c>
      <c r="I55" s="1">
        <v>80.048387096774192</v>
      </c>
      <c r="J55" s="156">
        <v>13433.564516129032</v>
      </c>
      <c r="K55" s="156">
        <v>11.435483870967742</v>
      </c>
      <c r="L55" s="157">
        <v>1919.0806451612902</v>
      </c>
      <c r="M55" s="1">
        <v>95.666666666666657</v>
      </c>
      <c r="N55" s="156">
        <v>15346.566666666668</v>
      </c>
      <c r="O55" s="156">
        <v>13.666666666666666</v>
      </c>
      <c r="P55" s="157">
        <v>2192.3666666666668</v>
      </c>
    </row>
    <row r="56" spans="1:16" x14ac:dyDescent="0.25">
      <c r="A56" s="50"/>
      <c r="B56" s="3" t="s">
        <v>295</v>
      </c>
      <c r="C56" t="s">
        <v>294</v>
      </c>
      <c r="D56">
        <v>732</v>
      </c>
      <c r="E56" s="1">
        <v>2.1</v>
      </c>
      <c r="F56" s="156">
        <v>334.59999999999997</v>
      </c>
      <c r="G56" s="156">
        <v>0.3</v>
      </c>
      <c r="H56" s="157">
        <v>47.8</v>
      </c>
      <c r="I56" s="1">
        <v>2.032258064516129</v>
      </c>
      <c r="J56" s="156">
        <v>317.0322580645161</v>
      </c>
      <c r="K56" s="156">
        <v>0.29032258064516131</v>
      </c>
      <c r="L56" s="157">
        <v>45.29032258064516</v>
      </c>
      <c r="M56" s="1">
        <v>2.5666666666666664</v>
      </c>
      <c r="N56" s="156">
        <v>407.40000000000003</v>
      </c>
      <c r="O56" s="156">
        <v>0.36666666666666664</v>
      </c>
      <c r="P56" s="157">
        <v>58.2</v>
      </c>
    </row>
    <row r="57" spans="1:16" x14ac:dyDescent="0.25">
      <c r="A57" s="50"/>
      <c r="B57" s="3" t="s">
        <v>312</v>
      </c>
      <c r="C57" t="s">
        <v>311</v>
      </c>
      <c r="D57">
        <v>843</v>
      </c>
      <c r="E57" s="1">
        <v>2.1</v>
      </c>
      <c r="F57" s="156">
        <v>355.59999999999997</v>
      </c>
      <c r="G57" s="156">
        <v>0.3</v>
      </c>
      <c r="H57" s="157">
        <v>50.8</v>
      </c>
      <c r="I57" s="1">
        <v>2.032258064516129</v>
      </c>
      <c r="J57" s="156">
        <v>317.0322580645161</v>
      </c>
      <c r="K57" s="156">
        <v>0.29032258064516131</v>
      </c>
      <c r="L57" s="157">
        <v>45.29032258064516</v>
      </c>
      <c r="M57" s="1">
        <v>1.8666666666666667</v>
      </c>
      <c r="N57" s="156">
        <v>291.2</v>
      </c>
      <c r="O57" s="156">
        <v>0.26666666666666666</v>
      </c>
      <c r="P57" s="157">
        <v>41.6</v>
      </c>
    </row>
    <row r="58" spans="1:16" x14ac:dyDescent="0.25">
      <c r="A58" s="50"/>
      <c r="B58" s="3" t="s">
        <v>314</v>
      </c>
      <c r="C58" t="s">
        <v>313</v>
      </c>
      <c r="D58">
        <v>647</v>
      </c>
      <c r="E58" s="1">
        <v>3.9666666666666668</v>
      </c>
      <c r="F58" s="156">
        <v>591.0333333333333</v>
      </c>
      <c r="G58" s="156">
        <v>0.56666666666666665</v>
      </c>
      <c r="H58" s="157">
        <v>84.433333333333337</v>
      </c>
      <c r="I58" s="1">
        <v>2.032258064516129</v>
      </c>
      <c r="J58" s="156">
        <v>302.80645161290323</v>
      </c>
      <c r="K58" s="156">
        <v>0.29032258064516131</v>
      </c>
      <c r="L58" s="157">
        <v>43.258064516129032</v>
      </c>
      <c r="M58" s="1">
        <v>1.6333333333333333</v>
      </c>
      <c r="N58" s="156">
        <v>243.36666666666667</v>
      </c>
      <c r="O58" s="156">
        <v>0.23333333333333334</v>
      </c>
      <c r="P58" s="157">
        <v>34.766666666666666</v>
      </c>
    </row>
    <row r="59" spans="1:16" x14ac:dyDescent="0.25">
      <c r="A59" s="50"/>
      <c r="B59" s="3" t="s">
        <v>342</v>
      </c>
      <c r="C59" t="s">
        <v>341</v>
      </c>
      <c r="D59">
        <v>866</v>
      </c>
      <c r="E59" s="1">
        <v>135.1</v>
      </c>
      <c r="F59" s="156">
        <v>23812.25</v>
      </c>
      <c r="G59" s="156">
        <v>19.3</v>
      </c>
      <c r="H59" s="157">
        <v>3401.75</v>
      </c>
      <c r="I59" s="1">
        <v>139.66129032258067</v>
      </c>
      <c r="J59" s="156">
        <v>24435.645161290326</v>
      </c>
      <c r="K59" s="156">
        <v>19.951612903225808</v>
      </c>
      <c r="L59" s="157">
        <v>3490.8064516129034</v>
      </c>
      <c r="M59" s="1">
        <v>135.56666666666666</v>
      </c>
      <c r="N59" s="156">
        <v>23948.983333333334</v>
      </c>
      <c r="O59" s="156">
        <v>19.366666666666667</v>
      </c>
      <c r="P59" s="157">
        <v>3421.2833333333333</v>
      </c>
    </row>
    <row r="60" spans="1:16" x14ac:dyDescent="0.25">
      <c r="A60" s="50"/>
      <c r="B60" s="3" t="s">
        <v>423</v>
      </c>
      <c r="C60" t="s">
        <v>422</v>
      </c>
      <c r="D60">
        <v>992</v>
      </c>
      <c r="E60" s="1">
        <v>27.3</v>
      </c>
      <c r="F60" s="156">
        <v>4384.8</v>
      </c>
      <c r="G60" s="156">
        <v>3.9</v>
      </c>
      <c r="H60" s="157">
        <v>626.4</v>
      </c>
      <c r="I60" s="1">
        <v>26.41935483870968</v>
      </c>
      <c r="J60" s="156">
        <v>4199.5483870967737</v>
      </c>
      <c r="K60" s="156">
        <v>3.774193548387097</v>
      </c>
      <c r="L60" s="157">
        <v>599.93548387096769</v>
      </c>
      <c r="M60" s="1">
        <v>26.366666666666667</v>
      </c>
      <c r="N60" s="156">
        <v>4498.2</v>
      </c>
      <c r="O60" s="156">
        <v>3.7666666666666666</v>
      </c>
      <c r="P60" s="157">
        <v>642.6</v>
      </c>
    </row>
    <row r="61" spans="1:16" ht="15.75" thickBot="1" x14ac:dyDescent="0.3">
      <c r="A61" s="50"/>
      <c r="B61" s="3" t="s">
        <v>380</v>
      </c>
      <c r="C61" t="s">
        <v>379</v>
      </c>
      <c r="D61">
        <v>735</v>
      </c>
      <c r="E61" s="1">
        <v>2.1</v>
      </c>
      <c r="F61" s="156">
        <v>312.90000000000003</v>
      </c>
      <c r="G61" s="156">
        <v>0.3</v>
      </c>
      <c r="H61" s="157">
        <v>44.7</v>
      </c>
      <c r="I61" s="1">
        <v>2.032258064516129</v>
      </c>
      <c r="J61" s="156">
        <v>302.80645161290323</v>
      </c>
      <c r="K61" s="156">
        <v>0.29032258064516131</v>
      </c>
      <c r="L61" s="157">
        <v>43.258064516129032</v>
      </c>
      <c r="M61" s="1"/>
      <c r="N61" s="156"/>
      <c r="O61" s="156"/>
      <c r="P61" s="157"/>
    </row>
    <row r="62" spans="1:16" ht="15.75" thickBot="1" x14ac:dyDescent="0.3">
      <c r="A62" s="11" t="s">
        <v>464</v>
      </c>
      <c r="B62" s="12"/>
      <c r="C62" s="12"/>
      <c r="D62" s="12"/>
      <c r="E62" s="14">
        <v>591.38333333333355</v>
      </c>
      <c r="F62" s="13">
        <v>99247.283333333326</v>
      </c>
      <c r="G62" s="13">
        <v>84.483333333333306</v>
      </c>
      <c r="H62" s="15">
        <v>14178.183333333332</v>
      </c>
      <c r="I62" s="14">
        <v>588.56451612903243</v>
      </c>
      <c r="J62" s="13">
        <v>98656.983870967742</v>
      </c>
      <c r="K62" s="13">
        <v>84.080645161290334</v>
      </c>
      <c r="L62" s="15">
        <v>14093.854838709676</v>
      </c>
      <c r="M62" s="14">
        <v>658.35</v>
      </c>
      <c r="N62" s="13">
        <v>110902.63333333333</v>
      </c>
      <c r="O62" s="13">
        <v>94.05</v>
      </c>
      <c r="P62" s="15">
        <v>15843.233333333332</v>
      </c>
    </row>
    <row r="63" spans="1:16" x14ac:dyDescent="0.25">
      <c r="A63" s="3" t="s">
        <v>465</v>
      </c>
      <c r="B63" s="3" t="s">
        <v>326</v>
      </c>
      <c r="C63" t="s">
        <v>325</v>
      </c>
      <c r="D63">
        <v>1069</v>
      </c>
      <c r="E63" s="1">
        <v>45.966666666666669</v>
      </c>
      <c r="F63" s="156">
        <v>7807.333333333333</v>
      </c>
      <c r="G63" s="156">
        <v>6.5666666666666664</v>
      </c>
      <c r="H63" s="157">
        <v>1115.3333333333333</v>
      </c>
      <c r="I63" s="1">
        <v>49</v>
      </c>
      <c r="J63" s="156">
        <v>8360.4838709677406</v>
      </c>
      <c r="K63" s="156">
        <v>7</v>
      </c>
      <c r="L63" s="157">
        <v>1194.3548387096773</v>
      </c>
      <c r="M63" s="1">
        <v>40.133333333333333</v>
      </c>
      <c r="N63" s="156">
        <v>6897.8</v>
      </c>
      <c r="O63" s="156">
        <v>5.7333333333333334</v>
      </c>
      <c r="P63" s="157">
        <v>985.4</v>
      </c>
    </row>
    <row r="64" spans="1:16" x14ac:dyDescent="0.25">
      <c r="A64" s="50"/>
      <c r="B64" s="3" t="s">
        <v>123</v>
      </c>
      <c r="C64" t="s">
        <v>122</v>
      </c>
      <c r="D64">
        <v>1090</v>
      </c>
      <c r="E64" s="1">
        <v>59.616666666666674</v>
      </c>
      <c r="F64" s="156">
        <v>9772</v>
      </c>
      <c r="G64" s="156">
        <v>8.5166666666666675</v>
      </c>
      <c r="H64" s="157">
        <v>1396</v>
      </c>
      <c r="I64" s="1">
        <v>63.564516129032256</v>
      </c>
      <c r="J64" s="156">
        <v>10497.064516129032</v>
      </c>
      <c r="K64" s="156">
        <v>9.0806451612903221</v>
      </c>
      <c r="L64" s="157">
        <v>1499.5806451612902</v>
      </c>
      <c r="M64" s="1">
        <v>66.033333333333331</v>
      </c>
      <c r="N64" s="156">
        <v>10485.300000000001</v>
      </c>
      <c r="O64" s="156">
        <v>9.4333333333333336</v>
      </c>
      <c r="P64" s="157">
        <v>1497.9</v>
      </c>
    </row>
    <row r="65" spans="1:16" x14ac:dyDescent="0.25">
      <c r="A65" s="50"/>
      <c r="B65" s="3" t="s">
        <v>133</v>
      </c>
      <c r="C65" t="s">
        <v>132</v>
      </c>
      <c r="D65">
        <v>1048</v>
      </c>
      <c r="E65" s="1">
        <v>2.1</v>
      </c>
      <c r="F65" s="156">
        <v>362.59999999999997</v>
      </c>
      <c r="G65" s="156">
        <v>0.3</v>
      </c>
      <c r="H65" s="157">
        <v>51.8</v>
      </c>
      <c r="I65" s="1">
        <v>2.4838709677419355</v>
      </c>
      <c r="J65" s="156">
        <v>394.25806451612902</v>
      </c>
      <c r="K65" s="156">
        <v>0.35483870967741937</v>
      </c>
      <c r="L65" s="157">
        <v>56.322580645161288</v>
      </c>
      <c r="M65" s="1">
        <v>1.8666666666666667</v>
      </c>
      <c r="N65" s="156">
        <v>291.2</v>
      </c>
      <c r="O65" s="156">
        <v>0.26666666666666666</v>
      </c>
      <c r="P65" s="157">
        <v>41.6</v>
      </c>
    </row>
    <row r="66" spans="1:16" x14ac:dyDescent="0.25">
      <c r="A66" s="50"/>
      <c r="B66" s="3" t="s">
        <v>439</v>
      </c>
      <c r="C66" t="s">
        <v>438</v>
      </c>
      <c r="D66">
        <v>1400</v>
      </c>
      <c r="E66" s="1"/>
      <c r="F66" s="156"/>
      <c r="G66" s="156"/>
      <c r="H66" s="157"/>
      <c r="I66" s="1">
        <v>0.90322580645161288</v>
      </c>
      <c r="J66" s="156">
        <v>140.90322580645162</v>
      </c>
      <c r="K66" s="156">
        <v>0.12903225806451613</v>
      </c>
      <c r="L66" s="157">
        <v>20.129032258064516</v>
      </c>
      <c r="M66" s="1"/>
      <c r="N66" s="156"/>
      <c r="O66" s="156"/>
      <c r="P66" s="157"/>
    </row>
    <row r="67" spans="1:16" x14ac:dyDescent="0.25">
      <c r="A67" s="50"/>
      <c r="B67" s="3" t="s">
        <v>145</v>
      </c>
      <c r="C67" t="s">
        <v>144</v>
      </c>
      <c r="D67">
        <v>1320</v>
      </c>
      <c r="E67" s="1">
        <v>2.1</v>
      </c>
      <c r="F67" s="156">
        <v>362.59999999999997</v>
      </c>
      <c r="G67" s="156">
        <v>0.3</v>
      </c>
      <c r="H67" s="157">
        <v>51.8</v>
      </c>
      <c r="I67" s="1">
        <v>2.032258064516129</v>
      </c>
      <c r="J67" s="156">
        <v>330.58064516129031</v>
      </c>
      <c r="K67" s="156">
        <v>0.29032258064516131</v>
      </c>
      <c r="L67" s="157">
        <v>47.225806451612904</v>
      </c>
      <c r="M67" s="1">
        <v>2.1</v>
      </c>
      <c r="N67" s="156">
        <v>341.59999999999997</v>
      </c>
      <c r="O67" s="156">
        <v>0.3</v>
      </c>
      <c r="P67" s="157">
        <v>48.8</v>
      </c>
    </row>
    <row r="68" spans="1:16" x14ac:dyDescent="0.25">
      <c r="A68" s="50"/>
      <c r="B68" s="3" t="s">
        <v>165</v>
      </c>
      <c r="C68" t="s">
        <v>164</v>
      </c>
      <c r="D68">
        <v>1067</v>
      </c>
      <c r="E68" s="1">
        <v>51.216666666666669</v>
      </c>
      <c r="F68" s="156">
        <v>8410.3833333333332</v>
      </c>
      <c r="G68" s="156">
        <v>7.3166666666666664</v>
      </c>
      <c r="H68" s="157">
        <v>1201.4833333333333</v>
      </c>
      <c r="I68" s="1">
        <v>52.048387096774192</v>
      </c>
      <c r="J68" s="156">
        <v>8544.854838709678</v>
      </c>
      <c r="K68" s="156">
        <v>7.435483870967742</v>
      </c>
      <c r="L68" s="157">
        <v>1220.6935483870968</v>
      </c>
      <c r="M68" s="1">
        <v>57.866666666666674</v>
      </c>
      <c r="N68" s="156">
        <v>9122.4</v>
      </c>
      <c r="O68" s="156">
        <v>8.2666666666666675</v>
      </c>
      <c r="P68" s="157">
        <v>1303.2</v>
      </c>
    </row>
    <row r="69" spans="1:16" x14ac:dyDescent="0.25">
      <c r="A69" s="50"/>
      <c r="B69" s="3" t="s">
        <v>163</v>
      </c>
      <c r="C69" t="s">
        <v>162</v>
      </c>
      <c r="D69">
        <v>1055</v>
      </c>
      <c r="E69" s="1">
        <v>118.29999999999998</v>
      </c>
      <c r="F69" s="156">
        <v>22778</v>
      </c>
      <c r="G69" s="156">
        <v>16.899999999999999</v>
      </c>
      <c r="H69" s="157">
        <v>3254</v>
      </c>
      <c r="I69" s="1">
        <v>117.64516129032256</v>
      </c>
      <c r="J69" s="156">
        <v>22811.870967741936</v>
      </c>
      <c r="K69" s="156">
        <v>16.806451612903224</v>
      </c>
      <c r="L69" s="157">
        <v>3258.8387096774195</v>
      </c>
      <c r="M69" s="1">
        <v>115.03333333333333</v>
      </c>
      <c r="N69" s="156">
        <v>21752.033333333333</v>
      </c>
      <c r="O69" s="156">
        <v>16.433333333333334</v>
      </c>
      <c r="P69" s="157">
        <v>3107.4333333333334</v>
      </c>
    </row>
    <row r="70" spans="1:16" x14ac:dyDescent="0.25">
      <c r="A70" s="50"/>
      <c r="B70" s="3" t="s">
        <v>169</v>
      </c>
      <c r="C70" t="s">
        <v>168</v>
      </c>
      <c r="D70">
        <v>1216</v>
      </c>
      <c r="E70" s="1">
        <v>11.200000000000001</v>
      </c>
      <c r="F70" s="156">
        <v>1936.2000000000003</v>
      </c>
      <c r="G70" s="156">
        <v>1.6</v>
      </c>
      <c r="H70" s="157">
        <v>276.60000000000002</v>
      </c>
      <c r="I70" s="1">
        <v>11.064516129032258</v>
      </c>
      <c r="J70" s="156">
        <v>1900.6129032258063</v>
      </c>
      <c r="K70" s="156">
        <v>1.5806451612903225</v>
      </c>
      <c r="L70" s="157">
        <v>271.51612903225805</v>
      </c>
      <c r="M70" s="1">
        <v>10.266666666666666</v>
      </c>
      <c r="N70" s="156">
        <v>1664.8333333333335</v>
      </c>
      <c r="O70" s="156">
        <v>1.4666666666666666</v>
      </c>
      <c r="P70" s="157">
        <v>237.83333333333334</v>
      </c>
    </row>
    <row r="71" spans="1:16" x14ac:dyDescent="0.25">
      <c r="A71" s="50"/>
      <c r="B71" s="3" t="s">
        <v>181</v>
      </c>
      <c r="C71" t="s">
        <v>180</v>
      </c>
      <c r="D71">
        <v>1205</v>
      </c>
      <c r="E71" s="1">
        <v>2.1</v>
      </c>
      <c r="F71" s="156">
        <v>348.59999999999997</v>
      </c>
      <c r="G71" s="156">
        <v>0.3</v>
      </c>
      <c r="H71" s="157">
        <v>49.8</v>
      </c>
      <c r="I71" s="1">
        <v>2.032258064516129</v>
      </c>
      <c r="J71" s="156">
        <v>330.58064516129031</v>
      </c>
      <c r="K71" s="156">
        <v>0.29032258064516131</v>
      </c>
      <c r="L71" s="157">
        <v>47.225806451612904</v>
      </c>
      <c r="M71" s="1">
        <v>2.1</v>
      </c>
      <c r="N71" s="156">
        <v>376.59999999999997</v>
      </c>
      <c r="O71" s="156">
        <v>0.3</v>
      </c>
      <c r="P71" s="157">
        <v>53.8</v>
      </c>
    </row>
    <row r="72" spans="1:16" x14ac:dyDescent="0.25">
      <c r="A72" s="50"/>
      <c r="B72" s="3" t="s">
        <v>346</v>
      </c>
      <c r="C72" t="s">
        <v>345</v>
      </c>
      <c r="D72">
        <v>1104</v>
      </c>
      <c r="E72" s="1">
        <v>2.1</v>
      </c>
      <c r="F72" s="156">
        <v>327.59999999999997</v>
      </c>
      <c r="G72" s="156">
        <v>0.3</v>
      </c>
      <c r="H72" s="157">
        <v>46.8</v>
      </c>
      <c r="I72" s="1">
        <v>2.258064516129032</v>
      </c>
      <c r="J72" s="156">
        <v>365.80645161290323</v>
      </c>
      <c r="K72" s="156">
        <v>0.32258064516129031</v>
      </c>
      <c r="L72" s="157">
        <v>52.258064516129032</v>
      </c>
      <c r="M72" s="1">
        <v>1.8666666666666667</v>
      </c>
      <c r="N72" s="156">
        <v>291.2</v>
      </c>
      <c r="O72" s="156">
        <v>0.26666666666666666</v>
      </c>
      <c r="P72" s="157">
        <v>41.6</v>
      </c>
    </row>
    <row r="73" spans="1:16" x14ac:dyDescent="0.25">
      <c r="A73" s="50"/>
      <c r="B73" s="3" t="s">
        <v>394</v>
      </c>
      <c r="C73" t="s">
        <v>393</v>
      </c>
      <c r="D73">
        <v>1289</v>
      </c>
      <c r="E73" s="1">
        <v>11.200000000000001</v>
      </c>
      <c r="F73" s="156">
        <v>2563.8666666666668</v>
      </c>
      <c r="G73" s="156">
        <v>1.6</v>
      </c>
      <c r="H73" s="157">
        <v>366.26666666666665</v>
      </c>
      <c r="I73" s="1">
        <v>10.838709677419354</v>
      </c>
      <c r="J73" s="156">
        <v>2434.8709677419351</v>
      </c>
      <c r="K73" s="156">
        <v>1.5483870967741935</v>
      </c>
      <c r="L73" s="157">
        <v>347.83870967741933</v>
      </c>
      <c r="M73" s="1">
        <v>8.8666666666666671</v>
      </c>
      <c r="N73" s="156">
        <v>1999.2000000000003</v>
      </c>
      <c r="O73" s="156">
        <v>1.2666666666666666</v>
      </c>
      <c r="P73" s="157">
        <v>285.60000000000002</v>
      </c>
    </row>
    <row r="74" spans="1:16" x14ac:dyDescent="0.25">
      <c r="A74" s="50"/>
      <c r="B74" s="3" t="s">
        <v>195</v>
      </c>
      <c r="C74" t="s">
        <v>194</v>
      </c>
      <c r="D74">
        <v>1230</v>
      </c>
      <c r="E74" s="1">
        <v>2.1</v>
      </c>
      <c r="F74" s="156">
        <v>362.59999999999997</v>
      </c>
      <c r="G74" s="156">
        <v>0.3</v>
      </c>
      <c r="H74" s="157">
        <v>51.8</v>
      </c>
      <c r="I74" s="1">
        <v>2.032258064516129</v>
      </c>
      <c r="J74" s="156">
        <v>330.58064516129031</v>
      </c>
      <c r="K74" s="156">
        <v>0.29032258064516131</v>
      </c>
      <c r="L74" s="157">
        <v>47.225806451612904</v>
      </c>
      <c r="M74" s="1">
        <v>1.8666666666666667</v>
      </c>
      <c r="N74" s="156">
        <v>319.2</v>
      </c>
      <c r="O74" s="156">
        <v>0.26666666666666666</v>
      </c>
      <c r="P74" s="157">
        <v>45.6</v>
      </c>
    </row>
    <row r="75" spans="1:16" x14ac:dyDescent="0.25">
      <c r="A75" s="50"/>
      <c r="B75" s="3" t="s">
        <v>209</v>
      </c>
      <c r="C75" t="s">
        <v>208</v>
      </c>
      <c r="D75">
        <v>1235</v>
      </c>
      <c r="E75" s="1">
        <v>36.516666666666666</v>
      </c>
      <c r="F75" s="156">
        <v>6186.3666666666668</v>
      </c>
      <c r="G75" s="156">
        <v>5.2166666666666668</v>
      </c>
      <c r="H75" s="157">
        <v>883.76666666666665</v>
      </c>
      <c r="I75" s="1">
        <v>39.516129032258064</v>
      </c>
      <c r="J75" s="156">
        <v>6597.3870967741932</v>
      </c>
      <c r="K75" s="156">
        <v>5.645161290322581</v>
      </c>
      <c r="L75" s="157">
        <v>942.48387096774195</v>
      </c>
      <c r="M75" s="1">
        <v>37.566666666666663</v>
      </c>
      <c r="N75" s="156">
        <v>6286.7</v>
      </c>
      <c r="O75" s="156">
        <v>5.3666666666666663</v>
      </c>
      <c r="P75" s="157">
        <v>898.1</v>
      </c>
    </row>
    <row r="76" spans="1:16" x14ac:dyDescent="0.25">
      <c r="A76" s="50"/>
      <c r="B76" s="3" t="s">
        <v>211</v>
      </c>
      <c r="C76" t="s">
        <v>210</v>
      </c>
      <c r="D76">
        <v>1222</v>
      </c>
      <c r="E76" s="1">
        <v>76.766666666666666</v>
      </c>
      <c r="F76" s="156">
        <v>14494.433333333332</v>
      </c>
      <c r="G76" s="156">
        <v>10.966666666666667</v>
      </c>
      <c r="H76" s="157">
        <v>2070.6333333333332</v>
      </c>
      <c r="I76" s="1">
        <v>72.596774193548384</v>
      </c>
      <c r="J76" s="156">
        <v>13388.629032258064</v>
      </c>
      <c r="K76" s="156">
        <v>10.370967741935484</v>
      </c>
      <c r="L76" s="157">
        <v>1912.6612903225807</v>
      </c>
      <c r="M76" s="1">
        <v>78.633333333333326</v>
      </c>
      <c r="N76" s="156">
        <v>14311.85</v>
      </c>
      <c r="O76" s="156">
        <v>11.233333333333333</v>
      </c>
      <c r="P76" s="157">
        <v>2044.55</v>
      </c>
    </row>
    <row r="77" spans="1:16" x14ac:dyDescent="0.25">
      <c r="A77" s="50"/>
      <c r="B77" s="3" t="s">
        <v>237</v>
      </c>
      <c r="C77" t="s">
        <v>236</v>
      </c>
      <c r="D77">
        <v>1294</v>
      </c>
      <c r="E77" s="1">
        <v>5.1333333333333329</v>
      </c>
      <c r="F77" s="156">
        <v>749</v>
      </c>
      <c r="G77" s="156">
        <v>0.73333333333333328</v>
      </c>
      <c r="H77" s="157">
        <v>107</v>
      </c>
      <c r="I77" s="1">
        <v>5.193548387096774</v>
      </c>
      <c r="J77" s="156">
        <v>760.74193548387098</v>
      </c>
      <c r="K77" s="156">
        <v>0.74193548387096775</v>
      </c>
      <c r="L77" s="157">
        <v>108.6774193548387</v>
      </c>
      <c r="M77" s="1">
        <v>6.0666666666666664</v>
      </c>
      <c r="N77" s="156">
        <v>1020.6000000000001</v>
      </c>
      <c r="O77" s="156">
        <v>0.8666666666666667</v>
      </c>
      <c r="P77" s="157">
        <v>145.80000000000001</v>
      </c>
    </row>
    <row r="78" spans="1:16" x14ac:dyDescent="0.25">
      <c r="A78" s="50"/>
      <c r="B78" s="3" t="s">
        <v>231</v>
      </c>
      <c r="C78" t="s">
        <v>230</v>
      </c>
      <c r="D78">
        <v>1093</v>
      </c>
      <c r="E78" s="1">
        <v>2.8000000000000003</v>
      </c>
      <c r="F78" s="156">
        <v>443.8</v>
      </c>
      <c r="G78" s="156">
        <v>0.4</v>
      </c>
      <c r="H78" s="157">
        <v>63.4</v>
      </c>
      <c r="I78" s="1">
        <v>2.4838709677419355</v>
      </c>
      <c r="J78" s="156">
        <v>401.0322580645161</v>
      </c>
      <c r="K78" s="156">
        <v>0.35483870967741937</v>
      </c>
      <c r="L78" s="157">
        <v>57.29032258064516</v>
      </c>
      <c r="M78" s="1">
        <v>2.333333333333333</v>
      </c>
      <c r="N78" s="156">
        <v>392</v>
      </c>
      <c r="O78" s="156">
        <v>0.33333333333333331</v>
      </c>
      <c r="P78" s="157">
        <v>56</v>
      </c>
    </row>
    <row r="79" spans="1:16" x14ac:dyDescent="0.25">
      <c r="A79" s="50"/>
      <c r="B79" s="3" t="s">
        <v>225</v>
      </c>
      <c r="C79" t="s">
        <v>224</v>
      </c>
      <c r="D79">
        <v>1139</v>
      </c>
      <c r="E79" s="1">
        <v>39.550000000000004</v>
      </c>
      <c r="F79" s="156">
        <v>6529.95</v>
      </c>
      <c r="G79" s="156">
        <v>5.65</v>
      </c>
      <c r="H79" s="157">
        <v>932.85</v>
      </c>
      <c r="I79" s="1">
        <v>43.129032258064512</v>
      </c>
      <c r="J79" s="156">
        <v>7238.6774193548381</v>
      </c>
      <c r="K79" s="156">
        <v>6.161290322580645</v>
      </c>
      <c r="L79" s="157">
        <v>1034.0967741935483</v>
      </c>
      <c r="M79" s="1">
        <v>41.883333333333333</v>
      </c>
      <c r="N79" s="156">
        <v>6844.7166666666672</v>
      </c>
      <c r="O79" s="156">
        <v>5.9833333333333334</v>
      </c>
      <c r="P79" s="157">
        <v>977.81666666666672</v>
      </c>
    </row>
    <row r="80" spans="1:16" x14ac:dyDescent="0.25">
      <c r="A80" s="50"/>
      <c r="B80" s="3" t="s">
        <v>251</v>
      </c>
      <c r="C80" t="s">
        <v>250</v>
      </c>
      <c r="D80">
        <v>1416</v>
      </c>
      <c r="E80" s="1">
        <v>13.766666666666666</v>
      </c>
      <c r="F80" s="156">
        <v>2428.5333333333333</v>
      </c>
      <c r="G80" s="156">
        <v>1.9666666666666666</v>
      </c>
      <c r="H80" s="157">
        <v>346.93333333333334</v>
      </c>
      <c r="I80" s="1">
        <v>11.741935483870968</v>
      </c>
      <c r="J80" s="156">
        <v>2084.1935483870966</v>
      </c>
      <c r="K80" s="156">
        <v>1.6774193548387097</v>
      </c>
      <c r="L80" s="157">
        <v>297.74193548387098</v>
      </c>
      <c r="M80" s="1">
        <v>9.1</v>
      </c>
      <c r="N80" s="156">
        <v>1552.3666666666668</v>
      </c>
      <c r="O80" s="156">
        <v>1.3</v>
      </c>
      <c r="P80" s="157">
        <v>221.76666666666668</v>
      </c>
    </row>
    <row r="81" spans="1:16" x14ac:dyDescent="0.25">
      <c r="A81" s="50"/>
      <c r="B81" s="3" t="s">
        <v>247</v>
      </c>
      <c r="C81" t="s">
        <v>246</v>
      </c>
      <c r="D81">
        <v>1210</v>
      </c>
      <c r="E81" s="1">
        <v>7.9333333333333336</v>
      </c>
      <c r="F81" s="156">
        <v>1307.6000000000001</v>
      </c>
      <c r="G81" s="156">
        <v>1.1333333333333333</v>
      </c>
      <c r="H81" s="157">
        <v>186.8</v>
      </c>
      <c r="I81" s="1">
        <v>6.774193548387097</v>
      </c>
      <c r="J81" s="156">
        <v>1097.4193548387098</v>
      </c>
      <c r="K81" s="156">
        <v>0.967741935483871</v>
      </c>
      <c r="L81" s="157">
        <v>156.7741935483871</v>
      </c>
      <c r="M81" s="1">
        <v>8.4</v>
      </c>
      <c r="N81" s="156">
        <v>1415.3999999999999</v>
      </c>
      <c r="O81" s="156">
        <v>1.2</v>
      </c>
      <c r="P81" s="157">
        <v>202.2</v>
      </c>
    </row>
    <row r="82" spans="1:16" x14ac:dyDescent="0.25">
      <c r="A82" s="50"/>
      <c r="B82" s="3" t="s">
        <v>267</v>
      </c>
      <c r="C82" t="s">
        <v>266</v>
      </c>
      <c r="D82">
        <v>1377</v>
      </c>
      <c r="E82" s="1">
        <v>2.1</v>
      </c>
      <c r="F82" s="156">
        <v>355.59999999999997</v>
      </c>
      <c r="G82" s="156">
        <v>0.3</v>
      </c>
      <c r="H82" s="157">
        <v>50.8</v>
      </c>
      <c r="I82" s="1">
        <v>2.032258064516129</v>
      </c>
      <c r="J82" s="156">
        <v>344.12903225806451</v>
      </c>
      <c r="K82" s="156">
        <v>0.29032258064516131</v>
      </c>
      <c r="L82" s="157">
        <v>49.161290322580648</v>
      </c>
      <c r="M82" s="1">
        <v>1.8666666666666667</v>
      </c>
      <c r="N82" s="156">
        <v>291.2</v>
      </c>
      <c r="O82" s="156">
        <v>0.26666666666666666</v>
      </c>
      <c r="P82" s="157">
        <v>41.6</v>
      </c>
    </row>
    <row r="83" spans="1:16" x14ac:dyDescent="0.25">
      <c r="A83" s="50"/>
      <c r="B83" s="3" t="s">
        <v>263</v>
      </c>
      <c r="C83" t="s">
        <v>262</v>
      </c>
      <c r="D83">
        <v>1098</v>
      </c>
      <c r="E83" s="1">
        <v>2.1</v>
      </c>
      <c r="F83" s="156">
        <v>341.59999999999997</v>
      </c>
      <c r="G83" s="156">
        <v>0.3</v>
      </c>
      <c r="H83" s="157">
        <v>48.8</v>
      </c>
      <c r="I83" s="1">
        <v>2.7096774193548385</v>
      </c>
      <c r="J83" s="156">
        <v>422.70967741935488</v>
      </c>
      <c r="K83" s="156">
        <v>0.38709677419354838</v>
      </c>
      <c r="L83" s="157">
        <v>60.387096774193552</v>
      </c>
      <c r="M83" s="1">
        <v>1.8666666666666667</v>
      </c>
      <c r="N83" s="156">
        <v>312.2</v>
      </c>
      <c r="O83" s="156">
        <v>0.26666666666666666</v>
      </c>
      <c r="P83" s="157">
        <v>44.6</v>
      </c>
    </row>
    <row r="84" spans="1:16" x14ac:dyDescent="0.25">
      <c r="A84" s="50"/>
      <c r="B84" s="3" t="s">
        <v>261</v>
      </c>
      <c r="C84" t="s">
        <v>260</v>
      </c>
      <c r="D84">
        <v>1300</v>
      </c>
      <c r="E84" s="1">
        <v>63.350000000000009</v>
      </c>
      <c r="F84" s="156">
        <v>11580.333333333332</v>
      </c>
      <c r="G84" s="156">
        <v>9.0500000000000007</v>
      </c>
      <c r="H84" s="157">
        <v>1654.3333333333333</v>
      </c>
      <c r="I84" s="1">
        <v>68.306451612903231</v>
      </c>
      <c r="J84" s="156">
        <v>12375.548387096775</v>
      </c>
      <c r="K84" s="156">
        <v>9.758064516129032</v>
      </c>
      <c r="L84" s="157">
        <v>1767.9354838709678</v>
      </c>
      <c r="M84" s="1">
        <v>70.116666666666674</v>
      </c>
      <c r="N84" s="156">
        <v>12931.333333333332</v>
      </c>
      <c r="O84" s="156">
        <v>10.016666666666667</v>
      </c>
      <c r="P84" s="157">
        <v>1847.3333333333333</v>
      </c>
    </row>
    <row r="85" spans="1:16" x14ac:dyDescent="0.25">
      <c r="A85" s="50"/>
      <c r="B85" s="3" t="s">
        <v>400</v>
      </c>
      <c r="C85" t="s">
        <v>399</v>
      </c>
      <c r="D85">
        <v>1128</v>
      </c>
      <c r="E85" s="1">
        <v>7.7000000000000011</v>
      </c>
      <c r="F85" s="156">
        <v>1761.6666666666665</v>
      </c>
      <c r="G85" s="156">
        <v>1.1000000000000001</v>
      </c>
      <c r="H85" s="157">
        <v>251.66666666666666</v>
      </c>
      <c r="I85" s="1">
        <v>7</v>
      </c>
      <c r="J85" s="156">
        <v>1610</v>
      </c>
      <c r="K85" s="156">
        <v>1</v>
      </c>
      <c r="L85" s="157">
        <v>230</v>
      </c>
      <c r="M85" s="1">
        <v>3.9666666666666668</v>
      </c>
      <c r="N85" s="156">
        <v>926.80000000000007</v>
      </c>
      <c r="O85" s="156">
        <v>0.56666666666666665</v>
      </c>
      <c r="P85" s="157">
        <v>132.4</v>
      </c>
    </row>
    <row r="86" spans="1:16" x14ac:dyDescent="0.25">
      <c r="A86" s="50"/>
      <c r="B86" s="3" t="s">
        <v>285</v>
      </c>
      <c r="C86" t="s">
        <v>284</v>
      </c>
      <c r="D86">
        <v>1099</v>
      </c>
      <c r="E86" s="1">
        <v>17.033333333333331</v>
      </c>
      <c r="F86" s="156">
        <v>2670.9666666666667</v>
      </c>
      <c r="G86" s="156">
        <v>2.4333333333333331</v>
      </c>
      <c r="H86" s="157">
        <v>381.56666666666666</v>
      </c>
      <c r="I86" s="1">
        <v>18.29032258064516</v>
      </c>
      <c r="J86" s="156">
        <v>2883.7741935483868</v>
      </c>
      <c r="K86" s="156">
        <v>2.6129032258064515</v>
      </c>
      <c r="L86" s="157">
        <v>411.96774193548384</v>
      </c>
      <c r="M86" s="1">
        <v>21.116666666666667</v>
      </c>
      <c r="N86" s="156">
        <v>3285.4500000000003</v>
      </c>
      <c r="O86" s="156">
        <v>3.0166666666666666</v>
      </c>
      <c r="P86" s="157">
        <v>469.35</v>
      </c>
    </row>
    <row r="87" spans="1:16" x14ac:dyDescent="0.25">
      <c r="A87" s="50"/>
      <c r="B87" s="3" t="s">
        <v>297</v>
      </c>
      <c r="C87" t="s">
        <v>296</v>
      </c>
      <c r="D87">
        <v>1413</v>
      </c>
      <c r="E87" s="1">
        <v>2.1</v>
      </c>
      <c r="F87" s="156">
        <v>327.59999999999997</v>
      </c>
      <c r="G87" s="156">
        <v>0.3</v>
      </c>
      <c r="H87" s="157">
        <v>46.8</v>
      </c>
      <c r="I87" s="1">
        <v>2.032258064516129</v>
      </c>
      <c r="J87" s="156">
        <v>330.58064516129031</v>
      </c>
      <c r="K87" s="156">
        <v>0.29032258064516131</v>
      </c>
      <c r="L87" s="157">
        <v>47.225806451612904</v>
      </c>
      <c r="M87" s="1">
        <v>2.1</v>
      </c>
      <c r="N87" s="156">
        <v>334.59999999999997</v>
      </c>
      <c r="O87" s="156">
        <v>0.3</v>
      </c>
      <c r="P87" s="157">
        <v>47.8</v>
      </c>
    </row>
    <row r="88" spans="1:16" x14ac:dyDescent="0.25">
      <c r="A88" s="50"/>
      <c r="B88" s="3" t="s">
        <v>320</v>
      </c>
      <c r="C88" t="s">
        <v>319</v>
      </c>
      <c r="D88">
        <v>1456</v>
      </c>
      <c r="E88" s="1">
        <v>2.1</v>
      </c>
      <c r="F88" s="156">
        <v>327.59999999999997</v>
      </c>
      <c r="G88" s="156">
        <v>0.3</v>
      </c>
      <c r="H88" s="157">
        <v>46.8</v>
      </c>
      <c r="I88" s="1">
        <v>2.032258064516129</v>
      </c>
      <c r="J88" s="156">
        <v>317.0322580645161</v>
      </c>
      <c r="K88" s="156">
        <v>0.29032258064516131</v>
      </c>
      <c r="L88" s="157">
        <v>45.29032258064516</v>
      </c>
      <c r="M88" s="1">
        <v>1.8666666666666667</v>
      </c>
      <c r="N88" s="156">
        <v>319.2</v>
      </c>
      <c r="O88" s="156">
        <v>0.26666666666666666</v>
      </c>
      <c r="P88" s="157">
        <v>45.6</v>
      </c>
    </row>
    <row r="89" spans="1:16" x14ac:dyDescent="0.25">
      <c r="A89" s="50"/>
      <c r="B89" s="3" t="s">
        <v>352</v>
      </c>
      <c r="C89" t="s">
        <v>351</v>
      </c>
      <c r="D89">
        <v>1210</v>
      </c>
      <c r="E89" s="1">
        <v>2.1</v>
      </c>
      <c r="F89" s="156">
        <v>348.59999999999997</v>
      </c>
      <c r="G89" s="156">
        <v>0.3</v>
      </c>
      <c r="H89" s="157">
        <v>49.8</v>
      </c>
      <c r="I89" s="1">
        <v>2.032258064516129</v>
      </c>
      <c r="J89" s="156">
        <v>323.80645161290323</v>
      </c>
      <c r="K89" s="156">
        <v>0.29032258064516131</v>
      </c>
      <c r="L89" s="157">
        <v>46.258064516129032</v>
      </c>
      <c r="M89" s="1">
        <v>2.1</v>
      </c>
      <c r="N89" s="156">
        <v>362.59999999999997</v>
      </c>
      <c r="O89" s="156">
        <v>0.3</v>
      </c>
      <c r="P89" s="157">
        <v>51.8</v>
      </c>
    </row>
    <row r="90" spans="1:16" x14ac:dyDescent="0.25">
      <c r="A90" s="50"/>
      <c r="B90" s="3" t="s">
        <v>344</v>
      </c>
      <c r="C90" t="s">
        <v>343</v>
      </c>
      <c r="D90">
        <v>1243</v>
      </c>
      <c r="E90" s="1">
        <v>2.333333333333333</v>
      </c>
      <c r="F90" s="156">
        <v>392</v>
      </c>
      <c r="G90" s="156">
        <v>0.33333333333333331</v>
      </c>
      <c r="H90" s="157">
        <v>56</v>
      </c>
      <c r="I90" s="1">
        <v>2.258064516129032</v>
      </c>
      <c r="J90" s="156">
        <v>372.58064516129031</v>
      </c>
      <c r="K90" s="156">
        <v>0.32258064516129031</v>
      </c>
      <c r="L90" s="157">
        <v>53.225806451612904</v>
      </c>
      <c r="M90" s="1">
        <v>2.1</v>
      </c>
      <c r="N90" s="156">
        <v>355.59999999999997</v>
      </c>
      <c r="O90" s="156">
        <v>0.3</v>
      </c>
      <c r="P90" s="157">
        <v>50.8</v>
      </c>
    </row>
    <row r="91" spans="1:16" x14ac:dyDescent="0.25">
      <c r="A91" s="50"/>
      <c r="B91" s="3" t="s">
        <v>354</v>
      </c>
      <c r="C91" t="s">
        <v>353</v>
      </c>
      <c r="D91">
        <v>1372</v>
      </c>
      <c r="E91" s="1">
        <v>38.033333333333331</v>
      </c>
      <c r="F91" s="156">
        <v>6495.0666666666666</v>
      </c>
      <c r="G91" s="156">
        <v>5.4333333333333336</v>
      </c>
      <c r="H91" s="157">
        <v>927.86666666666667</v>
      </c>
      <c r="I91" s="1">
        <v>40.193548387096776</v>
      </c>
      <c r="J91" s="156">
        <v>7028.677419354839</v>
      </c>
      <c r="K91" s="156">
        <v>5.741935483870968</v>
      </c>
      <c r="L91" s="157">
        <v>1004.0967741935484</v>
      </c>
      <c r="M91" s="1">
        <v>43.283333333333331</v>
      </c>
      <c r="N91" s="156">
        <v>7398.7666666666664</v>
      </c>
      <c r="O91" s="156">
        <v>6.1833333333333336</v>
      </c>
      <c r="P91" s="157">
        <v>1056.9666666666667</v>
      </c>
    </row>
    <row r="92" spans="1:16" x14ac:dyDescent="0.25">
      <c r="A92" s="50"/>
      <c r="B92" s="3" t="s">
        <v>364</v>
      </c>
      <c r="C92" t="s">
        <v>363</v>
      </c>
      <c r="D92">
        <v>1076</v>
      </c>
      <c r="E92" s="1">
        <v>15.166666666666666</v>
      </c>
      <c r="F92" s="156">
        <v>2214.7999999999997</v>
      </c>
      <c r="G92" s="156">
        <v>2.1666666666666665</v>
      </c>
      <c r="H92" s="157">
        <v>316.39999999999998</v>
      </c>
      <c r="I92" s="1">
        <v>15.129032258064516</v>
      </c>
      <c r="J92" s="156">
        <v>2233.2258064516132</v>
      </c>
      <c r="K92" s="156">
        <v>2.161290322580645</v>
      </c>
      <c r="L92" s="157">
        <v>319.03225806451616</v>
      </c>
      <c r="M92" s="1">
        <v>9.7999999999999989</v>
      </c>
      <c r="N92" s="156">
        <v>1536.0333333333333</v>
      </c>
      <c r="O92" s="156">
        <v>1.4</v>
      </c>
      <c r="P92" s="157">
        <v>219.43333333333334</v>
      </c>
    </row>
    <row r="93" spans="1:16" x14ac:dyDescent="0.25">
      <c r="A93" s="50"/>
      <c r="B93" s="3" t="s">
        <v>183</v>
      </c>
      <c r="C93" t="s">
        <v>182</v>
      </c>
      <c r="D93">
        <v>1163</v>
      </c>
      <c r="E93" s="1">
        <v>2.1</v>
      </c>
      <c r="F93" s="156">
        <v>355.59999999999997</v>
      </c>
      <c r="G93" s="156">
        <v>0.3</v>
      </c>
      <c r="H93" s="157">
        <v>50.8</v>
      </c>
      <c r="I93" s="1">
        <v>2.4838709677419355</v>
      </c>
      <c r="J93" s="156">
        <v>414.58064516129031</v>
      </c>
      <c r="K93" s="156">
        <v>0.35483870967741937</v>
      </c>
      <c r="L93" s="157">
        <v>59.225806451612904</v>
      </c>
      <c r="M93" s="1">
        <v>1.8666666666666667</v>
      </c>
      <c r="N93" s="156">
        <v>340.2</v>
      </c>
      <c r="O93" s="156">
        <v>0.26666666666666666</v>
      </c>
      <c r="P93" s="157">
        <v>48.6</v>
      </c>
    </row>
    <row r="94" spans="1:16" x14ac:dyDescent="0.25">
      <c r="A94" s="50"/>
      <c r="B94" s="3" t="s">
        <v>447</v>
      </c>
      <c r="C94" t="s">
        <v>446</v>
      </c>
      <c r="D94">
        <v>1022</v>
      </c>
      <c r="E94" s="1">
        <v>1.8666666666666667</v>
      </c>
      <c r="F94" s="156">
        <v>347.2</v>
      </c>
      <c r="G94" s="156">
        <v>0.26666666666666666</v>
      </c>
      <c r="H94" s="157">
        <v>49.6</v>
      </c>
      <c r="I94" s="1"/>
      <c r="J94" s="156"/>
      <c r="K94" s="156"/>
      <c r="L94" s="157"/>
      <c r="M94" s="1">
        <v>1.6333333333333333</v>
      </c>
      <c r="N94" s="156">
        <v>303.8</v>
      </c>
      <c r="O94" s="156">
        <v>0.23333333333333334</v>
      </c>
      <c r="P94" s="157">
        <v>43.4</v>
      </c>
    </row>
    <row r="95" spans="1:16" x14ac:dyDescent="0.25">
      <c r="A95" s="50"/>
      <c r="B95" s="3" t="s">
        <v>390</v>
      </c>
      <c r="C95" t="s">
        <v>389</v>
      </c>
      <c r="D95">
        <v>1192</v>
      </c>
      <c r="E95" s="1">
        <v>11.9</v>
      </c>
      <c r="F95" s="156">
        <v>1794.7999999999997</v>
      </c>
      <c r="G95" s="156">
        <v>1.7</v>
      </c>
      <c r="H95" s="157">
        <v>256.39999999999998</v>
      </c>
      <c r="I95" s="1">
        <v>9.935483870967742</v>
      </c>
      <c r="J95" s="156">
        <v>1377.8709677419356</v>
      </c>
      <c r="K95" s="156">
        <v>1.4193548387096775</v>
      </c>
      <c r="L95" s="157">
        <v>196.83870967741936</v>
      </c>
      <c r="M95" s="1">
        <v>10.966666666666667</v>
      </c>
      <c r="N95" s="156">
        <v>1761.2</v>
      </c>
      <c r="O95" s="156">
        <v>1.5666666666666667</v>
      </c>
      <c r="P95" s="157">
        <v>251.6</v>
      </c>
    </row>
    <row r="96" spans="1:16" x14ac:dyDescent="0.25">
      <c r="A96" s="50"/>
      <c r="B96" s="3" t="s">
        <v>425</v>
      </c>
      <c r="C96" t="s">
        <v>424</v>
      </c>
      <c r="D96">
        <v>1311</v>
      </c>
      <c r="E96" s="1">
        <v>2.1</v>
      </c>
      <c r="F96" s="156">
        <v>368.90000000000003</v>
      </c>
      <c r="G96" s="156">
        <v>0.3</v>
      </c>
      <c r="H96" s="157">
        <v>52.7</v>
      </c>
      <c r="I96" s="1">
        <v>2.032258064516129</v>
      </c>
      <c r="J96" s="156">
        <v>353.61290322580646</v>
      </c>
      <c r="K96" s="156">
        <v>0.29032258064516131</v>
      </c>
      <c r="L96" s="157">
        <v>50.516129032258064</v>
      </c>
      <c r="M96" s="1">
        <v>1.8666666666666667</v>
      </c>
      <c r="N96" s="156">
        <v>315</v>
      </c>
      <c r="O96" s="156">
        <v>0.26666666666666666</v>
      </c>
      <c r="P96" s="157">
        <v>45</v>
      </c>
    </row>
    <row r="97" spans="1:16" x14ac:dyDescent="0.25">
      <c r="A97" s="50"/>
      <c r="B97" s="3" t="s">
        <v>388</v>
      </c>
      <c r="C97" t="s">
        <v>387</v>
      </c>
      <c r="D97">
        <v>1039</v>
      </c>
      <c r="E97" s="1">
        <v>21.7</v>
      </c>
      <c r="F97" s="156">
        <v>3478.2999999999997</v>
      </c>
      <c r="G97" s="156">
        <v>3.1</v>
      </c>
      <c r="H97" s="157">
        <v>496.9</v>
      </c>
      <c r="I97" s="1">
        <v>18.741935483870968</v>
      </c>
      <c r="J97" s="156">
        <v>2914.9354838709678</v>
      </c>
      <c r="K97" s="156">
        <v>2.6774193548387095</v>
      </c>
      <c r="L97" s="157">
        <v>416.41935483870969</v>
      </c>
      <c r="M97" s="1">
        <v>26.833333333333336</v>
      </c>
      <c r="N97" s="156">
        <v>4424.7</v>
      </c>
      <c r="O97" s="156">
        <v>3.8333333333333335</v>
      </c>
      <c r="P97" s="157">
        <v>632.1</v>
      </c>
    </row>
    <row r="98" spans="1:16" x14ac:dyDescent="0.25">
      <c r="A98" s="50"/>
      <c r="B98" s="3" t="s">
        <v>374</v>
      </c>
      <c r="C98" t="s">
        <v>373</v>
      </c>
      <c r="D98">
        <v>1261</v>
      </c>
      <c r="E98" s="1"/>
      <c r="F98" s="156"/>
      <c r="G98" s="156"/>
      <c r="H98" s="157"/>
      <c r="I98" s="1"/>
      <c r="J98" s="156"/>
      <c r="K98" s="156"/>
      <c r="L98" s="157"/>
      <c r="M98" s="1">
        <v>2.1</v>
      </c>
      <c r="N98" s="156">
        <v>312.90000000000003</v>
      </c>
      <c r="O98" s="156">
        <v>0.3</v>
      </c>
      <c r="P98" s="157">
        <v>44.7</v>
      </c>
    </row>
    <row r="99" spans="1:16" x14ac:dyDescent="0.25">
      <c r="A99" s="50"/>
      <c r="B99" s="3" t="s">
        <v>376</v>
      </c>
      <c r="C99" t="s">
        <v>375</v>
      </c>
      <c r="D99">
        <v>1377</v>
      </c>
      <c r="E99" s="1"/>
      <c r="F99" s="156"/>
      <c r="G99" s="156"/>
      <c r="H99" s="157"/>
      <c r="I99" s="1"/>
      <c r="J99" s="156"/>
      <c r="K99" s="156"/>
      <c r="L99" s="157"/>
      <c r="M99" s="1">
        <v>1.4000000000000001</v>
      </c>
      <c r="N99" s="156">
        <v>208.6</v>
      </c>
      <c r="O99" s="156">
        <v>0.2</v>
      </c>
      <c r="P99" s="157">
        <v>29.8</v>
      </c>
    </row>
    <row r="100" spans="1:16" ht="15.75" thickBot="1" x14ac:dyDescent="0.3">
      <c r="A100" s="50"/>
      <c r="B100" s="3" t="s">
        <v>451</v>
      </c>
      <c r="C100" t="s">
        <v>450</v>
      </c>
      <c r="D100">
        <v>1380</v>
      </c>
      <c r="E100" s="1"/>
      <c r="F100" s="156"/>
      <c r="G100" s="156"/>
      <c r="H100" s="157"/>
      <c r="I100" s="1"/>
      <c r="J100" s="156"/>
      <c r="K100" s="156"/>
      <c r="L100" s="157"/>
      <c r="M100" s="1">
        <v>2.1</v>
      </c>
      <c r="N100" s="156">
        <v>390.59999999999997</v>
      </c>
      <c r="O100" s="156">
        <v>0.3</v>
      </c>
      <c r="P100" s="157">
        <v>55.8</v>
      </c>
    </row>
    <row r="101" spans="1:16" ht="15.75" thickBot="1" x14ac:dyDescent="0.3">
      <c r="A101" s="11" t="s">
        <v>466</v>
      </c>
      <c r="B101" s="12"/>
      <c r="C101" s="11"/>
      <c r="D101" s="12"/>
      <c r="E101" s="14">
        <v>684.25000000000011</v>
      </c>
      <c r="F101" s="13">
        <v>120332.10000000003</v>
      </c>
      <c r="G101" s="13">
        <v>97.749999999999986</v>
      </c>
      <c r="H101" s="15">
        <v>17190.3</v>
      </c>
      <c r="I101" s="14">
        <v>692.54838709677404</v>
      </c>
      <c r="J101" s="13">
        <v>121313.61290322576</v>
      </c>
      <c r="K101" s="13">
        <v>98.935483870967744</v>
      </c>
      <c r="L101" s="15">
        <v>17330.516129032261</v>
      </c>
      <c r="M101" s="14">
        <v>700.93333333333339</v>
      </c>
      <c r="N101" s="13">
        <v>121475.78333333334</v>
      </c>
      <c r="O101" s="13">
        <v>100.13333333333331</v>
      </c>
      <c r="P101" s="15">
        <v>17353.683333333331</v>
      </c>
    </row>
    <row r="102" spans="1:16" x14ac:dyDescent="0.25">
      <c r="A102" s="3" t="s">
        <v>467</v>
      </c>
      <c r="B102" s="3" t="s">
        <v>121</v>
      </c>
      <c r="C102" t="s">
        <v>120</v>
      </c>
      <c r="D102">
        <v>1747</v>
      </c>
      <c r="E102" s="1">
        <v>94.850000000000009</v>
      </c>
      <c r="F102" s="156">
        <v>18781.816666666666</v>
      </c>
      <c r="G102" s="156">
        <v>13.55</v>
      </c>
      <c r="H102" s="157">
        <v>2683.1166666666668</v>
      </c>
      <c r="I102" s="1">
        <v>94.274193548387089</v>
      </c>
      <c r="J102" s="156">
        <v>19352.741935483871</v>
      </c>
      <c r="K102" s="156">
        <v>13.46774193548387</v>
      </c>
      <c r="L102" s="157">
        <v>2764.6774193548385</v>
      </c>
      <c r="M102" s="1">
        <v>97.883333333333326</v>
      </c>
      <c r="N102" s="156">
        <v>18554.666666666664</v>
      </c>
      <c r="O102" s="156">
        <v>13.983333333333333</v>
      </c>
      <c r="P102" s="157">
        <v>2650.6666666666665</v>
      </c>
    </row>
    <row r="103" spans="1:16" x14ac:dyDescent="0.25">
      <c r="A103" s="50"/>
      <c r="B103" s="3" t="s">
        <v>115</v>
      </c>
      <c r="C103" t="s">
        <v>114</v>
      </c>
      <c r="D103">
        <v>1510</v>
      </c>
      <c r="E103" s="1">
        <v>2.5666666666666664</v>
      </c>
      <c r="F103" s="156">
        <v>462</v>
      </c>
      <c r="G103" s="156">
        <v>0.36666666666666664</v>
      </c>
      <c r="H103" s="157">
        <v>66</v>
      </c>
      <c r="I103" s="1">
        <v>2.032258064516129</v>
      </c>
      <c r="J103" s="156">
        <v>365.80645161290323</v>
      </c>
      <c r="K103" s="156">
        <v>0.29032258064516131</v>
      </c>
      <c r="L103" s="157">
        <v>52.258064516129032</v>
      </c>
      <c r="M103" s="1">
        <v>1.8666666666666667</v>
      </c>
      <c r="N103" s="156">
        <v>336</v>
      </c>
      <c r="O103" s="156">
        <v>0.26666666666666666</v>
      </c>
      <c r="P103" s="157">
        <v>48</v>
      </c>
    </row>
    <row r="104" spans="1:16" x14ac:dyDescent="0.25">
      <c r="A104" s="50"/>
      <c r="B104" s="3" t="s">
        <v>119</v>
      </c>
      <c r="C104" t="s">
        <v>118</v>
      </c>
      <c r="D104">
        <v>1825</v>
      </c>
      <c r="E104" s="1">
        <v>2.1</v>
      </c>
      <c r="F104" s="156">
        <v>390.59999999999997</v>
      </c>
      <c r="G104" s="156">
        <v>0.3</v>
      </c>
      <c r="H104" s="157">
        <v>55.8</v>
      </c>
      <c r="I104" s="1">
        <v>2.032258064516129</v>
      </c>
      <c r="J104" s="156">
        <v>378</v>
      </c>
      <c r="K104" s="156">
        <v>0.29032258064516131</v>
      </c>
      <c r="L104" s="157">
        <v>54</v>
      </c>
      <c r="M104" s="1">
        <v>1.8666666666666667</v>
      </c>
      <c r="N104" s="156">
        <v>347.2</v>
      </c>
      <c r="O104" s="156">
        <v>0.26666666666666666</v>
      </c>
      <c r="P104" s="157">
        <v>49.6</v>
      </c>
    </row>
    <row r="105" spans="1:16" x14ac:dyDescent="0.25">
      <c r="A105" s="50"/>
      <c r="B105" s="3" t="s">
        <v>131</v>
      </c>
      <c r="C105" t="s">
        <v>130</v>
      </c>
      <c r="D105">
        <v>1618</v>
      </c>
      <c r="E105" s="1">
        <v>7</v>
      </c>
      <c r="F105" s="156">
        <v>1090.6000000000001</v>
      </c>
      <c r="G105" s="156">
        <v>1</v>
      </c>
      <c r="H105" s="157">
        <v>155.80000000000001</v>
      </c>
      <c r="I105" s="1">
        <v>7.225806451612903</v>
      </c>
      <c r="J105" s="156">
        <v>1134.4516129032259</v>
      </c>
      <c r="K105" s="156">
        <v>1.032258064516129</v>
      </c>
      <c r="L105" s="157">
        <v>162.06451612903226</v>
      </c>
      <c r="M105" s="1">
        <v>1.8666666666666667</v>
      </c>
      <c r="N105" s="156">
        <v>270.66666666666663</v>
      </c>
      <c r="O105" s="156">
        <v>0.26666666666666666</v>
      </c>
      <c r="P105" s="157">
        <v>38.666666666666664</v>
      </c>
    </row>
    <row r="106" spans="1:16" x14ac:dyDescent="0.25">
      <c r="A106" s="50"/>
      <c r="B106" s="3" t="s">
        <v>271</v>
      </c>
      <c r="C106" t="s">
        <v>270</v>
      </c>
      <c r="D106">
        <v>1588</v>
      </c>
      <c r="E106" s="1">
        <v>39.783333333333331</v>
      </c>
      <c r="F106" s="156">
        <v>6823.0166666666664</v>
      </c>
      <c r="G106" s="156">
        <v>5.6833333333333336</v>
      </c>
      <c r="H106" s="157">
        <v>974.7166666666667</v>
      </c>
      <c r="I106" s="1">
        <v>45.048387096774192</v>
      </c>
      <c r="J106" s="156">
        <v>7599.854838709678</v>
      </c>
      <c r="K106" s="156">
        <v>6.435483870967742</v>
      </c>
      <c r="L106" s="157">
        <v>1085.6935483870968</v>
      </c>
      <c r="M106" s="1">
        <v>37.916666666666671</v>
      </c>
      <c r="N106" s="156">
        <v>6430.9000000000005</v>
      </c>
      <c r="O106" s="156">
        <v>5.416666666666667</v>
      </c>
      <c r="P106" s="157">
        <v>918.7</v>
      </c>
    </row>
    <row r="107" spans="1:16" x14ac:dyDescent="0.25">
      <c r="A107" s="50"/>
      <c r="B107" s="3" t="s">
        <v>141</v>
      </c>
      <c r="C107" t="s">
        <v>140</v>
      </c>
      <c r="D107">
        <v>1987</v>
      </c>
      <c r="E107" s="1">
        <v>7</v>
      </c>
      <c r="F107" s="156">
        <v>1161.5333333333333</v>
      </c>
      <c r="G107" s="156">
        <v>1</v>
      </c>
      <c r="H107" s="157">
        <v>165.93333333333334</v>
      </c>
      <c r="I107" s="1">
        <v>7</v>
      </c>
      <c r="J107" s="156">
        <v>1159.9677419354839</v>
      </c>
      <c r="K107" s="156">
        <v>1</v>
      </c>
      <c r="L107" s="157">
        <v>165.70967741935485</v>
      </c>
      <c r="M107" s="1">
        <v>6.4166666666666661</v>
      </c>
      <c r="N107" s="156">
        <v>1134.7</v>
      </c>
      <c r="O107" s="156">
        <v>0.91666666666666663</v>
      </c>
      <c r="P107" s="157">
        <v>162.1</v>
      </c>
    </row>
    <row r="108" spans="1:16" x14ac:dyDescent="0.25">
      <c r="A108" s="50"/>
      <c r="B108" s="3" t="s">
        <v>107</v>
      </c>
      <c r="C108" t="s">
        <v>106</v>
      </c>
      <c r="D108">
        <v>1846</v>
      </c>
      <c r="E108" s="1">
        <v>3.2666666666666666</v>
      </c>
      <c r="F108" s="156">
        <v>458.96666666666664</v>
      </c>
      <c r="G108" s="156">
        <v>0.46666666666666667</v>
      </c>
      <c r="H108" s="157">
        <v>65.566666666666663</v>
      </c>
      <c r="I108" s="1">
        <v>2.935483870967742</v>
      </c>
      <c r="J108" s="156">
        <v>402.16129032258067</v>
      </c>
      <c r="K108" s="156">
        <v>0.41935483870967744</v>
      </c>
      <c r="L108" s="157">
        <v>57.451612903225808</v>
      </c>
      <c r="M108" s="1">
        <v>2.8000000000000003</v>
      </c>
      <c r="N108" s="156">
        <v>383.59999999999997</v>
      </c>
      <c r="O108" s="156">
        <v>0.4</v>
      </c>
      <c r="P108" s="157">
        <v>54.8</v>
      </c>
    </row>
    <row r="109" spans="1:16" x14ac:dyDescent="0.25">
      <c r="A109" s="50"/>
      <c r="B109" s="3" t="s">
        <v>157</v>
      </c>
      <c r="C109" t="s">
        <v>156</v>
      </c>
      <c r="D109">
        <v>1825</v>
      </c>
      <c r="E109" s="1">
        <v>18.900000000000002</v>
      </c>
      <c r="F109" s="156">
        <v>3554.3666666666668</v>
      </c>
      <c r="G109" s="156">
        <v>2.7</v>
      </c>
      <c r="H109" s="157">
        <v>507.76666666666665</v>
      </c>
      <c r="I109" s="1">
        <v>12.758064516129032</v>
      </c>
      <c r="J109" s="156">
        <v>2416.8064516129034</v>
      </c>
      <c r="K109" s="156">
        <v>1.8225806451612903</v>
      </c>
      <c r="L109" s="157">
        <v>345.25806451612902</v>
      </c>
      <c r="M109" s="1">
        <v>15.866666666666667</v>
      </c>
      <c r="N109" s="156">
        <v>3001.6</v>
      </c>
      <c r="O109" s="156">
        <v>2.2666666666666666</v>
      </c>
      <c r="P109" s="157">
        <v>428.8</v>
      </c>
    </row>
    <row r="110" spans="1:16" x14ac:dyDescent="0.25">
      <c r="A110" s="50"/>
      <c r="B110" s="3" t="s">
        <v>149</v>
      </c>
      <c r="C110" t="s">
        <v>148</v>
      </c>
      <c r="D110">
        <v>1917</v>
      </c>
      <c r="E110" s="1">
        <v>49.699999999999996</v>
      </c>
      <c r="F110" s="156">
        <v>9768.15</v>
      </c>
      <c r="G110" s="156">
        <v>7.1</v>
      </c>
      <c r="H110" s="157">
        <v>1395.45</v>
      </c>
      <c r="I110" s="1">
        <v>53.854838709677416</v>
      </c>
      <c r="J110" s="156">
        <v>10443.322580645163</v>
      </c>
      <c r="K110" s="156">
        <v>7.693548387096774</v>
      </c>
      <c r="L110" s="157">
        <v>1491.9032258064517</v>
      </c>
      <c r="M110" s="1">
        <v>56.699999999999996</v>
      </c>
      <c r="N110" s="156">
        <v>10687.833333333332</v>
      </c>
      <c r="O110" s="156">
        <v>8.1</v>
      </c>
      <c r="P110" s="157">
        <v>1526.8333333333333</v>
      </c>
    </row>
    <row r="111" spans="1:16" x14ac:dyDescent="0.25">
      <c r="A111" s="50"/>
      <c r="B111" s="3" t="s">
        <v>161</v>
      </c>
      <c r="C111" t="s">
        <v>160</v>
      </c>
      <c r="D111">
        <v>1772</v>
      </c>
      <c r="E111" s="1">
        <v>17.733333333333334</v>
      </c>
      <c r="F111" s="156">
        <v>3047.1</v>
      </c>
      <c r="G111" s="156">
        <v>2.5333333333333332</v>
      </c>
      <c r="H111" s="157">
        <v>435.3</v>
      </c>
      <c r="I111" s="1">
        <v>20.322580645161292</v>
      </c>
      <c r="J111" s="156">
        <v>3544.0322580645161</v>
      </c>
      <c r="K111" s="156">
        <v>2.903225806451613</v>
      </c>
      <c r="L111" s="157">
        <v>506.29032258064518</v>
      </c>
      <c r="M111" s="1">
        <v>21</v>
      </c>
      <c r="N111" s="156">
        <v>3597.0666666666666</v>
      </c>
      <c r="O111" s="156">
        <v>3</v>
      </c>
      <c r="P111" s="157">
        <v>513.86666666666667</v>
      </c>
    </row>
    <row r="112" spans="1:16" x14ac:dyDescent="0.25">
      <c r="A112" s="50"/>
      <c r="B112" s="3" t="s">
        <v>155</v>
      </c>
      <c r="C112" t="s">
        <v>154</v>
      </c>
      <c r="D112">
        <v>1679</v>
      </c>
      <c r="E112" s="1">
        <v>13.066666666666666</v>
      </c>
      <c r="F112" s="156">
        <v>2650.666666666667</v>
      </c>
      <c r="G112" s="156">
        <v>1.8666666666666667</v>
      </c>
      <c r="H112" s="157">
        <v>378.66666666666669</v>
      </c>
      <c r="I112" s="1">
        <v>11.967741935483872</v>
      </c>
      <c r="J112" s="156">
        <v>2268.4516129032259</v>
      </c>
      <c r="K112" s="156">
        <v>1.7096774193548387</v>
      </c>
      <c r="L112" s="157">
        <v>324.06451612903226</v>
      </c>
      <c r="M112" s="1">
        <v>14.700000000000001</v>
      </c>
      <c r="N112" s="156">
        <v>2975.8166666666666</v>
      </c>
      <c r="O112" s="156">
        <v>2.1</v>
      </c>
      <c r="P112" s="157">
        <v>425.11666666666667</v>
      </c>
    </row>
    <row r="113" spans="1:16" x14ac:dyDescent="0.25">
      <c r="A113" s="50"/>
      <c r="B113" s="3" t="s">
        <v>173</v>
      </c>
      <c r="C113" t="s">
        <v>172</v>
      </c>
      <c r="D113">
        <v>1750</v>
      </c>
      <c r="E113" s="1">
        <v>60.666666666666664</v>
      </c>
      <c r="F113" s="156">
        <v>11082.166666666668</v>
      </c>
      <c r="G113" s="156">
        <v>8.6666666666666661</v>
      </c>
      <c r="H113" s="157">
        <v>1583.1666666666667</v>
      </c>
      <c r="I113" s="1">
        <v>61.080645161290327</v>
      </c>
      <c r="J113" s="156">
        <v>11453.129032258064</v>
      </c>
      <c r="K113" s="156">
        <v>8.7258064516129039</v>
      </c>
      <c r="L113" s="157">
        <v>1636.1612903225807</v>
      </c>
      <c r="M113" s="1">
        <v>68.016666666666666</v>
      </c>
      <c r="N113" s="156">
        <v>12929.466666666667</v>
      </c>
      <c r="O113" s="156">
        <v>9.7166666666666668</v>
      </c>
      <c r="P113" s="157">
        <v>1847.0666666666666</v>
      </c>
    </row>
    <row r="114" spans="1:16" x14ac:dyDescent="0.25">
      <c r="A114" s="50"/>
      <c r="B114" s="3" t="s">
        <v>185</v>
      </c>
      <c r="C114" t="s">
        <v>184</v>
      </c>
      <c r="D114">
        <v>1733</v>
      </c>
      <c r="E114" s="1">
        <v>2.1</v>
      </c>
      <c r="F114" s="156">
        <v>378</v>
      </c>
      <c r="G114" s="156">
        <v>0.3</v>
      </c>
      <c r="H114" s="157">
        <v>54</v>
      </c>
      <c r="I114" s="1">
        <v>2.032258064516129</v>
      </c>
      <c r="J114" s="156">
        <v>365.80645161290323</v>
      </c>
      <c r="K114" s="156">
        <v>0.29032258064516131</v>
      </c>
      <c r="L114" s="157">
        <v>52.258064516129032</v>
      </c>
      <c r="M114" s="1">
        <v>2.1</v>
      </c>
      <c r="N114" s="156">
        <v>378</v>
      </c>
      <c r="O114" s="156">
        <v>0.3</v>
      </c>
      <c r="P114" s="157">
        <v>54</v>
      </c>
    </row>
    <row r="115" spans="1:16" x14ac:dyDescent="0.25">
      <c r="A115" s="50"/>
      <c r="B115" s="3" t="s">
        <v>191</v>
      </c>
      <c r="C115" t="s">
        <v>190</v>
      </c>
      <c r="D115">
        <v>1650</v>
      </c>
      <c r="E115" s="1">
        <v>2.1</v>
      </c>
      <c r="F115" s="156">
        <v>334.59999999999997</v>
      </c>
      <c r="G115" s="156">
        <v>0.3</v>
      </c>
      <c r="H115" s="157">
        <v>47.8</v>
      </c>
      <c r="I115" s="1">
        <v>2.032258064516129</v>
      </c>
      <c r="J115" s="156">
        <v>330.58064516129031</v>
      </c>
      <c r="K115" s="156">
        <v>0.29032258064516131</v>
      </c>
      <c r="L115" s="157">
        <v>47.225806451612904</v>
      </c>
      <c r="M115" s="1">
        <v>1.8666666666666667</v>
      </c>
      <c r="N115" s="156">
        <v>291.2</v>
      </c>
      <c r="O115" s="156">
        <v>0.26666666666666666</v>
      </c>
      <c r="P115" s="157">
        <v>41.6</v>
      </c>
    </row>
    <row r="116" spans="1:16" x14ac:dyDescent="0.25">
      <c r="A116" s="50"/>
      <c r="B116" s="3" t="s">
        <v>201</v>
      </c>
      <c r="C116" t="s">
        <v>200</v>
      </c>
      <c r="D116">
        <v>1643</v>
      </c>
      <c r="E116" s="1">
        <v>4.2</v>
      </c>
      <c r="F116" s="156">
        <v>750.4</v>
      </c>
      <c r="G116" s="156">
        <v>0.6</v>
      </c>
      <c r="H116" s="157">
        <v>107.2</v>
      </c>
      <c r="I116" s="1">
        <v>4.064516129032258</v>
      </c>
      <c r="J116" s="156">
        <v>709.9354838709678</v>
      </c>
      <c r="K116" s="156">
        <v>0.58064516129032262</v>
      </c>
      <c r="L116" s="157">
        <v>101.41935483870968</v>
      </c>
      <c r="M116" s="1">
        <v>3.9666666666666668</v>
      </c>
      <c r="N116" s="156">
        <v>714</v>
      </c>
      <c r="O116" s="156">
        <v>0.56666666666666665</v>
      </c>
      <c r="P116" s="157">
        <v>102</v>
      </c>
    </row>
    <row r="117" spans="1:16" x14ac:dyDescent="0.25">
      <c r="A117" s="50"/>
      <c r="B117" s="3" t="s">
        <v>213</v>
      </c>
      <c r="C117" t="s">
        <v>212</v>
      </c>
      <c r="D117">
        <v>1600</v>
      </c>
      <c r="E117" s="1">
        <v>1.8666666666666667</v>
      </c>
      <c r="F117" s="156">
        <v>255.73333333333332</v>
      </c>
      <c r="G117" s="156">
        <v>0.26666666666666666</v>
      </c>
      <c r="H117" s="157">
        <v>36.533333333333331</v>
      </c>
      <c r="I117" s="1">
        <v>2.032258064516129</v>
      </c>
      <c r="J117" s="156">
        <v>278.41935483870969</v>
      </c>
      <c r="K117" s="156">
        <v>0.29032258064516131</v>
      </c>
      <c r="L117" s="157">
        <v>39.774193548387096</v>
      </c>
      <c r="M117" s="1">
        <v>2.1</v>
      </c>
      <c r="N117" s="156">
        <v>287.7</v>
      </c>
      <c r="O117" s="156">
        <v>0.3</v>
      </c>
      <c r="P117" s="157">
        <v>41.1</v>
      </c>
    </row>
    <row r="118" spans="1:16" x14ac:dyDescent="0.25">
      <c r="A118" s="50"/>
      <c r="B118" s="3" t="s">
        <v>217</v>
      </c>
      <c r="C118" t="s">
        <v>216</v>
      </c>
      <c r="D118">
        <v>1591</v>
      </c>
      <c r="E118" s="1">
        <v>28.816666666666663</v>
      </c>
      <c r="F118" s="156">
        <v>5273.3333333333339</v>
      </c>
      <c r="G118" s="156">
        <v>4.1166666666666663</v>
      </c>
      <c r="H118" s="157">
        <v>753.33333333333337</v>
      </c>
      <c r="I118" s="1">
        <v>24.274193548387096</v>
      </c>
      <c r="J118" s="156">
        <v>4409.0967741935483</v>
      </c>
      <c r="K118" s="156">
        <v>3.467741935483871</v>
      </c>
      <c r="L118" s="157">
        <v>629.87096774193549</v>
      </c>
      <c r="M118" s="1">
        <v>30.333333333333332</v>
      </c>
      <c r="N118" s="156">
        <v>5594.1666666666661</v>
      </c>
      <c r="O118" s="156">
        <v>4.333333333333333</v>
      </c>
      <c r="P118" s="157">
        <v>799.16666666666663</v>
      </c>
    </row>
    <row r="119" spans="1:16" x14ac:dyDescent="0.25">
      <c r="A119" s="50"/>
      <c r="B119" s="3" t="s">
        <v>219</v>
      </c>
      <c r="C119" t="s">
        <v>218</v>
      </c>
      <c r="D119">
        <v>1965</v>
      </c>
      <c r="E119" s="1">
        <v>1.8666666666666667</v>
      </c>
      <c r="F119" s="156">
        <v>255.73333333333332</v>
      </c>
      <c r="G119" s="156">
        <v>0.26666666666666666</v>
      </c>
      <c r="H119" s="157">
        <v>36.533333333333331</v>
      </c>
      <c r="I119" s="1">
        <v>2.032258064516129</v>
      </c>
      <c r="J119" s="156">
        <v>278.41935483870969</v>
      </c>
      <c r="K119" s="156">
        <v>0.29032258064516131</v>
      </c>
      <c r="L119" s="157">
        <v>39.774193548387096</v>
      </c>
      <c r="M119" s="1">
        <v>2.1</v>
      </c>
      <c r="N119" s="156">
        <v>264.59999999999997</v>
      </c>
      <c r="O119" s="156">
        <v>0.3</v>
      </c>
      <c r="P119" s="157">
        <v>37.799999999999997</v>
      </c>
    </row>
    <row r="120" spans="1:16" x14ac:dyDescent="0.25">
      <c r="A120" s="50"/>
      <c r="B120" s="3" t="s">
        <v>233</v>
      </c>
      <c r="C120" t="s">
        <v>232</v>
      </c>
      <c r="D120">
        <v>1687</v>
      </c>
      <c r="E120" s="1"/>
      <c r="F120" s="156"/>
      <c r="G120" s="156"/>
      <c r="H120" s="157"/>
      <c r="I120" s="1">
        <v>0.90322580645161288</v>
      </c>
      <c r="J120" s="156">
        <v>140.90322580645162</v>
      </c>
      <c r="K120" s="156">
        <v>0.12903225806451613</v>
      </c>
      <c r="L120" s="157">
        <v>20.129032258064516</v>
      </c>
      <c r="M120" s="1"/>
      <c r="N120" s="156"/>
      <c r="O120" s="156"/>
      <c r="P120" s="157"/>
    </row>
    <row r="121" spans="1:16" x14ac:dyDescent="0.25">
      <c r="A121" s="50"/>
      <c r="B121" s="3" t="s">
        <v>151</v>
      </c>
      <c r="C121" t="s">
        <v>150</v>
      </c>
      <c r="D121">
        <v>1521</v>
      </c>
      <c r="E121" s="1">
        <v>57.983333333333334</v>
      </c>
      <c r="F121" s="156">
        <v>9737.8166666666657</v>
      </c>
      <c r="G121" s="156">
        <v>8.2833333333333332</v>
      </c>
      <c r="H121" s="157">
        <v>1391.1166666666666</v>
      </c>
      <c r="I121" s="1">
        <v>58.483870967741936</v>
      </c>
      <c r="J121" s="156">
        <v>9816.0322580645152</v>
      </c>
      <c r="K121" s="156">
        <v>8.3548387096774199</v>
      </c>
      <c r="L121" s="157">
        <v>1402.2903225806451</v>
      </c>
      <c r="M121" s="1">
        <v>61.016666666666666</v>
      </c>
      <c r="N121" s="156">
        <v>10289.883333333333</v>
      </c>
      <c r="O121" s="156">
        <v>8.7166666666666668</v>
      </c>
      <c r="P121" s="157">
        <v>1469.9833333333333</v>
      </c>
    </row>
    <row r="122" spans="1:16" x14ac:dyDescent="0.25">
      <c r="A122" s="50"/>
      <c r="B122" s="3" t="s">
        <v>398</v>
      </c>
      <c r="C122" t="s">
        <v>397</v>
      </c>
      <c r="D122">
        <v>1507</v>
      </c>
      <c r="E122" s="1">
        <v>21.7</v>
      </c>
      <c r="F122" s="156">
        <v>4599.2333333333336</v>
      </c>
      <c r="G122" s="156">
        <v>3.1</v>
      </c>
      <c r="H122" s="157">
        <v>657.0333333333333</v>
      </c>
      <c r="I122" s="1">
        <v>25.064516129032256</v>
      </c>
      <c r="J122" s="156">
        <v>4611.8709677419356</v>
      </c>
      <c r="K122" s="156">
        <v>3.5806451612903225</v>
      </c>
      <c r="L122" s="157">
        <v>658.83870967741939</v>
      </c>
      <c r="M122" s="1">
        <v>21.466666666666669</v>
      </c>
      <c r="N122" s="156">
        <v>4130.9333333333334</v>
      </c>
      <c r="O122" s="156">
        <v>3.0666666666666669</v>
      </c>
      <c r="P122" s="157">
        <v>590.13333333333333</v>
      </c>
    </row>
    <row r="123" spans="1:16" x14ac:dyDescent="0.25">
      <c r="A123" s="50"/>
      <c r="B123" s="3" t="s">
        <v>259</v>
      </c>
      <c r="C123" t="s">
        <v>258</v>
      </c>
      <c r="D123">
        <v>1524</v>
      </c>
      <c r="E123" s="1">
        <v>24.033333333333331</v>
      </c>
      <c r="F123" s="156">
        <v>4006.7999999999997</v>
      </c>
      <c r="G123" s="156">
        <v>3.4333333333333331</v>
      </c>
      <c r="H123" s="157">
        <v>572.4</v>
      </c>
      <c r="I123" s="1">
        <v>26.41935483870968</v>
      </c>
      <c r="J123" s="156">
        <v>4439.5806451612907</v>
      </c>
      <c r="K123" s="156">
        <v>3.774193548387097</v>
      </c>
      <c r="L123" s="157">
        <v>634.22580645161293</v>
      </c>
      <c r="M123" s="1">
        <v>28.349999999999998</v>
      </c>
      <c r="N123" s="156">
        <v>5046.0666666666666</v>
      </c>
      <c r="O123" s="156">
        <v>4.05</v>
      </c>
      <c r="P123" s="157">
        <v>720.86666666666667</v>
      </c>
    </row>
    <row r="124" spans="1:16" x14ac:dyDescent="0.25">
      <c r="A124" s="50"/>
      <c r="B124" s="3" t="s">
        <v>273</v>
      </c>
      <c r="C124" t="s">
        <v>272</v>
      </c>
      <c r="D124">
        <v>1501</v>
      </c>
      <c r="E124" s="1">
        <v>16.566666666666666</v>
      </c>
      <c r="F124" s="156">
        <v>2862.416666666667</v>
      </c>
      <c r="G124" s="156">
        <v>2.3666666666666667</v>
      </c>
      <c r="H124" s="157">
        <v>408.91666666666669</v>
      </c>
      <c r="I124" s="1">
        <v>18.741935483870968</v>
      </c>
      <c r="J124" s="156">
        <v>3265.0483870967741</v>
      </c>
      <c r="K124" s="156">
        <v>2.6774193548387095</v>
      </c>
      <c r="L124" s="157">
        <v>466.43548387096774</v>
      </c>
      <c r="M124" s="1">
        <v>23.099999999999998</v>
      </c>
      <c r="N124" s="156">
        <v>3955</v>
      </c>
      <c r="O124" s="156">
        <v>3.3</v>
      </c>
      <c r="P124" s="157">
        <v>565</v>
      </c>
    </row>
    <row r="125" spans="1:16" x14ac:dyDescent="0.25">
      <c r="A125" s="50"/>
      <c r="B125" s="3" t="s">
        <v>153</v>
      </c>
      <c r="C125" t="s">
        <v>152</v>
      </c>
      <c r="D125">
        <v>1515</v>
      </c>
      <c r="E125" s="1">
        <v>106.63333333333333</v>
      </c>
      <c r="F125" s="156">
        <v>20013.583333333336</v>
      </c>
      <c r="G125" s="156">
        <v>15.233333333333333</v>
      </c>
      <c r="H125" s="157">
        <v>2859.0833333333335</v>
      </c>
      <c r="I125" s="1">
        <v>106.69354838709677</v>
      </c>
      <c r="J125" s="156">
        <v>19689.532258064519</v>
      </c>
      <c r="K125" s="156">
        <v>15.241935483870968</v>
      </c>
      <c r="L125" s="157">
        <v>2812.7903225806454</v>
      </c>
      <c r="M125" s="1">
        <v>120.16666666666667</v>
      </c>
      <c r="N125" s="156">
        <v>20913.666666666664</v>
      </c>
      <c r="O125" s="156">
        <v>17.166666666666668</v>
      </c>
      <c r="P125" s="157">
        <v>2987.6666666666665</v>
      </c>
    </row>
    <row r="126" spans="1:16" x14ac:dyDescent="0.25">
      <c r="A126" s="50"/>
      <c r="B126" s="3" t="s">
        <v>304</v>
      </c>
      <c r="C126" t="s">
        <v>303</v>
      </c>
      <c r="D126">
        <v>1910</v>
      </c>
      <c r="E126" s="1">
        <v>24.849999999999998</v>
      </c>
      <c r="F126" s="156">
        <v>4305.2333333333336</v>
      </c>
      <c r="G126" s="156">
        <v>3.55</v>
      </c>
      <c r="H126" s="157">
        <v>615.0333333333333</v>
      </c>
      <c r="I126" s="1">
        <v>21</v>
      </c>
      <c r="J126" s="156">
        <v>3633.677419354839</v>
      </c>
      <c r="K126" s="156">
        <v>3</v>
      </c>
      <c r="L126" s="157">
        <v>519.09677419354841</v>
      </c>
      <c r="M126" s="1">
        <v>16.566666666666666</v>
      </c>
      <c r="N126" s="156">
        <v>2864.5166666666664</v>
      </c>
      <c r="O126" s="156">
        <v>2.3666666666666667</v>
      </c>
      <c r="P126" s="157">
        <v>409.21666666666664</v>
      </c>
    </row>
    <row r="127" spans="1:16" x14ac:dyDescent="0.25">
      <c r="A127" s="50"/>
      <c r="B127" s="3" t="s">
        <v>348</v>
      </c>
      <c r="C127" t="s">
        <v>347</v>
      </c>
      <c r="D127">
        <v>1594</v>
      </c>
      <c r="E127" s="1">
        <v>2.1</v>
      </c>
      <c r="F127" s="156">
        <v>327.59999999999997</v>
      </c>
      <c r="G127" s="156">
        <v>0.3</v>
      </c>
      <c r="H127" s="157">
        <v>46.8</v>
      </c>
      <c r="I127" s="1">
        <v>2.032258064516129</v>
      </c>
      <c r="J127" s="156">
        <v>344.12903225806451</v>
      </c>
      <c r="K127" s="156">
        <v>0.29032258064516131</v>
      </c>
      <c r="L127" s="157">
        <v>49.161290322580648</v>
      </c>
      <c r="M127" s="1">
        <v>1.8666666666666667</v>
      </c>
      <c r="N127" s="156">
        <v>291.2</v>
      </c>
      <c r="O127" s="156">
        <v>0.26666666666666666</v>
      </c>
      <c r="P127" s="157">
        <v>41.6</v>
      </c>
    </row>
    <row r="128" spans="1:16" x14ac:dyDescent="0.25">
      <c r="A128" s="50"/>
      <c r="B128" s="3" t="s">
        <v>243</v>
      </c>
      <c r="C128" t="s">
        <v>242</v>
      </c>
      <c r="D128">
        <v>1624</v>
      </c>
      <c r="E128" s="1">
        <v>12.133333333333333</v>
      </c>
      <c r="F128" s="156">
        <v>1948.1000000000001</v>
      </c>
      <c r="G128" s="156">
        <v>1.7333333333333334</v>
      </c>
      <c r="H128" s="157">
        <v>278.3</v>
      </c>
      <c r="I128" s="1">
        <v>11.967741935483872</v>
      </c>
      <c r="J128" s="156">
        <v>2030.9032258064517</v>
      </c>
      <c r="K128" s="156">
        <v>1.7096774193548387</v>
      </c>
      <c r="L128" s="157">
        <v>290.12903225806451</v>
      </c>
      <c r="M128" s="1">
        <v>13.766666666666666</v>
      </c>
      <c r="N128" s="156">
        <v>2607.2666666666664</v>
      </c>
      <c r="O128" s="156">
        <v>1.9666666666666666</v>
      </c>
      <c r="P128" s="157">
        <v>372.46666666666664</v>
      </c>
    </row>
    <row r="129" spans="1:16" x14ac:dyDescent="0.25">
      <c r="A129" s="50"/>
      <c r="B129" s="3" t="s">
        <v>360</v>
      </c>
      <c r="C129" t="s">
        <v>359</v>
      </c>
      <c r="D129">
        <v>1984</v>
      </c>
      <c r="E129" s="1">
        <v>21</v>
      </c>
      <c r="F129" s="156">
        <v>4102</v>
      </c>
      <c r="G129" s="156">
        <v>3</v>
      </c>
      <c r="H129" s="157">
        <v>586</v>
      </c>
      <c r="I129" s="1">
        <v>20.887096774193548</v>
      </c>
      <c r="J129" s="156">
        <v>3964.2580645161293</v>
      </c>
      <c r="K129" s="156">
        <v>2.9838709677419355</v>
      </c>
      <c r="L129" s="157">
        <v>566.32258064516134</v>
      </c>
      <c r="M129" s="1">
        <v>20.533333333333331</v>
      </c>
      <c r="N129" s="156">
        <v>3670.7999999999997</v>
      </c>
      <c r="O129" s="156">
        <v>2.9333333333333331</v>
      </c>
      <c r="P129" s="157">
        <v>524.4</v>
      </c>
    </row>
    <row r="130" spans="1:16" x14ac:dyDescent="0.25">
      <c r="A130" s="50"/>
      <c r="B130" s="3" t="s">
        <v>227</v>
      </c>
      <c r="C130" t="s">
        <v>226</v>
      </c>
      <c r="D130">
        <v>1740</v>
      </c>
      <c r="E130" s="1">
        <v>2.1</v>
      </c>
      <c r="F130" s="156">
        <v>376.59999999999997</v>
      </c>
      <c r="G130" s="156">
        <v>0.3</v>
      </c>
      <c r="H130" s="157">
        <v>53.8</v>
      </c>
      <c r="I130" s="1">
        <v>2.032258064516129</v>
      </c>
      <c r="J130" s="156">
        <v>344.12903225806451</v>
      </c>
      <c r="K130" s="156">
        <v>0.29032258064516131</v>
      </c>
      <c r="L130" s="157">
        <v>49.161290322580648</v>
      </c>
      <c r="M130" s="1">
        <v>2.1</v>
      </c>
      <c r="N130" s="156">
        <v>390.59999999999997</v>
      </c>
      <c r="O130" s="156">
        <v>0.3</v>
      </c>
      <c r="P130" s="157">
        <v>55.8</v>
      </c>
    </row>
    <row r="131" spans="1:16" x14ac:dyDescent="0.25">
      <c r="A131" s="50"/>
      <c r="B131" s="3" t="s">
        <v>171</v>
      </c>
      <c r="C131" t="s">
        <v>170</v>
      </c>
      <c r="D131">
        <v>1695</v>
      </c>
      <c r="E131" s="1"/>
      <c r="F131" s="156"/>
      <c r="G131" s="156"/>
      <c r="H131" s="157"/>
      <c r="I131" s="1">
        <v>0.90322580645161288</v>
      </c>
      <c r="J131" s="156">
        <v>140.90322580645162</v>
      </c>
      <c r="K131" s="156">
        <v>0.12903225806451613</v>
      </c>
      <c r="L131" s="157">
        <v>20.129032258064516</v>
      </c>
      <c r="M131" s="1">
        <v>1.8666666666666667</v>
      </c>
      <c r="N131" s="156">
        <v>298.2</v>
      </c>
      <c r="O131" s="156">
        <v>0.26666666666666666</v>
      </c>
      <c r="P131" s="157">
        <v>42.6</v>
      </c>
    </row>
    <row r="132" spans="1:16" x14ac:dyDescent="0.25">
      <c r="A132" s="50"/>
      <c r="B132" s="3" t="s">
        <v>420</v>
      </c>
      <c r="C132" t="s">
        <v>419</v>
      </c>
      <c r="D132">
        <v>1944</v>
      </c>
      <c r="E132" s="1">
        <v>39.9</v>
      </c>
      <c r="F132" s="156">
        <v>7298.4333333333343</v>
      </c>
      <c r="G132" s="156">
        <v>5.7</v>
      </c>
      <c r="H132" s="157">
        <v>1042.6333333333334</v>
      </c>
      <c r="I132" s="1">
        <v>32.290322580645167</v>
      </c>
      <c r="J132" s="156">
        <v>5319.5483870967737</v>
      </c>
      <c r="K132" s="156">
        <v>4.612903225806452</v>
      </c>
      <c r="L132" s="157">
        <v>759.93548387096769</v>
      </c>
      <c r="M132" s="1">
        <v>28.466666666666665</v>
      </c>
      <c r="N132" s="156">
        <v>4870.3666666666668</v>
      </c>
      <c r="O132" s="156">
        <v>4.0666666666666664</v>
      </c>
      <c r="P132" s="157">
        <v>695.76666666666665</v>
      </c>
    </row>
    <row r="133" spans="1:16" x14ac:dyDescent="0.25">
      <c r="A133" s="50"/>
      <c r="B133" s="3" t="s">
        <v>453</v>
      </c>
      <c r="C133" t="s">
        <v>452</v>
      </c>
      <c r="D133">
        <v>1916</v>
      </c>
      <c r="E133" s="1"/>
      <c r="F133" s="156"/>
      <c r="G133" s="156"/>
      <c r="H133" s="157"/>
      <c r="I133" s="1"/>
      <c r="J133" s="156"/>
      <c r="K133" s="156"/>
      <c r="L133" s="157"/>
      <c r="M133" s="1">
        <v>0.23333333333333334</v>
      </c>
      <c r="N133" s="156">
        <v>54.6</v>
      </c>
      <c r="O133" s="156">
        <v>3.3333333333333333E-2</v>
      </c>
      <c r="P133" s="157">
        <v>7.8</v>
      </c>
    </row>
    <row r="134" spans="1:16" ht="15.75" thickBot="1" x14ac:dyDescent="0.3">
      <c r="A134" s="50"/>
      <c r="B134" s="3" t="s">
        <v>382</v>
      </c>
      <c r="C134" t="s">
        <v>381</v>
      </c>
      <c r="D134">
        <v>1555</v>
      </c>
      <c r="E134" s="1">
        <v>2.2166666666666668</v>
      </c>
      <c r="F134" s="156">
        <v>309.40000000000003</v>
      </c>
      <c r="G134" s="156">
        <v>0.31666666666666665</v>
      </c>
      <c r="H134" s="157">
        <v>44.2</v>
      </c>
      <c r="I134" s="1">
        <v>2.1451612903225805</v>
      </c>
      <c r="J134" s="156">
        <v>299.41935483870969</v>
      </c>
      <c r="K134" s="156">
        <v>0.30645161290322581</v>
      </c>
      <c r="L134" s="157">
        <v>42.774193548387096</v>
      </c>
      <c r="M134" s="1"/>
      <c r="N134" s="156"/>
      <c r="O134" s="156"/>
      <c r="P134" s="157"/>
    </row>
    <row r="135" spans="1:16" ht="15.75" thickBot="1" x14ac:dyDescent="0.3">
      <c r="A135" s="11" t="s">
        <v>468</v>
      </c>
      <c r="B135" s="12"/>
      <c r="C135" s="80"/>
      <c r="D135" s="81"/>
      <c r="E135" s="14">
        <v>688.80000000000007</v>
      </c>
      <c r="F135" s="13">
        <v>126406.00000000001</v>
      </c>
      <c r="G135" s="13">
        <v>98.399999999999977</v>
      </c>
      <c r="H135" s="15">
        <v>18057.999999999996</v>
      </c>
      <c r="I135" s="14">
        <v>686.56451612903209</v>
      </c>
      <c r="J135" s="13">
        <v>124930.91935483871</v>
      </c>
      <c r="K135" s="13">
        <v>98.08064516129032</v>
      </c>
      <c r="L135" s="15">
        <v>17847.274193548386</v>
      </c>
      <c r="M135" s="14">
        <v>708.86666666666679</v>
      </c>
      <c r="N135" s="13">
        <v>127562.28333333334</v>
      </c>
      <c r="O135" s="13">
        <v>101.26666666666665</v>
      </c>
      <c r="P135" s="15">
        <v>18223.183333333331</v>
      </c>
    </row>
    <row r="136" spans="1:16" x14ac:dyDescent="0.25">
      <c r="A136" s="3" t="s">
        <v>469</v>
      </c>
      <c r="B136" s="3" t="s">
        <v>113</v>
      </c>
      <c r="C136" t="s">
        <v>112</v>
      </c>
      <c r="D136">
        <v>2304</v>
      </c>
      <c r="E136" s="1">
        <v>2.1</v>
      </c>
      <c r="F136" s="156">
        <v>353.84999999999997</v>
      </c>
      <c r="G136" s="156">
        <v>0.3</v>
      </c>
      <c r="H136" s="157">
        <v>50.55</v>
      </c>
      <c r="I136" s="1">
        <v>2.032258064516129</v>
      </c>
      <c r="J136" s="156">
        <v>336</v>
      </c>
      <c r="K136" s="156">
        <v>0.29032258064516131</v>
      </c>
      <c r="L136" s="157">
        <v>48</v>
      </c>
      <c r="M136" s="1">
        <v>2.1</v>
      </c>
      <c r="N136" s="156">
        <v>336.11666666666667</v>
      </c>
      <c r="O136" s="156">
        <v>0.3</v>
      </c>
      <c r="P136" s="157">
        <v>48.016666666666666</v>
      </c>
    </row>
    <row r="137" spans="1:16" x14ac:dyDescent="0.25">
      <c r="A137" s="50"/>
      <c r="B137" s="3" t="s">
        <v>205</v>
      </c>
      <c r="C137" t="s">
        <v>204</v>
      </c>
      <c r="D137">
        <v>2298</v>
      </c>
      <c r="E137" s="1">
        <v>2.916666666666667</v>
      </c>
      <c r="F137" s="156">
        <v>399.58333333333337</v>
      </c>
      <c r="G137" s="156">
        <v>0.41666666666666669</v>
      </c>
      <c r="H137" s="157">
        <v>57.083333333333336</v>
      </c>
      <c r="I137" s="1">
        <v>2.935483870967742</v>
      </c>
      <c r="J137" s="156">
        <v>402.16129032258067</v>
      </c>
      <c r="K137" s="156">
        <v>0.41935483870967744</v>
      </c>
      <c r="L137" s="157">
        <v>57.451612903225808</v>
      </c>
      <c r="M137" s="1">
        <v>2.8000000000000003</v>
      </c>
      <c r="N137" s="156">
        <v>363.06666666666666</v>
      </c>
      <c r="O137" s="156">
        <v>0.4</v>
      </c>
      <c r="P137" s="157">
        <v>51.866666666666667</v>
      </c>
    </row>
    <row r="138" spans="1:16" x14ac:dyDescent="0.25">
      <c r="A138" s="50"/>
      <c r="B138" s="3" t="s">
        <v>137</v>
      </c>
      <c r="C138" t="s">
        <v>136</v>
      </c>
      <c r="D138">
        <v>2381</v>
      </c>
      <c r="E138" s="1">
        <v>37.333333333333329</v>
      </c>
      <c r="F138" s="156">
        <v>6485.3833333333332</v>
      </c>
      <c r="G138" s="156">
        <v>5.333333333333333</v>
      </c>
      <c r="H138" s="157">
        <v>926.48333333333335</v>
      </c>
      <c r="I138" s="1">
        <v>31.5</v>
      </c>
      <c r="J138" s="156">
        <v>5418.4516129032263</v>
      </c>
      <c r="K138" s="156">
        <v>4.5</v>
      </c>
      <c r="L138" s="157">
        <v>774.06451612903231</v>
      </c>
      <c r="M138" s="1">
        <v>37.216666666666669</v>
      </c>
      <c r="N138" s="156">
        <v>6967.9166666666661</v>
      </c>
      <c r="O138" s="156">
        <v>5.3166666666666664</v>
      </c>
      <c r="P138" s="157">
        <v>995.41666666666663</v>
      </c>
    </row>
    <row r="139" spans="1:16" x14ac:dyDescent="0.25">
      <c r="A139" s="50"/>
      <c r="B139" s="3" t="s">
        <v>125</v>
      </c>
      <c r="C139" t="s">
        <v>124</v>
      </c>
      <c r="D139">
        <v>2106</v>
      </c>
      <c r="E139" s="1">
        <v>45.85</v>
      </c>
      <c r="F139" s="156">
        <v>8064.583333333333</v>
      </c>
      <c r="G139" s="156">
        <v>6.55</v>
      </c>
      <c r="H139" s="157">
        <v>1152.0833333333333</v>
      </c>
      <c r="I139" s="1">
        <v>46.516129032258064</v>
      </c>
      <c r="J139" s="156">
        <v>8126.7741935483873</v>
      </c>
      <c r="K139" s="156">
        <v>6.645161290322581</v>
      </c>
      <c r="L139" s="157">
        <v>1160.9677419354839</v>
      </c>
      <c r="M139" s="1">
        <v>33.949999999999996</v>
      </c>
      <c r="N139" s="156">
        <v>5901.4666666666672</v>
      </c>
      <c r="O139" s="156">
        <v>4.8499999999999996</v>
      </c>
      <c r="P139" s="157">
        <v>843.06666666666672</v>
      </c>
    </row>
    <row r="140" spans="1:16" x14ac:dyDescent="0.25">
      <c r="A140" s="50"/>
      <c r="B140" s="3" t="s">
        <v>147</v>
      </c>
      <c r="C140" t="s">
        <v>146</v>
      </c>
      <c r="D140">
        <v>2006</v>
      </c>
      <c r="E140" s="1">
        <v>3.0333333333333332</v>
      </c>
      <c r="F140" s="156">
        <v>542.9666666666667</v>
      </c>
      <c r="G140" s="156">
        <v>0.43333333333333335</v>
      </c>
      <c r="H140" s="157">
        <v>77.566666666666663</v>
      </c>
      <c r="I140" s="1">
        <v>2.935483870967742</v>
      </c>
      <c r="J140" s="156">
        <v>534.25806451612902</v>
      </c>
      <c r="K140" s="156">
        <v>0.41935483870967744</v>
      </c>
      <c r="L140" s="157">
        <v>76.322580645161295</v>
      </c>
      <c r="M140" s="1">
        <v>4.2</v>
      </c>
      <c r="N140" s="156">
        <v>764.4</v>
      </c>
      <c r="O140" s="156">
        <v>0.6</v>
      </c>
      <c r="P140" s="157">
        <v>109.2</v>
      </c>
    </row>
    <row r="141" spans="1:16" x14ac:dyDescent="0.25">
      <c r="A141" s="50"/>
      <c r="B141" s="3" t="s">
        <v>368</v>
      </c>
      <c r="C141" t="s">
        <v>367</v>
      </c>
      <c r="D141">
        <v>2089</v>
      </c>
      <c r="E141" s="1">
        <v>7</v>
      </c>
      <c r="F141" s="156">
        <v>1204</v>
      </c>
      <c r="G141" s="156">
        <v>1</v>
      </c>
      <c r="H141" s="157">
        <v>172</v>
      </c>
      <c r="I141" s="1">
        <v>7</v>
      </c>
      <c r="J141" s="156">
        <v>1204</v>
      </c>
      <c r="K141" s="156">
        <v>1</v>
      </c>
      <c r="L141" s="157">
        <v>172</v>
      </c>
      <c r="M141" s="1">
        <v>7</v>
      </c>
      <c r="N141" s="156">
        <v>1204</v>
      </c>
      <c r="O141" s="156">
        <v>1</v>
      </c>
      <c r="P141" s="157">
        <v>172</v>
      </c>
    </row>
    <row r="142" spans="1:16" x14ac:dyDescent="0.25">
      <c r="A142" s="50"/>
      <c r="B142" s="3" t="s">
        <v>277</v>
      </c>
      <c r="C142" t="s">
        <v>276</v>
      </c>
      <c r="D142">
        <v>2227</v>
      </c>
      <c r="E142" s="1">
        <v>63.699999999999996</v>
      </c>
      <c r="F142" s="156">
        <v>11199.65</v>
      </c>
      <c r="G142" s="156">
        <v>9.1</v>
      </c>
      <c r="H142" s="157">
        <v>1599.95</v>
      </c>
      <c r="I142" s="1">
        <v>64.129032258064527</v>
      </c>
      <c r="J142" s="156">
        <v>11254.08064516129</v>
      </c>
      <c r="K142" s="156">
        <v>9.1612903225806459</v>
      </c>
      <c r="L142" s="157">
        <v>1607.7258064516129</v>
      </c>
      <c r="M142" s="1">
        <v>57.283333333333331</v>
      </c>
      <c r="N142" s="156">
        <v>9850.75</v>
      </c>
      <c r="O142" s="156">
        <v>8.1833333333333336</v>
      </c>
      <c r="P142" s="157">
        <v>1407.25</v>
      </c>
    </row>
    <row r="143" spans="1:16" x14ac:dyDescent="0.25">
      <c r="A143" s="50"/>
      <c r="B143" s="3" t="s">
        <v>187</v>
      </c>
      <c r="C143" t="s">
        <v>186</v>
      </c>
      <c r="D143">
        <v>2174</v>
      </c>
      <c r="E143" s="1">
        <v>20.183333333333334</v>
      </c>
      <c r="F143" s="156">
        <v>3856.1833333333334</v>
      </c>
      <c r="G143" s="156">
        <v>2.8833333333333333</v>
      </c>
      <c r="H143" s="157">
        <v>550.88333333333333</v>
      </c>
      <c r="I143" s="1">
        <v>14</v>
      </c>
      <c r="J143" s="156">
        <v>2623.4193548387093</v>
      </c>
      <c r="K143" s="156">
        <v>2</v>
      </c>
      <c r="L143" s="157">
        <v>374.77419354838707</v>
      </c>
      <c r="M143" s="1">
        <v>14.116666666666667</v>
      </c>
      <c r="N143" s="156">
        <v>2650.9</v>
      </c>
      <c r="O143" s="156">
        <v>2.0166666666666666</v>
      </c>
      <c r="P143" s="157">
        <v>378.7</v>
      </c>
    </row>
    <row r="144" spans="1:16" x14ac:dyDescent="0.25">
      <c r="A144" s="50"/>
      <c r="B144" s="3" t="s">
        <v>366</v>
      </c>
      <c r="C144" t="s">
        <v>365</v>
      </c>
      <c r="D144">
        <v>2066</v>
      </c>
      <c r="E144" s="1">
        <v>18.666666666666664</v>
      </c>
      <c r="F144" s="156">
        <v>3191.1833333333334</v>
      </c>
      <c r="G144" s="156">
        <v>2.6666666666666665</v>
      </c>
      <c r="H144" s="157">
        <v>455.88333333333333</v>
      </c>
      <c r="I144" s="1">
        <v>12.870967741935484</v>
      </c>
      <c r="J144" s="156">
        <v>2177.677419354839</v>
      </c>
      <c r="K144" s="156">
        <v>1.8387096774193548</v>
      </c>
      <c r="L144" s="157">
        <v>311.09677419354841</v>
      </c>
      <c r="M144" s="1">
        <v>14.349999999999998</v>
      </c>
      <c r="N144" s="156">
        <v>2543.5666666666666</v>
      </c>
      <c r="O144" s="156">
        <v>2.0499999999999998</v>
      </c>
      <c r="P144" s="157">
        <v>363.36666666666667</v>
      </c>
    </row>
    <row r="145" spans="1:16" x14ac:dyDescent="0.25">
      <c r="A145" s="50"/>
      <c r="B145" s="3" t="s">
        <v>275</v>
      </c>
      <c r="C145" t="s">
        <v>274</v>
      </c>
      <c r="D145">
        <v>2248</v>
      </c>
      <c r="E145" s="1">
        <v>73.5</v>
      </c>
      <c r="F145" s="156">
        <v>13635.183333333334</v>
      </c>
      <c r="G145" s="156">
        <v>10.5</v>
      </c>
      <c r="H145" s="157">
        <v>1947.8833333333334</v>
      </c>
      <c r="I145" s="1">
        <v>64.241935483870975</v>
      </c>
      <c r="J145" s="156">
        <v>11640.322580645163</v>
      </c>
      <c r="K145" s="156">
        <v>9.17741935483871</v>
      </c>
      <c r="L145" s="157">
        <v>1662.9032258064517</v>
      </c>
      <c r="M145" s="1">
        <v>61.25</v>
      </c>
      <c r="N145" s="156">
        <v>11642.050000000001</v>
      </c>
      <c r="O145" s="156">
        <v>8.75</v>
      </c>
      <c r="P145" s="157">
        <v>1663.15</v>
      </c>
    </row>
    <row r="146" spans="1:16" x14ac:dyDescent="0.25">
      <c r="A146" s="50"/>
      <c r="B146" s="3" t="s">
        <v>291</v>
      </c>
      <c r="C146" t="s">
        <v>290</v>
      </c>
      <c r="D146">
        <v>2039</v>
      </c>
      <c r="E146" s="1">
        <v>23.8</v>
      </c>
      <c r="F146" s="156">
        <v>4564.1166666666668</v>
      </c>
      <c r="G146" s="156">
        <v>3.4</v>
      </c>
      <c r="H146" s="157">
        <v>652.01666666666665</v>
      </c>
      <c r="I146" s="1">
        <v>23.935483870967744</v>
      </c>
      <c r="J146" s="156">
        <v>4763.1612903225814</v>
      </c>
      <c r="K146" s="156">
        <v>3.4193548387096775</v>
      </c>
      <c r="L146" s="157">
        <v>680.45161290322585</v>
      </c>
      <c r="M146" s="1">
        <v>26.833333333333336</v>
      </c>
      <c r="N146" s="156">
        <v>4766.5333333333328</v>
      </c>
      <c r="O146" s="156">
        <v>3.8333333333333335</v>
      </c>
      <c r="P146" s="157">
        <v>680.93333333333328</v>
      </c>
    </row>
    <row r="147" spans="1:16" x14ac:dyDescent="0.25">
      <c r="A147" s="50"/>
      <c r="B147" s="3" t="s">
        <v>255</v>
      </c>
      <c r="C147" t="s">
        <v>254</v>
      </c>
      <c r="D147">
        <v>2175</v>
      </c>
      <c r="E147" s="1">
        <v>27.883333333333333</v>
      </c>
      <c r="F147" s="156">
        <v>5119.8</v>
      </c>
      <c r="G147" s="156">
        <v>3.9833333333333334</v>
      </c>
      <c r="H147" s="157">
        <v>731.4</v>
      </c>
      <c r="I147" s="1">
        <v>27.887096774193548</v>
      </c>
      <c r="J147" s="156">
        <v>5271.9032258064517</v>
      </c>
      <c r="K147" s="156">
        <v>3.9838709677419355</v>
      </c>
      <c r="L147" s="157">
        <v>753.12903225806451</v>
      </c>
      <c r="M147" s="1">
        <v>24.616666666666667</v>
      </c>
      <c r="N147" s="156">
        <v>4220.7666666666664</v>
      </c>
      <c r="O147" s="156">
        <v>3.5166666666666666</v>
      </c>
      <c r="P147" s="157">
        <v>602.9666666666667</v>
      </c>
    </row>
    <row r="148" spans="1:16" x14ac:dyDescent="0.25">
      <c r="A148" s="50"/>
      <c r="B148" s="3" t="s">
        <v>279</v>
      </c>
      <c r="C148" t="s">
        <v>278</v>
      </c>
      <c r="D148">
        <v>2155</v>
      </c>
      <c r="E148" s="1">
        <v>2.1</v>
      </c>
      <c r="F148" s="156">
        <v>287.7</v>
      </c>
      <c r="G148" s="156">
        <v>0.3</v>
      </c>
      <c r="H148" s="157">
        <v>41.1</v>
      </c>
      <c r="I148" s="1">
        <v>2.1451612903225805</v>
      </c>
      <c r="J148" s="156">
        <v>298.9677419354839</v>
      </c>
      <c r="K148" s="156">
        <v>0.30645161290322581</v>
      </c>
      <c r="L148" s="157">
        <v>42.70967741935484</v>
      </c>
      <c r="M148" s="1">
        <v>2.1</v>
      </c>
      <c r="N148" s="156">
        <v>264.59999999999997</v>
      </c>
      <c r="O148" s="156">
        <v>0.3</v>
      </c>
      <c r="P148" s="157">
        <v>37.799999999999997</v>
      </c>
    </row>
    <row r="149" spans="1:16" x14ac:dyDescent="0.25">
      <c r="A149" s="50"/>
      <c r="B149" s="3" t="s">
        <v>299</v>
      </c>
      <c r="C149" t="s">
        <v>298</v>
      </c>
      <c r="D149">
        <v>2176</v>
      </c>
      <c r="E149" s="1">
        <v>39.316666666666663</v>
      </c>
      <c r="F149" s="156">
        <v>7457.8000000000011</v>
      </c>
      <c r="G149" s="156">
        <v>5.6166666666666663</v>
      </c>
      <c r="H149" s="157">
        <v>1065.4000000000001</v>
      </c>
      <c r="I149" s="1">
        <v>29.58064516129032</v>
      </c>
      <c r="J149" s="156">
        <v>5654.8709677419356</v>
      </c>
      <c r="K149" s="156">
        <v>4.225806451612903</v>
      </c>
      <c r="L149" s="157">
        <v>807.83870967741939</v>
      </c>
      <c r="M149" s="1">
        <v>39.783333333333331</v>
      </c>
      <c r="N149" s="156">
        <v>7322</v>
      </c>
      <c r="O149" s="156">
        <v>5.6833333333333336</v>
      </c>
      <c r="P149" s="157">
        <v>1046</v>
      </c>
    </row>
    <row r="150" spans="1:16" x14ac:dyDescent="0.25">
      <c r="A150" s="50"/>
      <c r="B150" s="3" t="s">
        <v>310</v>
      </c>
      <c r="C150" t="s">
        <v>309</v>
      </c>
      <c r="D150">
        <v>2027</v>
      </c>
      <c r="E150" s="1">
        <v>11.9</v>
      </c>
      <c r="F150" s="156">
        <v>2117.5</v>
      </c>
      <c r="G150" s="156">
        <v>1.7</v>
      </c>
      <c r="H150" s="157">
        <v>302.5</v>
      </c>
      <c r="I150" s="1">
        <v>12.080645161290322</v>
      </c>
      <c r="J150" s="156">
        <v>2150.8064516129034</v>
      </c>
      <c r="K150" s="156">
        <v>1.7258064516129032</v>
      </c>
      <c r="L150" s="157">
        <v>307.25806451612902</v>
      </c>
      <c r="M150" s="1">
        <v>17.033333333333331</v>
      </c>
      <c r="N150" s="156">
        <v>2998.5666666666666</v>
      </c>
      <c r="O150" s="156">
        <v>2.4333333333333331</v>
      </c>
      <c r="P150" s="157">
        <v>428.36666666666667</v>
      </c>
    </row>
    <row r="151" spans="1:16" x14ac:dyDescent="0.25">
      <c r="A151" s="50"/>
      <c r="B151" s="3" t="s">
        <v>318</v>
      </c>
      <c r="C151" t="s">
        <v>317</v>
      </c>
      <c r="D151">
        <v>2087</v>
      </c>
      <c r="E151" s="1">
        <v>5.95</v>
      </c>
      <c r="F151" s="156">
        <v>942.55000000000007</v>
      </c>
      <c r="G151" s="156">
        <v>0.85</v>
      </c>
      <c r="H151" s="157">
        <v>134.65</v>
      </c>
      <c r="I151" s="1">
        <v>5.9838709677419359</v>
      </c>
      <c r="J151" s="156">
        <v>956.9677419354839</v>
      </c>
      <c r="K151" s="156">
        <v>0.85483870967741937</v>
      </c>
      <c r="L151" s="157">
        <v>136.70967741935485</v>
      </c>
      <c r="M151" s="1">
        <v>6.7666666666666666</v>
      </c>
      <c r="N151" s="156">
        <v>1116.0333333333333</v>
      </c>
      <c r="O151" s="156">
        <v>0.96666666666666667</v>
      </c>
      <c r="P151" s="157">
        <v>159.43333333333334</v>
      </c>
    </row>
    <row r="152" spans="1:16" x14ac:dyDescent="0.25">
      <c r="A152" s="50"/>
      <c r="B152" s="3" t="s">
        <v>189</v>
      </c>
      <c r="C152" t="s">
        <v>188</v>
      </c>
      <c r="D152">
        <v>2070</v>
      </c>
      <c r="E152" s="1">
        <v>1.8666666666666667</v>
      </c>
      <c r="F152" s="156">
        <v>255.73333333333332</v>
      </c>
      <c r="G152" s="156">
        <v>0.26666666666666666</v>
      </c>
      <c r="H152" s="157">
        <v>36.533333333333331</v>
      </c>
      <c r="I152" s="1">
        <v>2.032258064516129</v>
      </c>
      <c r="J152" s="156">
        <v>278.41935483870969</v>
      </c>
      <c r="K152" s="156">
        <v>0.29032258064516131</v>
      </c>
      <c r="L152" s="157">
        <v>39.774193548387096</v>
      </c>
      <c r="M152" s="1">
        <v>2.1</v>
      </c>
      <c r="N152" s="156">
        <v>287.7</v>
      </c>
      <c r="O152" s="156">
        <v>0.3</v>
      </c>
      <c r="P152" s="157">
        <v>41.1</v>
      </c>
    </row>
    <row r="153" spans="1:16" x14ac:dyDescent="0.25">
      <c r="A153" s="50"/>
      <c r="B153" s="3" t="s">
        <v>445</v>
      </c>
      <c r="C153" t="s">
        <v>444</v>
      </c>
      <c r="D153">
        <v>2034</v>
      </c>
      <c r="E153" s="1"/>
      <c r="F153" s="156"/>
      <c r="G153" s="156"/>
      <c r="H153" s="157"/>
      <c r="I153" s="1">
        <v>0.67741935483870963</v>
      </c>
      <c r="J153" s="156">
        <v>105.67741935483872</v>
      </c>
      <c r="K153" s="156">
        <v>9.6774193548387094E-2</v>
      </c>
      <c r="L153" s="157">
        <v>15.096774193548388</v>
      </c>
      <c r="M153" s="1"/>
      <c r="N153" s="156"/>
      <c r="O153" s="156"/>
      <c r="P153" s="157"/>
    </row>
    <row r="154" spans="1:16" x14ac:dyDescent="0.25">
      <c r="A154" s="50"/>
      <c r="B154" s="3" t="s">
        <v>358</v>
      </c>
      <c r="C154" t="s">
        <v>357</v>
      </c>
      <c r="D154">
        <v>2120</v>
      </c>
      <c r="E154" s="1">
        <v>2.1</v>
      </c>
      <c r="F154" s="156">
        <v>287.7</v>
      </c>
      <c r="G154" s="156">
        <v>0.3</v>
      </c>
      <c r="H154" s="157">
        <v>41.1</v>
      </c>
      <c r="I154" s="1">
        <v>2.032258064516129</v>
      </c>
      <c r="J154" s="156">
        <v>278.41935483870969</v>
      </c>
      <c r="K154" s="156">
        <v>0.29032258064516131</v>
      </c>
      <c r="L154" s="157">
        <v>39.774193548387096</v>
      </c>
      <c r="M154" s="1">
        <v>2.1</v>
      </c>
      <c r="N154" s="156">
        <v>287.7</v>
      </c>
      <c r="O154" s="156">
        <v>0.3</v>
      </c>
      <c r="P154" s="157">
        <v>41.1</v>
      </c>
    </row>
    <row r="155" spans="1:16" x14ac:dyDescent="0.25">
      <c r="A155" s="50"/>
      <c r="B155" s="3" t="s">
        <v>402</v>
      </c>
      <c r="C155" t="s">
        <v>401</v>
      </c>
      <c r="D155">
        <v>2239</v>
      </c>
      <c r="E155" s="1">
        <v>14</v>
      </c>
      <c r="F155" s="156">
        <v>1904</v>
      </c>
      <c r="G155" s="156">
        <v>2</v>
      </c>
      <c r="H155" s="157">
        <v>272</v>
      </c>
      <c r="I155" s="1">
        <v>14</v>
      </c>
      <c r="J155" s="156">
        <v>1904</v>
      </c>
      <c r="K155" s="156">
        <v>2</v>
      </c>
      <c r="L155" s="157">
        <v>272</v>
      </c>
      <c r="M155" s="1">
        <v>10.966666666666667</v>
      </c>
      <c r="N155" s="156">
        <v>2082.5</v>
      </c>
      <c r="O155" s="156">
        <v>1.5666666666666667</v>
      </c>
      <c r="P155" s="157">
        <v>297.5</v>
      </c>
    </row>
    <row r="156" spans="1:16" x14ac:dyDescent="0.25">
      <c r="A156" s="50"/>
      <c r="B156" s="3" t="s">
        <v>372</v>
      </c>
      <c r="C156" t="s">
        <v>371</v>
      </c>
      <c r="D156">
        <v>2242</v>
      </c>
      <c r="E156" s="1"/>
      <c r="F156" s="156"/>
      <c r="G156" s="156"/>
      <c r="H156" s="157"/>
      <c r="I156" s="1"/>
      <c r="J156" s="156"/>
      <c r="K156" s="156"/>
      <c r="L156" s="157"/>
      <c r="M156" s="1">
        <v>0.93333333333333335</v>
      </c>
      <c r="N156" s="156">
        <v>121.33333333333333</v>
      </c>
      <c r="O156" s="156">
        <v>0.13333333333333333</v>
      </c>
      <c r="P156" s="157">
        <v>17.333333333333332</v>
      </c>
    </row>
    <row r="157" spans="1:16" ht="15.75" thickBot="1" x14ac:dyDescent="0.3">
      <c r="A157" s="50"/>
      <c r="B157" s="3" t="s">
        <v>427</v>
      </c>
      <c r="C157" t="s">
        <v>426</v>
      </c>
      <c r="D157">
        <v>2232</v>
      </c>
      <c r="E157" s="1"/>
      <c r="F157" s="156"/>
      <c r="G157" s="156"/>
      <c r="H157" s="157"/>
      <c r="I157" s="1">
        <v>3.161290322580645</v>
      </c>
      <c r="J157" s="156">
        <v>569.03225806451621</v>
      </c>
      <c r="K157" s="156">
        <v>0.45161290322580644</v>
      </c>
      <c r="L157" s="157">
        <v>81.290322580645167</v>
      </c>
      <c r="M157" s="1">
        <v>1.8666666666666667</v>
      </c>
      <c r="N157" s="156">
        <v>336</v>
      </c>
      <c r="O157" s="156">
        <v>0.26666666666666666</v>
      </c>
      <c r="P157" s="157">
        <v>48</v>
      </c>
    </row>
    <row r="158" spans="1:16" ht="15.75" thickBot="1" x14ac:dyDescent="0.3">
      <c r="A158" s="11" t="s">
        <v>470</v>
      </c>
      <c r="B158" s="12"/>
      <c r="C158" s="80"/>
      <c r="D158" s="81"/>
      <c r="E158" s="14">
        <v>403.2</v>
      </c>
      <c r="F158" s="13">
        <v>71869.466666666674</v>
      </c>
      <c r="G158" s="13">
        <v>57.6</v>
      </c>
      <c r="H158" s="15">
        <v>10267.066666666666</v>
      </c>
      <c r="I158" s="14">
        <v>371.67741935483878</v>
      </c>
      <c r="J158" s="13">
        <v>65949.370967741939</v>
      </c>
      <c r="K158" s="13">
        <v>53.096774193548384</v>
      </c>
      <c r="L158" s="15">
        <v>9421.3387096774186</v>
      </c>
      <c r="M158" s="14">
        <v>369.36666666666667</v>
      </c>
      <c r="N158" s="13">
        <v>66027.96666666666</v>
      </c>
      <c r="O158" s="13">
        <v>52.766666666666659</v>
      </c>
      <c r="P158" s="15">
        <v>9432.5666666666675</v>
      </c>
    </row>
    <row r="159" spans="1:16" x14ac:dyDescent="0.25">
      <c r="A159" s="50" t="s">
        <v>471</v>
      </c>
      <c r="B159" s="3" t="s">
        <v>386</v>
      </c>
      <c r="C159" t="s">
        <v>385</v>
      </c>
      <c r="D159">
        <v>5356</v>
      </c>
      <c r="E159" s="1">
        <v>4.6666666666666661</v>
      </c>
      <c r="F159" s="156">
        <v>1344</v>
      </c>
      <c r="G159" s="156">
        <v>0.66666666666666663</v>
      </c>
      <c r="H159" s="157">
        <v>192</v>
      </c>
      <c r="I159" s="1">
        <v>4.7419354838709671</v>
      </c>
      <c r="J159" s="156">
        <v>1428.6774193548388</v>
      </c>
      <c r="K159" s="156">
        <v>0.67741935483870963</v>
      </c>
      <c r="L159" s="157">
        <v>204.09677419354838</v>
      </c>
      <c r="M159" s="1">
        <v>3.9666666666666668</v>
      </c>
      <c r="N159" s="156">
        <v>1201.2</v>
      </c>
      <c r="O159" s="156">
        <v>0.56666666666666665</v>
      </c>
      <c r="P159" s="157">
        <v>171.6</v>
      </c>
    </row>
    <row r="160" spans="1:16" x14ac:dyDescent="0.25">
      <c r="B160" s="3" t="s">
        <v>392</v>
      </c>
      <c r="C160" t="s">
        <v>391</v>
      </c>
      <c r="D160">
        <v>5584</v>
      </c>
      <c r="E160" s="1">
        <v>7.2333333333333343</v>
      </c>
      <c r="F160" s="156">
        <v>2118.2000000000003</v>
      </c>
      <c r="G160" s="156">
        <v>1.0333333333333334</v>
      </c>
      <c r="H160" s="157">
        <v>302.60000000000002</v>
      </c>
      <c r="I160" s="1">
        <v>7</v>
      </c>
      <c r="J160" s="156">
        <v>2058.677419354839</v>
      </c>
      <c r="K160" s="156">
        <v>1</v>
      </c>
      <c r="L160" s="157">
        <v>294.09677419354841</v>
      </c>
      <c r="M160" s="1">
        <v>6.7666666666666666</v>
      </c>
      <c r="N160" s="156">
        <v>1978.2000000000003</v>
      </c>
      <c r="O160" s="156">
        <v>0.96666666666666667</v>
      </c>
      <c r="P160" s="157">
        <v>282.60000000000002</v>
      </c>
    </row>
    <row r="161" spans="1:16" x14ac:dyDescent="0.25">
      <c r="A161" s="50"/>
      <c r="B161" s="3" t="s">
        <v>207</v>
      </c>
      <c r="C161" t="s">
        <v>206</v>
      </c>
      <c r="D161">
        <v>2762</v>
      </c>
      <c r="E161" s="1">
        <v>26.599999999999998</v>
      </c>
      <c r="F161" s="156">
        <v>6673.8</v>
      </c>
      <c r="G161" s="156">
        <v>3.8</v>
      </c>
      <c r="H161" s="157">
        <v>953.4</v>
      </c>
      <c r="I161" s="1">
        <v>26.193548387096772</v>
      </c>
      <c r="J161" s="156">
        <v>6467.7741935483873</v>
      </c>
      <c r="K161" s="156">
        <v>3.7419354838709675</v>
      </c>
      <c r="L161" s="157">
        <v>923.9677419354839</v>
      </c>
      <c r="M161" s="1">
        <v>26.366666666666667</v>
      </c>
      <c r="N161" s="156">
        <v>6512.8</v>
      </c>
      <c r="O161" s="156">
        <v>3.7666666666666666</v>
      </c>
      <c r="P161" s="157">
        <v>930.4</v>
      </c>
    </row>
    <row r="162" spans="1:16" x14ac:dyDescent="0.25">
      <c r="A162" s="50"/>
      <c r="B162" s="3" t="s">
        <v>416</v>
      </c>
      <c r="C162" t="s">
        <v>415</v>
      </c>
      <c r="D162">
        <v>6004</v>
      </c>
      <c r="E162" s="1">
        <v>5.1333333333333329</v>
      </c>
      <c r="F162" s="156">
        <v>1493.8</v>
      </c>
      <c r="G162" s="156">
        <v>0.73333333333333328</v>
      </c>
      <c r="H162" s="157">
        <v>213.4</v>
      </c>
      <c r="I162" s="1">
        <v>4.967741935483871</v>
      </c>
      <c r="J162" s="156">
        <v>1445.6129032258066</v>
      </c>
      <c r="K162" s="156">
        <v>0.70967741935483875</v>
      </c>
      <c r="L162" s="157">
        <v>206.51612903225808</v>
      </c>
      <c r="M162" s="1">
        <v>3.9666666666666668</v>
      </c>
      <c r="N162" s="156">
        <v>1151.0333333333333</v>
      </c>
      <c r="O162" s="156">
        <v>0.56666666666666665</v>
      </c>
      <c r="P162" s="157">
        <v>164.43333333333334</v>
      </c>
    </row>
    <row r="163" spans="1:16" x14ac:dyDescent="0.25">
      <c r="A163" s="50"/>
      <c r="B163" s="3" t="s">
        <v>229</v>
      </c>
      <c r="C163" t="s">
        <v>228</v>
      </c>
      <c r="D163">
        <v>2717</v>
      </c>
      <c r="E163" s="1">
        <v>7</v>
      </c>
      <c r="F163" s="156">
        <v>1225</v>
      </c>
      <c r="G163" s="156">
        <v>1</v>
      </c>
      <c r="H163" s="157">
        <v>175</v>
      </c>
      <c r="I163" s="1">
        <v>7</v>
      </c>
      <c r="J163" s="156">
        <v>1225</v>
      </c>
      <c r="K163" s="156">
        <v>1</v>
      </c>
      <c r="L163" s="157">
        <v>175</v>
      </c>
      <c r="M163" s="1">
        <v>7</v>
      </c>
      <c r="N163" s="156">
        <v>1225</v>
      </c>
      <c r="O163" s="156">
        <v>1</v>
      </c>
      <c r="P163" s="157">
        <v>175</v>
      </c>
    </row>
    <row r="164" spans="1:16" x14ac:dyDescent="0.25">
      <c r="A164" s="50"/>
      <c r="B164" s="3" t="s">
        <v>443</v>
      </c>
      <c r="C164" t="s">
        <v>442</v>
      </c>
      <c r="D164">
        <v>5253</v>
      </c>
      <c r="E164" s="1">
        <v>6.7666666666666666</v>
      </c>
      <c r="F164" s="156">
        <v>2257.7333333333336</v>
      </c>
      <c r="G164" s="156">
        <v>0.96666666666666667</v>
      </c>
      <c r="H164" s="157">
        <v>322.53333333333336</v>
      </c>
      <c r="I164" s="1">
        <v>3.3870967741935485</v>
      </c>
      <c r="J164" s="156">
        <v>1124.516129032258</v>
      </c>
      <c r="K164" s="156">
        <v>0.4838709677419355</v>
      </c>
      <c r="L164" s="157">
        <v>160.64516129032259</v>
      </c>
      <c r="M164" s="1">
        <v>3.7333333333333334</v>
      </c>
      <c r="N164" s="156">
        <v>1239.4666666666667</v>
      </c>
      <c r="O164" s="156">
        <v>0.53333333333333333</v>
      </c>
      <c r="P164" s="157">
        <v>177.06666666666666</v>
      </c>
    </row>
    <row r="165" spans="1:16" x14ac:dyDescent="0.25">
      <c r="A165" s="50"/>
      <c r="B165" s="3" t="s">
        <v>396</v>
      </c>
      <c r="C165" t="s">
        <v>395</v>
      </c>
      <c r="D165">
        <v>5230</v>
      </c>
      <c r="E165" s="1">
        <v>14</v>
      </c>
      <c r="F165" s="156">
        <v>4123</v>
      </c>
      <c r="G165" s="156">
        <v>2</v>
      </c>
      <c r="H165" s="157">
        <v>589</v>
      </c>
      <c r="I165" s="1">
        <v>14</v>
      </c>
      <c r="J165" s="156">
        <v>4123</v>
      </c>
      <c r="K165" s="156">
        <v>2</v>
      </c>
      <c r="L165" s="157">
        <v>589</v>
      </c>
      <c r="M165" s="1">
        <v>14</v>
      </c>
      <c r="N165" s="156">
        <v>4123</v>
      </c>
      <c r="O165" s="156">
        <v>2</v>
      </c>
      <c r="P165" s="157">
        <v>589</v>
      </c>
    </row>
    <row r="166" spans="1:16" x14ac:dyDescent="0.25">
      <c r="A166" s="50"/>
      <c r="B166" s="3" t="s">
        <v>235</v>
      </c>
      <c r="C166" t="s">
        <v>234</v>
      </c>
      <c r="D166">
        <v>2818</v>
      </c>
      <c r="E166" s="1">
        <v>7</v>
      </c>
      <c r="F166" s="156">
        <v>1225</v>
      </c>
      <c r="G166" s="156">
        <v>1</v>
      </c>
      <c r="H166" s="157">
        <v>175</v>
      </c>
      <c r="I166" s="1">
        <v>7</v>
      </c>
      <c r="J166" s="156">
        <v>1225</v>
      </c>
      <c r="K166" s="156">
        <v>1</v>
      </c>
      <c r="L166" s="157">
        <v>175</v>
      </c>
      <c r="M166" s="1">
        <v>7</v>
      </c>
      <c r="N166" s="156">
        <v>1225</v>
      </c>
      <c r="O166" s="156">
        <v>1</v>
      </c>
      <c r="P166" s="157">
        <v>175</v>
      </c>
    </row>
    <row r="167" spans="1:16" x14ac:dyDescent="0.25">
      <c r="A167" s="50"/>
      <c r="B167" s="3" t="s">
        <v>221</v>
      </c>
      <c r="C167" t="s">
        <v>220</v>
      </c>
      <c r="D167">
        <v>2695</v>
      </c>
      <c r="E167" s="1">
        <v>14</v>
      </c>
      <c r="F167" s="156">
        <v>2599.916666666667</v>
      </c>
      <c r="G167" s="156">
        <v>2</v>
      </c>
      <c r="H167" s="157">
        <v>371.41666666666669</v>
      </c>
      <c r="I167" s="1">
        <v>14.903225806451612</v>
      </c>
      <c r="J167" s="156">
        <v>3329.0645161290322</v>
      </c>
      <c r="K167" s="156">
        <v>2.129032258064516</v>
      </c>
      <c r="L167" s="157">
        <v>475.58064516129031</v>
      </c>
      <c r="M167" s="1">
        <v>14.816666666666666</v>
      </c>
      <c r="N167" s="156">
        <v>2689.2833333333333</v>
      </c>
      <c r="O167" s="156">
        <v>2.1166666666666667</v>
      </c>
      <c r="P167" s="157">
        <v>384.18333333333334</v>
      </c>
    </row>
    <row r="168" spans="1:16" x14ac:dyDescent="0.25">
      <c r="A168" s="50"/>
      <c r="B168" s="3" t="s">
        <v>404</v>
      </c>
      <c r="C168" t="s">
        <v>403</v>
      </c>
      <c r="D168">
        <v>2917</v>
      </c>
      <c r="E168" s="1">
        <v>4.0833333333333339</v>
      </c>
      <c r="F168" s="156">
        <v>687.16666666666674</v>
      </c>
      <c r="G168" s="156">
        <v>0.58333333333333337</v>
      </c>
      <c r="H168" s="157">
        <v>98.166666666666671</v>
      </c>
      <c r="I168" s="1">
        <v>4.967741935483871</v>
      </c>
      <c r="J168" s="156">
        <v>847.22580645161293</v>
      </c>
      <c r="K168" s="156">
        <v>0.70967741935483875</v>
      </c>
      <c r="L168" s="157">
        <v>121.03225806451613</v>
      </c>
      <c r="M168" s="1">
        <v>4.8999999999999995</v>
      </c>
      <c r="N168" s="156">
        <v>784</v>
      </c>
      <c r="O168" s="156">
        <v>0.7</v>
      </c>
      <c r="P168" s="157">
        <v>112</v>
      </c>
    </row>
    <row r="169" spans="1:16" ht="15.75" thickBot="1" x14ac:dyDescent="0.3">
      <c r="A169" s="50"/>
      <c r="B169" s="3" t="s">
        <v>449</v>
      </c>
      <c r="C169" t="s">
        <v>448</v>
      </c>
      <c r="D169">
        <v>5714</v>
      </c>
      <c r="E169" s="1">
        <v>2.333333333333333</v>
      </c>
      <c r="F169" s="156">
        <v>732.66666666666674</v>
      </c>
      <c r="G169" s="156">
        <v>0.33333333333333331</v>
      </c>
      <c r="H169" s="157">
        <v>104.66666666666667</v>
      </c>
      <c r="I169" s="1">
        <v>3.161290322580645</v>
      </c>
      <c r="J169" s="156">
        <v>986.32258064516134</v>
      </c>
      <c r="K169" s="156">
        <v>0.45161290322580644</v>
      </c>
      <c r="L169" s="157">
        <v>140.90322580645162</v>
      </c>
      <c r="M169" s="1">
        <v>1.8666666666666667</v>
      </c>
      <c r="N169" s="156">
        <v>586.13333333333333</v>
      </c>
      <c r="O169" s="156">
        <v>0.26666666666666666</v>
      </c>
      <c r="P169" s="157">
        <v>83.733333333333334</v>
      </c>
    </row>
    <row r="170" spans="1:16" ht="15.75" thickBot="1" x14ac:dyDescent="0.3">
      <c r="A170" s="11" t="s">
        <v>472</v>
      </c>
      <c r="B170" s="12"/>
      <c r="C170" s="80"/>
      <c r="D170" s="12"/>
      <c r="E170" s="14">
        <v>98.816666666666663</v>
      </c>
      <c r="F170" s="13">
        <v>24480.283333333336</v>
      </c>
      <c r="G170" s="13">
        <v>14.116666666666667</v>
      </c>
      <c r="H170" s="15">
        <v>3497.1833333333329</v>
      </c>
      <c r="I170" s="14">
        <v>97.322580645161295</v>
      </c>
      <c r="J170" s="13">
        <v>24260.870967741936</v>
      </c>
      <c r="K170" s="13">
        <v>13.903225806451612</v>
      </c>
      <c r="L170" s="15">
        <v>3465.8387096774195</v>
      </c>
      <c r="M170" s="14">
        <v>94.38333333333334</v>
      </c>
      <c r="N170" s="13">
        <v>22715.116666666669</v>
      </c>
      <c r="O170" s="13">
        <v>13.483333333333333</v>
      </c>
      <c r="P170" s="15">
        <v>3245.0166666666664</v>
      </c>
    </row>
    <row r="171" spans="1:16" ht="15.75" thickBot="1" x14ac:dyDescent="0.3">
      <c r="A171" s="85" t="s">
        <v>69</v>
      </c>
      <c r="B171" s="28"/>
      <c r="C171" s="85"/>
      <c r="D171" s="122"/>
      <c r="E171" s="170">
        <v>3946.5999999999958</v>
      </c>
      <c r="F171" s="124">
        <v>684080.4833333327</v>
      </c>
      <c r="G171" s="124">
        <v>563.8000000000003</v>
      </c>
      <c r="H171" s="125">
        <v>97725.783333333427</v>
      </c>
      <c r="I171" s="170">
        <v>3909.4999999999991</v>
      </c>
      <c r="J171" s="124">
        <v>676638.29032258037</v>
      </c>
      <c r="K171" s="124">
        <v>558.50000000000034</v>
      </c>
      <c r="L171" s="125">
        <v>96662.612903225832</v>
      </c>
      <c r="M171" s="170">
        <v>4023.7166666666681</v>
      </c>
      <c r="N171" s="124">
        <v>689347.16666666616</v>
      </c>
      <c r="O171" s="124">
        <v>574.81666666666649</v>
      </c>
      <c r="P171" s="125">
        <v>98478.166666666759</v>
      </c>
    </row>
  </sheetData>
  <mergeCells count="6">
    <mergeCell ref="A5:B5"/>
    <mergeCell ref="E4:H4"/>
    <mergeCell ref="I4:L4"/>
    <mergeCell ref="M4:P4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6"/>
  <sheetViews>
    <sheetView topLeftCell="A60" workbookViewId="0">
      <selection activeCell="G3" sqref="G3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18" t="s">
        <v>456</v>
      </c>
      <c r="O1" s="68">
        <v>45536</v>
      </c>
    </row>
    <row r="2" spans="1:15" x14ac:dyDescent="0.25">
      <c r="A2" s="19" t="s">
        <v>457</v>
      </c>
    </row>
    <row r="4" spans="1:15" ht="15.75" thickBot="1" x14ac:dyDescent="0.3"/>
    <row r="5" spans="1:15" ht="15.75" thickBot="1" x14ac:dyDescent="0.3">
      <c r="A5" s="10" t="s">
        <v>4</v>
      </c>
      <c r="B5" s="10"/>
      <c r="C5" s="10" t="s">
        <v>514</v>
      </c>
      <c r="D5" s="10"/>
      <c r="E5" s="10"/>
      <c r="F5" s="10"/>
      <c r="G5" s="10"/>
      <c r="H5" s="10"/>
      <c r="I5" s="10"/>
      <c r="J5" s="10"/>
      <c r="K5" s="49"/>
      <c r="L5" s="49"/>
      <c r="M5" s="49"/>
      <c r="N5" s="49"/>
      <c r="O5" s="59"/>
    </row>
    <row r="6" spans="1:15" ht="15.75" thickBot="1" x14ac:dyDescent="0.3">
      <c r="A6" s="126" t="s">
        <v>103</v>
      </c>
      <c r="B6" s="127" t="s">
        <v>87</v>
      </c>
      <c r="C6" s="155">
        <v>45170</v>
      </c>
      <c r="D6" s="155">
        <v>45200</v>
      </c>
      <c r="E6" s="155">
        <v>45231</v>
      </c>
      <c r="F6" s="155">
        <v>45261</v>
      </c>
      <c r="G6" s="155">
        <v>45292</v>
      </c>
      <c r="H6" s="155">
        <v>45323</v>
      </c>
      <c r="I6" s="155">
        <v>45352</v>
      </c>
      <c r="J6" s="155">
        <v>45383</v>
      </c>
      <c r="K6" s="155">
        <v>45413</v>
      </c>
      <c r="L6" s="155">
        <v>45444</v>
      </c>
      <c r="M6" s="155">
        <v>45474</v>
      </c>
      <c r="N6" s="155">
        <v>45505</v>
      </c>
      <c r="O6" s="155">
        <v>45536</v>
      </c>
    </row>
    <row r="7" spans="1:15" x14ac:dyDescent="0.25">
      <c r="A7" s="103" t="s">
        <v>106</v>
      </c>
      <c r="B7" t="s">
        <v>107</v>
      </c>
      <c r="C7" s="2">
        <v>383.59999999999997</v>
      </c>
      <c r="D7" s="2">
        <v>433.09677419354836</v>
      </c>
      <c r="E7" s="2">
        <v>415.56666666666666</v>
      </c>
      <c r="F7" s="2">
        <v>402.16129032258067</v>
      </c>
      <c r="G7" s="2">
        <v>402.16129032258067</v>
      </c>
      <c r="H7" s="2">
        <v>429.89655172413796</v>
      </c>
      <c r="I7" s="2">
        <v>402.16129032258067</v>
      </c>
      <c r="J7" s="2">
        <v>415.56666666666666</v>
      </c>
      <c r="K7" s="2">
        <v>402.16129032258067</v>
      </c>
      <c r="L7" s="2">
        <v>415.56666666666666</v>
      </c>
      <c r="M7" s="2">
        <v>402.16129032258067</v>
      </c>
      <c r="N7" s="2">
        <v>402.16129032258067</v>
      </c>
      <c r="O7" s="2">
        <v>458.96666666666664</v>
      </c>
    </row>
    <row r="8" spans="1:15" x14ac:dyDescent="0.25">
      <c r="A8" s="103" t="s">
        <v>108</v>
      </c>
      <c r="B8" t="s">
        <v>109</v>
      </c>
      <c r="C8" s="2">
        <v>6196.6333333333332</v>
      </c>
      <c r="D8" s="2">
        <v>6788.4193548387093</v>
      </c>
      <c r="E8" s="2">
        <v>6546.1666666666661</v>
      </c>
      <c r="F8" s="2">
        <v>6605.9677419354839</v>
      </c>
      <c r="G8" s="2">
        <v>5415.9677419354839</v>
      </c>
      <c r="H8" s="2">
        <v>5103.2413793103451</v>
      </c>
      <c r="I8" s="2">
        <v>7132.7741935483873</v>
      </c>
      <c r="J8" s="2">
        <v>6485.9666666666672</v>
      </c>
      <c r="K8" s="2">
        <v>6987.8064516129034</v>
      </c>
      <c r="L8" s="2">
        <v>7111.0666666666666</v>
      </c>
      <c r="M8" s="2">
        <v>7005.4193548387093</v>
      </c>
      <c r="N8" s="2">
        <v>7171.9516129032254</v>
      </c>
      <c r="O8" s="2">
        <v>6960.0999999999995</v>
      </c>
    </row>
    <row r="9" spans="1:15" x14ac:dyDescent="0.25">
      <c r="A9" s="103" t="s">
        <v>110</v>
      </c>
      <c r="B9" t="s">
        <v>111</v>
      </c>
      <c r="C9" s="2">
        <v>1127.9333333333334</v>
      </c>
      <c r="D9" s="2">
        <v>1156.3548387096773</v>
      </c>
      <c r="E9" s="2">
        <v>1109.2666666666667</v>
      </c>
      <c r="F9" s="2">
        <v>1102.1612903225805</v>
      </c>
      <c r="G9" s="2">
        <v>1102.1612903225805</v>
      </c>
      <c r="H9" s="2">
        <v>1113</v>
      </c>
      <c r="I9" s="2">
        <v>1037.1290322580644</v>
      </c>
      <c r="J9" s="2">
        <v>1064.4666666666667</v>
      </c>
      <c r="K9" s="2">
        <v>1084.0967741935483</v>
      </c>
      <c r="L9" s="2">
        <v>1150.3333333333335</v>
      </c>
      <c r="M9" s="2">
        <v>1163.5806451612902</v>
      </c>
      <c r="N9" s="2">
        <v>1040.741935483871</v>
      </c>
      <c r="O9" s="2">
        <v>1042.0666666666666</v>
      </c>
    </row>
    <row r="10" spans="1:15" x14ac:dyDescent="0.25">
      <c r="A10" s="103" t="s">
        <v>385</v>
      </c>
      <c r="B10" t="s">
        <v>386</v>
      </c>
      <c r="C10" s="2">
        <v>1201.2</v>
      </c>
      <c r="D10" s="2">
        <v>1410.8387096774195</v>
      </c>
      <c r="E10" s="2">
        <v>854.23333333333335</v>
      </c>
      <c r="F10" s="2">
        <v>807.25806451612902</v>
      </c>
      <c r="G10" s="2">
        <v>1177.5806451612902</v>
      </c>
      <c r="H10" s="2">
        <v>862.93103448275861</v>
      </c>
      <c r="I10" s="2">
        <v>816.96774193548379</v>
      </c>
      <c r="J10" s="2">
        <v>1558.2</v>
      </c>
      <c r="K10" s="2">
        <v>1579.741935483871</v>
      </c>
      <c r="L10" s="2">
        <v>1662.5</v>
      </c>
      <c r="M10" s="2">
        <v>1342.6451612903227</v>
      </c>
      <c r="N10" s="2">
        <v>1428.6774193548388</v>
      </c>
      <c r="O10" s="2">
        <v>1344</v>
      </c>
    </row>
    <row r="11" spans="1:15" x14ac:dyDescent="0.25">
      <c r="A11" s="103" t="s">
        <v>112</v>
      </c>
      <c r="B11" t="s">
        <v>113</v>
      </c>
      <c r="C11" s="2">
        <v>336.11666666666667</v>
      </c>
      <c r="D11" s="2">
        <v>333.85483870967744</v>
      </c>
      <c r="E11" s="2">
        <v>316.75</v>
      </c>
      <c r="F11" s="2">
        <v>397.64516129032256</v>
      </c>
      <c r="G11" s="2">
        <v>312.9677419354839</v>
      </c>
      <c r="H11" s="2">
        <v>334.55172413793105</v>
      </c>
      <c r="I11" s="2">
        <v>501.06451612903226</v>
      </c>
      <c r="J11" s="2">
        <v>399.81666666666666</v>
      </c>
      <c r="K11" s="2">
        <v>344.58064516129031</v>
      </c>
      <c r="L11" s="2">
        <v>347.2</v>
      </c>
      <c r="M11" s="2">
        <v>295.80645161290323</v>
      </c>
      <c r="N11" s="2">
        <v>336</v>
      </c>
      <c r="O11" s="2">
        <v>353.84999999999997</v>
      </c>
    </row>
    <row r="12" spans="1:15" x14ac:dyDescent="0.25">
      <c r="A12" s="103" t="s">
        <v>114</v>
      </c>
      <c r="B12" t="s">
        <v>115</v>
      </c>
      <c r="C12" s="2">
        <v>336</v>
      </c>
      <c r="D12" s="2">
        <v>522.96774193548379</v>
      </c>
      <c r="E12" s="2">
        <v>378</v>
      </c>
      <c r="F12" s="2">
        <v>325.16129032258067</v>
      </c>
      <c r="G12" s="2">
        <v>365.80645161290323</v>
      </c>
      <c r="H12" s="2">
        <v>391.0344827586207</v>
      </c>
      <c r="I12" s="2">
        <v>569.03225806451621</v>
      </c>
      <c r="J12" s="2">
        <v>366.8</v>
      </c>
      <c r="K12" s="2">
        <v>541.9354838709678</v>
      </c>
      <c r="L12" s="2">
        <v>669.19999999999993</v>
      </c>
      <c r="M12" s="2">
        <v>642.19354838709671</v>
      </c>
      <c r="N12" s="2">
        <v>365.80645161290323</v>
      </c>
      <c r="O12" s="2">
        <v>462</v>
      </c>
    </row>
    <row r="13" spans="1:15" x14ac:dyDescent="0.25">
      <c r="A13" s="103" t="s">
        <v>116</v>
      </c>
      <c r="B13" t="s">
        <v>117</v>
      </c>
      <c r="C13" s="2">
        <v>243.36666666666667</v>
      </c>
      <c r="D13" s="2">
        <v>302.80645161290323</v>
      </c>
      <c r="E13" s="2">
        <v>278.13333333333333</v>
      </c>
      <c r="F13" s="2">
        <v>302.80645161290323</v>
      </c>
      <c r="G13" s="2">
        <v>100.93548387096774</v>
      </c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103" t="s">
        <v>118</v>
      </c>
      <c r="B14" t="s">
        <v>119</v>
      </c>
      <c r="C14" s="2">
        <v>347.2</v>
      </c>
      <c r="D14" s="2">
        <v>378</v>
      </c>
      <c r="E14" s="2">
        <v>369.59999999999997</v>
      </c>
      <c r="F14" s="2">
        <v>329.22580645161293</v>
      </c>
      <c r="G14" s="2">
        <v>378</v>
      </c>
      <c r="H14" s="2">
        <v>404.06896551724139</v>
      </c>
      <c r="I14" s="2">
        <v>350.90322580645164</v>
      </c>
      <c r="J14" s="2">
        <v>347.2</v>
      </c>
      <c r="K14" s="2">
        <v>378</v>
      </c>
      <c r="L14" s="2">
        <v>390.59999999999997</v>
      </c>
      <c r="M14" s="2">
        <v>336</v>
      </c>
      <c r="N14" s="2">
        <v>378</v>
      </c>
      <c r="O14" s="2">
        <v>390.59999999999997</v>
      </c>
    </row>
    <row r="15" spans="1:15" x14ac:dyDescent="0.25">
      <c r="A15" s="103" t="s">
        <v>120</v>
      </c>
      <c r="B15" t="s">
        <v>121</v>
      </c>
      <c r="C15" s="2">
        <v>18554.666666666664</v>
      </c>
      <c r="D15" s="2">
        <v>21305.854838709674</v>
      </c>
      <c r="E15" s="2">
        <v>20245.75</v>
      </c>
      <c r="F15" s="2">
        <v>18505.177419354837</v>
      </c>
      <c r="G15" s="2">
        <v>18797.596774193549</v>
      </c>
      <c r="H15" s="2">
        <v>17895.62068965517</v>
      </c>
      <c r="I15" s="2">
        <v>17489.612903225807</v>
      </c>
      <c r="J15" s="2">
        <v>16857.516666666666</v>
      </c>
      <c r="K15" s="2">
        <v>18254.758064516129</v>
      </c>
      <c r="L15" s="2">
        <v>19809.3</v>
      </c>
      <c r="M15" s="2">
        <v>20801.967741935481</v>
      </c>
      <c r="N15" s="2">
        <v>19352.741935483871</v>
      </c>
      <c r="O15" s="2">
        <v>18781.816666666666</v>
      </c>
    </row>
    <row r="16" spans="1:15" x14ac:dyDescent="0.25">
      <c r="A16" s="103" t="s">
        <v>122</v>
      </c>
      <c r="B16" t="s">
        <v>123</v>
      </c>
      <c r="C16" s="2">
        <v>10485.300000000001</v>
      </c>
      <c r="D16" s="2">
        <v>12470.161290322581</v>
      </c>
      <c r="E16" s="2">
        <v>11528.300000000001</v>
      </c>
      <c r="F16" s="2">
        <v>11421.741935483871</v>
      </c>
      <c r="G16" s="2">
        <v>9952.3064516129034</v>
      </c>
      <c r="H16" s="2">
        <v>9724.9310344827591</v>
      </c>
      <c r="I16" s="2">
        <v>11663.467741935485</v>
      </c>
      <c r="J16" s="2">
        <v>11918.9</v>
      </c>
      <c r="K16" s="2">
        <v>11895.370967741936</v>
      </c>
      <c r="L16" s="2">
        <v>10875.199999999999</v>
      </c>
      <c r="M16" s="2">
        <v>10583.322580645163</v>
      </c>
      <c r="N16" s="2">
        <v>10497.064516129032</v>
      </c>
      <c r="O16" s="2">
        <v>9772</v>
      </c>
    </row>
    <row r="17" spans="1:15" x14ac:dyDescent="0.25">
      <c r="A17" s="103" t="s">
        <v>124</v>
      </c>
      <c r="B17" t="s">
        <v>125</v>
      </c>
      <c r="C17" s="2">
        <v>5901.4666666666672</v>
      </c>
      <c r="D17" s="2">
        <v>5724.8709677419356</v>
      </c>
      <c r="E17" s="2">
        <v>6013.9333333333334</v>
      </c>
      <c r="F17" s="2">
        <v>6075.0967741935483</v>
      </c>
      <c r="G17" s="2">
        <v>5652.1612903225814</v>
      </c>
      <c r="H17" s="2">
        <v>5284.1551724137926</v>
      </c>
      <c r="I17" s="2">
        <v>5660.5161290322576</v>
      </c>
      <c r="J17" s="2">
        <v>6802.8333333333339</v>
      </c>
      <c r="K17" s="2">
        <v>6874.677419354839</v>
      </c>
      <c r="L17" s="2">
        <v>7123.7833333333328</v>
      </c>
      <c r="M17" s="2">
        <v>7091.7903225806449</v>
      </c>
      <c r="N17" s="2">
        <v>8126.7741935483873</v>
      </c>
      <c r="O17" s="2">
        <v>8064.583333333333</v>
      </c>
    </row>
    <row r="18" spans="1:15" x14ac:dyDescent="0.25">
      <c r="A18" s="103" t="s">
        <v>438</v>
      </c>
      <c r="B18" t="s">
        <v>439</v>
      </c>
      <c r="C18" s="2"/>
      <c r="D18" s="2"/>
      <c r="E18" s="2"/>
      <c r="F18" s="2"/>
      <c r="G18" s="2"/>
      <c r="H18" s="2">
        <v>179.58620689655172</v>
      </c>
      <c r="I18" s="2">
        <v>337.35483870967744</v>
      </c>
      <c r="J18" s="2">
        <v>334.59999999999997</v>
      </c>
      <c r="K18" s="2">
        <v>317.0322580645161</v>
      </c>
      <c r="L18" s="2">
        <v>291.2</v>
      </c>
      <c r="M18" s="2">
        <v>317.0322580645161</v>
      </c>
      <c r="N18" s="2">
        <v>140.90322580645162</v>
      </c>
      <c r="O18" s="2"/>
    </row>
    <row r="19" spans="1:15" x14ac:dyDescent="0.25">
      <c r="A19" s="103" t="s">
        <v>126</v>
      </c>
      <c r="B19" t="s">
        <v>127</v>
      </c>
      <c r="C19" s="2">
        <v>2791.6</v>
      </c>
      <c r="D19" s="2">
        <v>2949.7096774193546</v>
      </c>
      <c r="E19" s="2">
        <v>2756.1333333333332</v>
      </c>
      <c r="F19" s="2">
        <v>2810.1612903225805</v>
      </c>
      <c r="G19" s="2">
        <v>2512.5483870967741</v>
      </c>
      <c r="H19" s="2">
        <v>2759.9310344827586</v>
      </c>
      <c r="I19" s="2">
        <v>3508.5806451612907</v>
      </c>
      <c r="J19" s="2">
        <v>3531.7333333333336</v>
      </c>
      <c r="K19" s="2">
        <v>3474.2580645161288</v>
      </c>
      <c r="L19" s="2">
        <v>3493.9333333333334</v>
      </c>
      <c r="M19" s="2">
        <v>3521.2258064516132</v>
      </c>
      <c r="N19" s="2">
        <v>1805.8870967741937</v>
      </c>
      <c r="O19" s="2">
        <v>1492.3999999999999</v>
      </c>
    </row>
    <row r="20" spans="1:15" x14ac:dyDescent="0.25">
      <c r="A20" s="103" t="s">
        <v>128</v>
      </c>
      <c r="B20" t="s">
        <v>129</v>
      </c>
      <c r="C20" s="2">
        <v>341.59999999999997</v>
      </c>
      <c r="D20" s="2">
        <v>323.80645161290323</v>
      </c>
      <c r="E20" s="2">
        <v>371</v>
      </c>
      <c r="F20" s="2">
        <v>646.25806451612902</v>
      </c>
      <c r="G20" s="2">
        <v>337.35483870967744</v>
      </c>
      <c r="H20" s="2">
        <v>308.48275862068965</v>
      </c>
      <c r="I20" s="2">
        <v>330.58064516129031</v>
      </c>
      <c r="J20" s="2">
        <v>327.59999999999997</v>
      </c>
      <c r="K20" s="2">
        <v>317.0322580645161</v>
      </c>
      <c r="L20" s="2">
        <v>291.2</v>
      </c>
      <c r="M20" s="2">
        <v>317.0322580645161</v>
      </c>
      <c r="N20" s="2">
        <v>317.0322580645161</v>
      </c>
      <c r="O20" s="2">
        <v>334.59999999999997</v>
      </c>
    </row>
    <row r="21" spans="1:15" x14ac:dyDescent="0.25">
      <c r="A21" s="103" t="s">
        <v>130</v>
      </c>
      <c r="B21" t="s">
        <v>131</v>
      </c>
      <c r="C21" s="2">
        <v>270.66666666666663</v>
      </c>
      <c r="D21" s="2">
        <v>1019.741935483871</v>
      </c>
      <c r="E21" s="2">
        <v>1027.1333333333332</v>
      </c>
      <c r="F21" s="2">
        <v>1015.4516129032259</v>
      </c>
      <c r="G21" s="2">
        <v>983.61290322580658</v>
      </c>
      <c r="H21" s="2">
        <v>959.48275862068954</v>
      </c>
      <c r="I21" s="2">
        <v>1062.6451612903227</v>
      </c>
      <c r="J21" s="2">
        <v>1053.2666666666667</v>
      </c>
      <c r="K21" s="2">
        <v>1037.1290322580644</v>
      </c>
      <c r="L21" s="2">
        <v>1231.5333333333333</v>
      </c>
      <c r="M21" s="2">
        <v>1224.0967741935483</v>
      </c>
      <c r="N21" s="2">
        <v>1134.4516129032259</v>
      </c>
      <c r="O21" s="2">
        <v>1090.6000000000001</v>
      </c>
    </row>
    <row r="22" spans="1:15" x14ac:dyDescent="0.25">
      <c r="A22" s="103" t="s">
        <v>132</v>
      </c>
      <c r="B22" t="s">
        <v>133</v>
      </c>
      <c r="C22" s="2">
        <v>291.2</v>
      </c>
      <c r="D22" s="2">
        <v>631.35483870967732</v>
      </c>
      <c r="E22" s="2">
        <v>364</v>
      </c>
      <c r="F22" s="2">
        <v>456.58064516129025</v>
      </c>
      <c r="G22" s="2">
        <v>371.22580645161293</v>
      </c>
      <c r="H22" s="2">
        <v>404.06896551724139</v>
      </c>
      <c r="I22" s="2">
        <v>323.80645161290323</v>
      </c>
      <c r="J22" s="2">
        <v>319.2</v>
      </c>
      <c r="K22" s="2">
        <v>317.0322580645161</v>
      </c>
      <c r="L22" s="2">
        <v>364</v>
      </c>
      <c r="M22" s="2">
        <v>457.93548387096774</v>
      </c>
      <c r="N22" s="2">
        <v>394.25806451612902</v>
      </c>
      <c r="O22" s="2">
        <v>362.59999999999997</v>
      </c>
    </row>
    <row r="23" spans="1:15" x14ac:dyDescent="0.25">
      <c r="A23" s="103" t="s">
        <v>134</v>
      </c>
      <c r="B23" t="s">
        <v>135</v>
      </c>
      <c r="C23" s="2">
        <v>5434.5666666666666</v>
      </c>
      <c r="D23" s="2">
        <v>5776.354838709678</v>
      </c>
      <c r="E23" s="2">
        <v>5919.2</v>
      </c>
      <c r="F23" s="2">
        <v>5778.6129032258068</v>
      </c>
      <c r="G23" s="2">
        <v>5949.5483870967737</v>
      </c>
      <c r="H23" s="2">
        <v>5390.2413793103451</v>
      </c>
      <c r="I23" s="2">
        <v>6283.7419354838703</v>
      </c>
      <c r="J23" s="2">
        <v>4999.05</v>
      </c>
      <c r="K23" s="2">
        <v>5233.4032258064517</v>
      </c>
      <c r="L23" s="2">
        <v>5870.55</v>
      </c>
      <c r="M23" s="2">
        <v>5814.5161290322576</v>
      </c>
      <c r="N23" s="2">
        <v>4791.1612903225814</v>
      </c>
      <c r="O23" s="2">
        <v>4178.3</v>
      </c>
    </row>
    <row r="24" spans="1:15" x14ac:dyDescent="0.25">
      <c r="A24" s="103" t="s">
        <v>136</v>
      </c>
      <c r="B24" t="s">
        <v>137</v>
      </c>
      <c r="C24" s="2">
        <v>6967.9166666666661</v>
      </c>
      <c r="D24" s="2">
        <v>7298.290322580644</v>
      </c>
      <c r="E24" s="2">
        <v>6157.2</v>
      </c>
      <c r="F24" s="2">
        <v>5579.4516129032263</v>
      </c>
      <c r="G24" s="2">
        <v>4828.645161290322</v>
      </c>
      <c r="H24" s="2">
        <v>4923.6551724137926</v>
      </c>
      <c r="I24" s="2">
        <v>4989.1935483870966</v>
      </c>
      <c r="J24" s="2">
        <v>5037.9000000000005</v>
      </c>
      <c r="K24" s="2">
        <v>5631.8387096774186</v>
      </c>
      <c r="L24" s="2">
        <v>5022.7333333333336</v>
      </c>
      <c r="M24" s="2">
        <v>4462.8387096774186</v>
      </c>
      <c r="N24" s="2">
        <v>5418.4516129032263</v>
      </c>
      <c r="O24" s="2">
        <v>6485.3833333333332</v>
      </c>
    </row>
    <row r="25" spans="1:15" x14ac:dyDescent="0.25">
      <c r="A25" s="103" t="s">
        <v>138</v>
      </c>
      <c r="B25" t="s">
        <v>139</v>
      </c>
      <c r="C25" s="2">
        <v>2481.0333333333333</v>
      </c>
      <c r="D25" s="2">
        <v>2601.7419354838712</v>
      </c>
      <c r="E25" s="2">
        <v>2443.7000000000003</v>
      </c>
      <c r="F25" s="2">
        <v>2470.5483870967741</v>
      </c>
      <c r="G25" s="2">
        <v>2542.1290322580649</v>
      </c>
      <c r="H25" s="2">
        <v>2589.0344827586209</v>
      </c>
      <c r="I25" s="2">
        <v>2562.2258064516132</v>
      </c>
      <c r="J25" s="2">
        <v>2312.7999999999997</v>
      </c>
      <c r="K25" s="2">
        <v>2233.2258064516132</v>
      </c>
      <c r="L25" s="2">
        <v>2480.1</v>
      </c>
      <c r="M25" s="2">
        <v>2472.8064516129034</v>
      </c>
      <c r="N25" s="2">
        <v>2108.8064516129034</v>
      </c>
      <c r="O25" s="2">
        <v>2086.2333333333336</v>
      </c>
    </row>
    <row r="26" spans="1:15" x14ac:dyDescent="0.25">
      <c r="A26" s="103" t="s">
        <v>140</v>
      </c>
      <c r="B26" t="s">
        <v>141</v>
      </c>
      <c r="C26" s="2">
        <v>1134.7</v>
      </c>
      <c r="D26" s="2">
        <v>1196.0967741935483</v>
      </c>
      <c r="E26" s="2">
        <v>1195.1333333333332</v>
      </c>
      <c r="F26" s="2">
        <v>1188.8709677419356</v>
      </c>
      <c r="G26" s="2">
        <v>894.19354838709671</v>
      </c>
      <c r="H26" s="2">
        <v>821.41379310344826</v>
      </c>
      <c r="I26" s="2">
        <v>962.1612903225805</v>
      </c>
      <c r="J26" s="2">
        <v>1111.25</v>
      </c>
      <c r="K26" s="2">
        <v>1145.516129032258</v>
      </c>
      <c r="L26" s="2">
        <v>1142.8666666666668</v>
      </c>
      <c r="M26" s="2">
        <v>1138.2903225806454</v>
      </c>
      <c r="N26" s="2">
        <v>1159.9677419354839</v>
      </c>
      <c r="O26" s="2">
        <v>1161.5333333333333</v>
      </c>
    </row>
    <row r="27" spans="1:15" x14ac:dyDescent="0.25">
      <c r="A27" s="103" t="s">
        <v>142</v>
      </c>
      <c r="B27" t="s">
        <v>143</v>
      </c>
      <c r="C27" s="2">
        <v>13906.316666666666</v>
      </c>
      <c r="D27" s="2">
        <v>13617.709677419356</v>
      </c>
      <c r="E27" s="2">
        <v>12873.466666666667</v>
      </c>
      <c r="F27" s="2">
        <v>12575.612903225807</v>
      </c>
      <c r="G27" s="2">
        <v>12424.435483870968</v>
      </c>
      <c r="H27" s="2">
        <v>12672.896551724138</v>
      </c>
      <c r="I27" s="2">
        <v>12282.064516129032</v>
      </c>
      <c r="J27" s="2">
        <v>12046.883333333333</v>
      </c>
      <c r="K27" s="2">
        <v>12658.145161290322</v>
      </c>
      <c r="L27" s="2">
        <v>12945.216666666667</v>
      </c>
      <c r="M27" s="2">
        <v>13584.516129032259</v>
      </c>
      <c r="N27" s="2">
        <v>14366.709677419356</v>
      </c>
      <c r="O27" s="2">
        <v>14233.566666666666</v>
      </c>
    </row>
    <row r="28" spans="1:15" x14ac:dyDescent="0.25">
      <c r="A28" s="103" t="s">
        <v>387</v>
      </c>
      <c r="B28" t="s">
        <v>388</v>
      </c>
      <c r="C28" s="2">
        <v>4424.7</v>
      </c>
      <c r="D28" s="2">
        <v>4962.7741935483873</v>
      </c>
      <c r="E28" s="2">
        <v>4480</v>
      </c>
      <c r="F28" s="2">
        <v>4535.322580645161</v>
      </c>
      <c r="G28" s="2">
        <v>3982.5483870967737</v>
      </c>
      <c r="H28" s="2">
        <v>4613.4827586206902</v>
      </c>
      <c r="I28" s="2">
        <v>4766.322580645161</v>
      </c>
      <c r="J28" s="2">
        <v>4868.9666666666672</v>
      </c>
      <c r="K28" s="2">
        <v>4474.354838709678</v>
      </c>
      <c r="L28" s="2">
        <v>3334.7999999999997</v>
      </c>
      <c r="M28" s="2">
        <v>2829.5806451612907</v>
      </c>
      <c r="N28" s="2">
        <v>2914.9354838709678</v>
      </c>
      <c r="O28" s="2">
        <v>3478.2999999999997</v>
      </c>
    </row>
    <row r="29" spans="1:15" x14ac:dyDescent="0.25">
      <c r="A29" s="103" t="s">
        <v>144</v>
      </c>
      <c r="B29" t="s">
        <v>145</v>
      </c>
      <c r="C29" s="2">
        <v>341.59999999999997</v>
      </c>
      <c r="D29" s="2">
        <v>330.58064516129031</v>
      </c>
      <c r="E29" s="2">
        <v>305.2</v>
      </c>
      <c r="F29" s="2">
        <v>317.0322580645161</v>
      </c>
      <c r="G29" s="2">
        <v>330.58064516129031</v>
      </c>
      <c r="H29" s="2">
        <v>322.9655172413793</v>
      </c>
      <c r="I29" s="2">
        <v>498.58064516129025</v>
      </c>
      <c r="J29" s="2">
        <v>369.59999999999997</v>
      </c>
      <c r="K29" s="2">
        <v>317.0322580645161</v>
      </c>
      <c r="L29" s="2">
        <v>291.2</v>
      </c>
      <c r="M29" s="2">
        <v>317.0322580645161</v>
      </c>
      <c r="N29" s="2">
        <v>330.58064516129031</v>
      </c>
      <c r="O29" s="2">
        <v>362.59999999999997</v>
      </c>
    </row>
    <row r="30" spans="1:15" x14ac:dyDescent="0.25">
      <c r="A30" s="103" t="s">
        <v>146</v>
      </c>
      <c r="B30" t="s">
        <v>147</v>
      </c>
      <c r="C30" s="2">
        <v>764.4</v>
      </c>
      <c r="D30" s="2">
        <v>1191.8064516129032</v>
      </c>
      <c r="E30" s="2">
        <v>1231.5333333333333</v>
      </c>
      <c r="F30" s="2">
        <v>1006.8709677419355</v>
      </c>
      <c r="G30" s="2">
        <v>698.64516129032268</v>
      </c>
      <c r="H30" s="2">
        <v>571.10344827586209</v>
      </c>
      <c r="I30" s="2">
        <v>534.25806451612902</v>
      </c>
      <c r="J30" s="2">
        <v>552.06666666666661</v>
      </c>
      <c r="K30" s="2">
        <v>534.25806451612902</v>
      </c>
      <c r="L30" s="2">
        <v>552.06666666666661</v>
      </c>
      <c r="M30" s="2">
        <v>534.25806451612902</v>
      </c>
      <c r="N30" s="2">
        <v>534.25806451612902</v>
      </c>
      <c r="O30" s="2">
        <v>542.9666666666667</v>
      </c>
    </row>
    <row r="31" spans="1:15" x14ac:dyDescent="0.25">
      <c r="A31" s="103" t="s">
        <v>148</v>
      </c>
      <c r="B31" t="s">
        <v>149</v>
      </c>
      <c r="C31" s="2">
        <v>10687.833333333332</v>
      </c>
      <c r="D31" s="2">
        <v>11515</v>
      </c>
      <c r="E31" s="2">
        <v>11289.366666666667</v>
      </c>
      <c r="F31" s="2">
        <v>9736.0967741935474</v>
      </c>
      <c r="G31" s="2">
        <v>8820.6774193548372</v>
      </c>
      <c r="H31" s="2">
        <v>9204.2758620689656</v>
      </c>
      <c r="I31" s="2">
        <v>9953.5483870967746</v>
      </c>
      <c r="J31" s="2">
        <v>9432.5</v>
      </c>
      <c r="K31" s="2">
        <v>9107.6774193548372</v>
      </c>
      <c r="L31" s="2">
        <v>9982.4666666666672</v>
      </c>
      <c r="M31" s="2">
        <v>9786.9032258064526</v>
      </c>
      <c r="N31" s="2">
        <v>10443.322580645163</v>
      </c>
      <c r="O31" s="2">
        <v>9768.15</v>
      </c>
    </row>
    <row r="32" spans="1:15" x14ac:dyDescent="0.25">
      <c r="A32" s="103" t="s">
        <v>150</v>
      </c>
      <c r="B32" t="s">
        <v>151</v>
      </c>
      <c r="C32" s="2">
        <v>10289.883333333333</v>
      </c>
      <c r="D32" s="2">
        <v>10755.951612903225</v>
      </c>
      <c r="E32" s="2">
        <v>11019.633333333333</v>
      </c>
      <c r="F32" s="2">
        <v>11003.322580645163</v>
      </c>
      <c r="G32" s="2">
        <v>9336.5322580645152</v>
      </c>
      <c r="H32" s="2">
        <v>8872.3793103448279</v>
      </c>
      <c r="I32" s="2">
        <v>10759.451612903225</v>
      </c>
      <c r="J32" s="2">
        <v>11722.550000000001</v>
      </c>
      <c r="K32" s="2">
        <v>11875.612903225807</v>
      </c>
      <c r="L32" s="2">
        <v>10590.416666666668</v>
      </c>
      <c r="M32" s="2">
        <v>10486.451612903225</v>
      </c>
      <c r="N32" s="2">
        <v>9816.0322580645152</v>
      </c>
      <c r="O32" s="2">
        <v>9737.8166666666657</v>
      </c>
    </row>
    <row r="33" spans="1:15" x14ac:dyDescent="0.25">
      <c r="A33" s="103" t="s">
        <v>152</v>
      </c>
      <c r="B33" t="s">
        <v>153</v>
      </c>
      <c r="C33" s="2">
        <v>20913.666666666664</v>
      </c>
      <c r="D33" s="2">
        <v>20578.193548387095</v>
      </c>
      <c r="E33" s="2">
        <v>16843.983333333334</v>
      </c>
      <c r="F33" s="2">
        <v>15095.725806451614</v>
      </c>
      <c r="G33" s="2">
        <v>15646.693548387095</v>
      </c>
      <c r="H33" s="2">
        <v>16926.724137931033</v>
      </c>
      <c r="I33" s="2">
        <v>17527.096774193549</v>
      </c>
      <c r="J33" s="2">
        <v>19051.666666666664</v>
      </c>
      <c r="K33" s="2">
        <v>21427.56451612903</v>
      </c>
      <c r="L33" s="2">
        <v>18595.149999999998</v>
      </c>
      <c r="M33" s="2">
        <v>17984.467741935481</v>
      </c>
      <c r="N33" s="2">
        <v>19689.532258064519</v>
      </c>
      <c r="O33" s="2">
        <v>20013.583333333336</v>
      </c>
    </row>
    <row r="34" spans="1:15" x14ac:dyDescent="0.25">
      <c r="A34" s="103" t="s">
        <v>154</v>
      </c>
      <c r="B34" t="s">
        <v>155</v>
      </c>
      <c r="C34" s="2">
        <v>2975.8166666666666</v>
      </c>
      <c r="D34" s="2">
        <v>3781.8064516129034</v>
      </c>
      <c r="E34" s="2">
        <v>2847.1333333333332</v>
      </c>
      <c r="F34" s="2">
        <v>2506.4516129032259</v>
      </c>
      <c r="G34" s="2">
        <v>2045.8064516129032</v>
      </c>
      <c r="H34" s="2">
        <v>2346.2068965517242</v>
      </c>
      <c r="I34" s="2">
        <v>3006.6129032258063</v>
      </c>
      <c r="J34" s="2">
        <v>3003.35</v>
      </c>
      <c r="K34" s="2">
        <v>2901.1612903225805</v>
      </c>
      <c r="L34" s="2">
        <v>2467.2666666666664</v>
      </c>
      <c r="M34" s="2">
        <v>2367.3548387096776</v>
      </c>
      <c r="N34" s="2">
        <v>2268.4516129032259</v>
      </c>
      <c r="O34" s="2">
        <v>2650.666666666667</v>
      </c>
    </row>
    <row r="35" spans="1:15" x14ac:dyDescent="0.25">
      <c r="A35" s="103" t="s">
        <v>156</v>
      </c>
      <c r="B35" t="s">
        <v>157</v>
      </c>
      <c r="C35" s="2">
        <v>3001.6</v>
      </c>
      <c r="D35" s="2">
        <v>4095.4516129032263</v>
      </c>
      <c r="E35" s="2">
        <v>3287.9</v>
      </c>
      <c r="F35" s="2">
        <v>2465.5806451612907</v>
      </c>
      <c r="G35" s="2">
        <v>1672.0967741935483</v>
      </c>
      <c r="H35" s="2">
        <v>2740.1379310344828</v>
      </c>
      <c r="I35" s="2">
        <v>4986.5967741935483</v>
      </c>
      <c r="J35" s="2">
        <v>4198.95</v>
      </c>
      <c r="K35" s="2">
        <v>3692.3870967741937</v>
      </c>
      <c r="L35" s="2">
        <v>3275.2999999999997</v>
      </c>
      <c r="M35" s="2">
        <v>3267.8709677419351</v>
      </c>
      <c r="N35" s="2">
        <v>2416.8064516129034</v>
      </c>
      <c r="O35" s="2">
        <v>3554.3666666666668</v>
      </c>
    </row>
    <row r="36" spans="1:15" x14ac:dyDescent="0.25">
      <c r="A36" s="103" t="s">
        <v>158</v>
      </c>
      <c r="B36" t="s">
        <v>159</v>
      </c>
      <c r="C36" s="2">
        <v>4069.4500000000003</v>
      </c>
      <c r="D36" s="2">
        <v>3820.8709677419356</v>
      </c>
      <c r="E36" s="2">
        <v>3294.9</v>
      </c>
      <c r="F36" s="2">
        <v>3202.8387096774195</v>
      </c>
      <c r="G36" s="2">
        <v>2944.2903225806454</v>
      </c>
      <c r="H36" s="2">
        <v>2913.2068965517242</v>
      </c>
      <c r="I36" s="2">
        <v>3001.4193548387093</v>
      </c>
      <c r="J36" s="2">
        <v>2661.0499999999997</v>
      </c>
      <c r="K36" s="2">
        <v>2551.6129032258063</v>
      </c>
      <c r="L36" s="2">
        <v>2830.7999999999997</v>
      </c>
      <c r="M36" s="2">
        <v>2872.483870967742</v>
      </c>
      <c r="N36" s="2">
        <v>2624.5483870967741</v>
      </c>
      <c r="O36" s="2">
        <v>2737.9333333333334</v>
      </c>
    </row>
    <row r="37" spans="1:15" x14ac:dyDescent="0.25">
      <c r="A37" s="103" t="s">
        <v>160</v>
      </c>
      <c r="B37" t="s">
        <v>161</v>
      </c>
      <c r="C37" s="2">
        <v>3597.0666666666666</v>
      </c>
      <c r="D37" s="2">
        <v>3967.4193548387093</v>
      </c>
      <c r="E37" s="2">
        <v>3651.0833333333335</v>
      </c>
      <c r="F37" s="2">
        <v>3263.3548387096776</v>
      </c>
      <c r="G37" s="2">
        <v>3265.2741935483868</v>
      </c>
      <c r="H37" s="2">
        <v>3154.8275862068963</v>
      </c>
      <c r="I37" s="2">
        <v>3510.7258064516132</v>
      </c>
      <c r="J37" s="2">
        <v>3668</v>
      </c>
      <c r="K37" s="2">
        <v>3666.1935483870966</v>
      </c>
      <c r="L37" s="2">
        <v>3853.7333333333331</v>
      </c>
      <c r="M37" s="2">
        <v>3845.9354838709673</v>
      </c>
      <c r="N37" s="2">
        <v>3544.0322580645161</v>
      </c>
      <c r="O37" s="2">
        <v>3047.1</v>
      </c>
    </row>
    <row r="38" spans="1:15" x14ac:dyDescent="0.25">
      <c r="A38" s="103" t="s">
        <v>162</v>
      </c>
      <c r="B38" t="s">
        <v>163</v>
      </c>
      <c r="C38" s="2">
        <v>21752.033333333333</v>
      </c>
      <c r="D38" s="2">
        <v>24023.322580645163</v>
      </c>
      <c r="E38" s="2">
        <v>21539.233333333334</v>
      </c>
      <c r="F38" s="2">
        <v>19753.774193548386</v>
      </c>
      <c r="G38" s="2">
        <v>19895.580645161288</v>
      </c>
      <c r="H38" s="2">
        <v>22748.551724137931</v>
      </c>
      <c r="I38" s="2">
        <v>24309.870967741936</v>
      </c>
      <c r="J38" s="2">
        <v>23175.366666666669</v>
      </c>
      <c r="K38" s="2">
        <v>24646.548387096773</v>
      </c>
      <c r="L38" s="2">
        <v>21783.3</v>
      </c>
      <c r="M38" s="2">
        <v>21640.612903225807</v>
      </c>
      <c r="N38" s="2">
        <v>22811.870967741936</v>
      </c>
      <c r="O38" s="2">
        <v>22778</v>
      </c>
    </row>
    <row r="39" spans="1:15" x14ac:dyDescent="0.25">
      <c r="A39" s="103" t="s">
        <v>164</v>
      </c>
      <c r="B39" t="s">
        <v>165</v>
      </c>
      <c r="C39" s="2">
        <v>9122.4</v>
      </c>
      <c r="D39" s="2">
        <v>9446.1612903225814</v>
      </c>
      <c r="E39" s="2">
        <v>9952.0166666666664</v>
      </c>
      <c r="F39" s="2">
        <v>10046.354838709678</v>
      </c>
      <c r="G39" s="2">
        <v>9017.5806451612898</v>
      </c>
      <c r="H39" s="2">
        <v>8625.4482758620688</v>
      </c>
      <c r="I39" s="2">
        <v>9641.5967741935474</v>
      </c>
      <c r="J39" s="2">
        <v>10100.65</v>
      </c>
      <c r="K39" s="2">
        <v>10018.693548387097</v>
      </c>
      <c r="L39" s="2">
        <v>9173.15</v>
      </c>
      <c r="M39" s="2">
        <v>8986.1935483870966</v>
      </c>
      <c r="N39" s="2">
        <v>8544.854838709678</v>
      </c>
      <c r="O39" s="2">
        <v>8410.3833333333332</v>
      </c>
    </row>
    <row r="40" spans="1:15" x14ac:dyDescent="0.25">
      <c r="A40" s="103" t="s">
        <v>166</v>
      </c>
      <c r="B40" t="s">
        <v>167</v>
      </c>
      <c r="C40" s="2">
        <v>32159.633333333335</v>
      </c>
      <c r="D40" s="2">
        <v>32203.838709677424</v>
      </c>
      <c r="E40" s="2">
        <v>31404.799999999996</v>
      </c>
      <c r="F40" s="2">
        <v>29053.048387096773</v>
      </c>
      <c r="G40" s="2">
        <v>27660.5</v>
      </c>
      <c r="H40" s="2">
        <v>29507.896551724138</v>
      </c>
      <c r="I40" s="2">
        <v>30222.161290322576</v>
      </c>
      <c r="J40" s="2">
        <v>31883.016666666663</v>
      </c>
      <c r="K40" s="2">
        <v>31846.048387096773</v>
      </c>
      <c r="L40" s="2">
        <v>26644.683333333334</v>
      </c>
      <c r="M40" s="2">
        <v>24959.06451612903</v>
      </c>
      <c r="N40" s="2">
        <v>24196.629032258064</v>
      </c>
      <c r="O40" s="2">
        <v>26071.266666666666</v>
      </c>
    </row>
    <row r="41" spans="1:15" x14ac:dyDescent="0.25">
      <c r="A41" s="103" t="s">
        <v>168</v>
      </c>
      <c r="B41" t="s">
        <v>169</v>
      </c>
      <c r="C41" s="2">
        <v>1664.8333333333335</v>
      </c>
      <c r="D41" s="2">
        <v>1814.8064516129032</v>
      </c>
      <c r="E41" s="2">
        <v>1911.9333333333334</v>
      </c>
      <c r="F41" s="2">
        <v>1960.677419354839</v>
      </c>
      <c r="G41" s="2">
        <v>1874.4193548387095</v>
      </c>
      <c r="H41" s="2">
        <v>1899.8965517241377</v>
      </c>
      <c r="I41" s="2">
        <v>2024.3548387096773</v>
      </c>
      <c r="J41" s="2">
        <v>1843.3333333333333</v>
      </c>
      <c r="K41" s="2">
        <v>1837.8387096774195</v>
      </c>
      <c r="L41" s="2">
        <v>1820.9333333333334</v>
      </c>
      <c r="M41" s="2">
        <v>1805.7741935483868</v>
      </c>
      <c r="N41" s="2">
        <v>1900.6129032258063</v>
      </c>
      <c r="O41" s="2">
        <v>1936.2000000000003</v>
      </c>
    </row>
    <row r="42" spans="1:15" x14ac:dyDescent="0.25">
      <c r="A42" s="103" t="s">
        <v>170</v>
      </c>
      <c r="B42" t="s">
        <v>171</v>
      </c>
      <c r="C42" s="2">
        <v>298.2</v>
      </c>
      <c r="D42" s="2">
        <v>317.0322580645161</v>
      </c>
      <c r="E42" s="2">
        <v>327.59999999999997</v>
      </c>
      <c r="F42" s="2">
        <v>281.80645161290323</v>
      </c>
      <c r="G42" s="2">
        <v>105.67741935483872</v>
      </c>
      <c r="H42" s="2">
        <v>165.10344827586206</v>
      </c>
      <c r="I42" s="2">
        <v>344.12903225806451</v>
      </c>
      <c r="J42" s="2">
        <v>327.59999999999997</v>
      </c>
      <c r="K42" s="2">
        <v>317.0322580645161</v>
      </c>
      <c r="L42" s="2">
        <v>291.2</v>
      </c>
      <c r="M42" s="2">
        <v>317.0322580645161</v>
      </c>
      <c r="N42" s="2">
        <v>140.90322580645162</v>
      </c>
      <c r="O42" s="2"/>
    </row>
    <row r="43" spans="1:15" x14ac:dyDescent="0.25">
      <c r="A43" s="103" t="s">
        <v>172</v>
      </c>
      <c r="B43" t="s">
        <v>173</v>
      </c>
      <c r="C43" s="2">
        <v>12929.466666666667</v>
      </c>
      <c r="D43" s="2">
        <v>14424.854838709676</v>
      </c>
      <c r="E43" s="2">
        <v>11674.6</v>
      </c>
      <c r="F43" s="2">
        <v>8101.5967741935474</v>
      </c>
      <c r="G43" s="2">
        <v>8311.145161290322</v>
      </c>
      <c r="H43" s="2">
        <v>8661.6551724137935</v>
      </c>
      <c r="I43" s="2">
        <v>11260.290322580644</v>
      </c>
      <c r="J43" s="2">
        <v>11837.816666666666</v>
      </c>
      <c r="K43" s="2">
        <v>12300.016129032259</v>
      </c>
      <c r="L43" s="2">
        <v>13439.65</v>
      </c>
      <c r="M43" s="2">
        <v>13207.306451612903</v>
      </c>
      <c r="N43" s="2">
        <v>11453.129032258064</v>
      </c>
      <c r="O43" s="2">
        <v>11082.166666666668</v>
      </c>
    </row>
    <row r="44" spans="1:15" x14ac:dyDescent="0.25">
      <c r="A44" s="103" t="s">
        <v>389</v>
      </c>
      <c r="B44" t="s">
        <v>390</v>
      </c>
      <c r="C44" s="2">
        <v>1761.2</v>
      </c>
      <c r="D44" s="2">
        <v>1858.8387096774195</v>
      </c>
      <c r="E44" s="2">
        <v>2307.9</v>
      </c>
      <c r="F44" s="2">
        <v>2146.0645161290322</v>
      </c>
      <c r="G44" s="2">
        <v>1929.9677419354837</v>
      </c>
      <c r="H44" s="2">
        <v>2207.1724137931037</v>
      </c>
      <c r="I44" s="2">
        <v>2141.322580645161</v>
      </c>
      <c r="J44" s="2">
        <v>2223.9</v>
      </c>
      <c r="K44" s="2">
        <v>2434.6451612903224</v>
      </c>
      <c r="L44" s="2">
        <v>2030</v>
      </c>
      <c r="M44" s="2">
        <v>1387.3548387096773</v>
      </c>
      <c r="N44" s="2">
        <v>1377.8709677419356</v>
      </c>
      <c r="O44" s="2">
        <v>1794.7999999999997</v>
      </c>
    </row>
    <row r="45" spans="1:15" x14ac:dyDescent="0.25">
      <c r="A45" s="103" t="s">
        <v>174</v>
      </c>
      <c r="B45" t="s">
        <v>175</v>
      </c>
      <c r="C45" s="2">
        <v>4715.4333333333334</v>
      </c>
      <c r="D45" s="2">
        <v>4360.322580645161</v>
      </c>
      <c r="E45" s="2">
        <v>4401.8333333333339</v>
      </c>
      <c r="F45" s="2">
        <v>4227.322580645161</v>
      </c>
      <c r="G45" s="2">
        <v>3596.0806451612907</v>
      </c>
      <c r="H45" s="2">
        <v>3366.0344827586209</v>
      </c>
      <c r="I45" s="2">
        <v>4404.354838709678</v>
      </c>
      <c r="J45" s="2">
        <v>4403.9333333333334</v>
      </c>
      <c r="K45" s="2">
        <v>4532.3870967741932</v>
      </c>
      <c r="L45" s="2">
        <v>4497.9666666666672</v>
      </c>
      <c r="M45" s="2">
        <v>4531.9354838709678</v>
      </c>
      <c r="N45" s="2">
        <v>4697.9032258064517</v>
      </c>
      <c r="O45" s="2">
        <v>5070.2166666666672</v>
      </c>
    </row>
    <row r="46" spans="1:15" x14ac:dyDescent="0.25">
      <c r="A46" s="103" t="s">
        <v>176</v>
      </c>
      <c r="B46" t="s">
        <v>177</v>
      </c>
      <c r="C46" s="2">
        <v>1617.1166666666668</v>
      </c>
      <c r="D46" s="2">
        <v>1721.5483870967741</v>
      </c>
      <c r="E46" s="2">
        <v>1538.3666666666668</v>
      </c>
      <c r="F46" s="2">
        <v>1472.9354838709676</v>
      </c>
      <c r="G46" s="2">
        <v>1422.3548387096773</v>
      </c>
      <c r="H46" s="2">
        <v>1436.4482758620688</v>
      </c>
      <c r="I46" s="2">
        <v>1645.9032258064517</v>
      </c>
      <c r="J46" s="2">
        <v>1511.5333333333333</v>
      </c>
      <c r="K46" s="2">
        <v>1523.0645161290324</v>
      </c>
      <c r="L46" s="2">
        <v>1466.5</v>
      </c>
      <c r="M46" s="2">
        <v>1409.258064516129</v>
      </c>
      <c r="N46" s="2">
        <v>1440.8709677419356</v>
      </c>
      <c r="O46" s="2">
        <v>1455.5333333333333</v>
      </c>
    </row>
    <row r="47" spans="1:15" x14ac:dyDescent="0.25">
      <c r="A47" s="103" t="s">
        <v>178</v>
      </c>
      <c r="B47" t="s">
        <v>179</v>
      </c>
      <c r="C47" s="2">
        <v>1041.95</v>
      </c>
      <c r="D47" s="2">
        <v>840.90322580645159</v>
      </c>
      <c r="E47" s="2">
        <v>1204.3500000000001</v>
      </c>
      <c r="F47" s="2">
        <v>1509.8548387096773</v>
      </c>
      <c r="G47" s="2">
        <v>1280.0967741935483</v>
      </c>
      <c r="H47" s="2">
        <v>1221.1379310344828</v>
      </c>
      <c r="I47" s="2">
        <v>1279.0806451612902</v>
      </c>
      <c r="J47" s="2">
        <v>1260.2333333333333</v>
      </c>
      <c r="K47" s="2">
        <v>853.54838709677415</v>
      </c>
      <c r="L47" s="2">
        <v>532</v>
      </c>
      <c r="M47" s="2">
        <v>532</v>
      </c>
      <c r="N47" s="2">
        <v>532</v>
      </c>
      <c r="O47" s="2">
        <v>532</v>
      </c>
    </row>
    <row r="48" spans="1:15" x14ac:dyDescent="0.25">
      <c r="A48" s="103" t="s">
        <v>180</v>
      </c>
      <c r="B48" t="s">
        <v>181</v>
      </c>
      <c r="C48" s="2">
        <v>376.59999999999997</v>
      </c>
      <c r="D48" s="2">
        <v>344.12903225806451</v>
      </c>
      <c r="E48" s="2">
        <v>341.59999999999997</v>
      </c>
      <c r="F48" s="2">
        <v>589.35483870967732</v>
      </c>
      <c r="G48" s="2">
        <v>330.58064516129031</v>
      </c>
      <c r="H48" s="2">
        <v>330.20689655172413</v>
      </c>
      <c r="I48" s="2">
        <v>505.35483870967738</v>
      </c>
      <c r="J48" s="2">
        <v>334.59999999999997</v>
      </c>
      <c r="K48" s="2">
        <v>317.0322580645161</v>
      </c>
      <c r="L48" s="2">
        <v>291.2</v>
      </c>
      <c r="M48" s="2">
        <v>317.0322580645161</v>
      </c>
      <c r="N48" s="2">
        <v>330.58064516129031</v>
      </c>
      <c r="O48" s="2">
        <v>348.59999999999997</v>
      </c>
    </row>
    <row r="49" spans="1:15" x14ac:dyDescent="0.25">
      <c r="A49" s="103" t="s">
        <v>182</v>
      </c>
      <c r="B49" t="s">
        <v>183</v>
      </c>
      <c r="C49" s="2">
        <v>340.2</v>
      </c>
      <c r="D49" s="2">
        <v>323.80645161290323</v>
      </c>
      <c r="E49" s="2">
        <v>435.40000000000003</v>
      </c>
      <c r="F49" s="2">
        <v>315.67741935483866</v>
      </c>
      <c r="G49" s="2">
        <v>344.12903225806451</v>
      </c>
      <c r="H49" s="2">
        <v>353.37931034482762</v>
      </c>
      <c r="I49" s="2">
        <v>317.0322580645161</v>
      </c>
      <c r="J49" s="2">
        <v>305.2</v>
      </c>
      <c r="K49" s="2">
        <v>317.0322580645161</v>
      </c>
      <c r="L49" s="2">
        <v>364</v>
      </c>
      <c r="M49" s="2">
        <v>457.93548387096774</v>
      </c>
      <c r="N49" s="2">
        <v>414.58064516129031</v>
      </c>
      <c r="O49" s="2">
        <v>355.59999999999997</v>
      </c>
    </row>
    <row r="50" spans="1:15" x14ac:dyDescent="0.25">
      <c r="A50" s="103" t="s">
        <v>184</v>
      </c>
      <c r="B50" t="s">
        <v>185</v>
      </c>
      <c r="C50" s="2">
        <v>378</v>
      </c>
      <c r="D50" s="2">
        <v>365.80645161290323</v>
      </c>
      <c r="E50" s="2">
        <v>336</v>
      </c>
      <c r="F50" s="2">
        <v>365.80645161290323</v>
      </c>
      <c r="G50" s="2">
        <v>365.80645161290323</v>
      </c>
      <c r="H50" s="2">
        <v>347.58620689655174</v>
      </c>
      <c r="I50" s="2">
        <v>365.80645161290323</v>
      </c>
      <c r="J50" s="2">
        <v>378</v>
      </c>
      <c r="K50" s="2">
        <v>365.80645161290323</v>
      </c>
      <c r="L50" s="2">
        <v>336</v>
      </c>
      <c r="M50" s="2">
        <v>365.80645161290323</v>
      </c>
      <c r="N50" s="2">
        <v>365.80645161290323</v>
      </c>
      <c r="O50" s="2">
        <v>378</v>
      </c>
    </row>
    <row r="51" spans="1:15" x14ac:dyDescent="0.25">
      <c r="A51" s="103" t="s">
        <v>440</v>
      </c>
      <c r="B51" t="s">
        <v>441</v>
      </c>
      <c r="C51" s="2"/>
      <c r="D51" s="2">
        <v>42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03" t="s">
        <v>186</v>
      </c>
      <c r="B52" t="s">
        <v>187</v>
      </c>
      <c r="C52" s="2">
        <v>2650.9</v>
      </c>
      <c r="D52" s="2">
        <v>2665.4193548387093</v>
      </c>
      <c r="E52" s="2">
        <v>2594.2000000000003</v>
      </c>
      <c r="F52" s="2">
        <v>2583.2258064516132</v>
      </c>
      <c r="G52" s="2">
        <v>2809.483870967742</v>
      </c>
      <c r="H52" s="2">
        <v>2446.3793103448274</v>
      </c>
      <c r="I52" s="2">
        <v>2548.4516129032259</v>
      </c>
      <c r="J52" s="2">
        <v>2427.833333333333</v>
      </c>
      <c r="K52" s="2">
        <v>2674</v>
      </c>
      <c r="L52" s="2">
        <v>2514.4</v>
      </c>
      <c r="M52" s="2">
        <v>2387.4516129032259</v>
      </c>
      <c r="N52" s="2">
        <v>2623.4193548387093</v>
      </c>
      <c r="O52" s="2">
        <v>3856.1833333333334</v>
      </c>
    </row>
    <row r="53" spans="1:15" x14ac:dyDescent="0.25">
      <c r="A53" s="103" t="s">
        <v>188</v>
      </c>
      <c r="B53" t="s">
        <v>189</v>
      </c>
      <c r="C53" s="2">
        <v>287.7</v>
      </c>
      <c r="D53" s="2">
        <v>247.48387096774192</v>
      </c>
      <c r="E53" s="2">
        <v>287.7</v>
      </c>
      <c r="F53" s="2">
        <v>278.41935483870969</v>
      </c>
      <c r="G53" s="2">
        <v>278.41935483870969</v>
      </c>
      <c r="H53" s="2">
        <v>264.55172413793105</v>
      </c>
      <c r="I53" s="2">
        <v>278.41935483870969</v>
      </c>
      <c r="J53" s="2">
        <v>255.73333333333332</v>
      </c>
      <c r="K53" s="2">
        <v>278.41935483870969</v>
      </c>
      <c r="L53" s="2">
        <v>287.7</v>
      </c>
      <c r="M53" s="2">
        <v>278.41935483870969</v>
      </c>
      <c r="N53" s="2">
        <v>278.41935483870969</v>
      </c>
      <c r="O53" s="2">
        <v>255.73333333333332</v>
      </c>
    </row>
    <row r="54" spans="1:15" x14ac:dyDescent="0.25">
      <c r="A54" s="103" t="s">
        <v>190</v>
      </c>
      <c r="B54" t="s">
        <v>191</v>
      </c>
      <c r="C54" s="2">
        <v>291.2</v>
      </c>
      <c r="D54" s="2">
        <v>317.0322580645161</v>
      </c>
      <c r="E54" s="2">
        <v>327.59999999999997</v>
      </c>
      <c r="F54" s="2">
        <v>295.35483870967744</v>
      </c>
      <c r="G54" s="2">
        <v>105.67741935483872</v>
      </c>
      <c r="H54" s="2">
        <v>188.27586206896552</v>
      </c>
      <c r="I54" s="2">
        <v>323.80645161290323</v>
      </c>
      <c r="J54" s="2">
        <v>326.2</v>
      </c>
      <c r="K54" s="2">
        <v>317.0322580645161</v>
      </c>
      <c r="L54" s="2">
        <v>327.59999999999997</v>
      </c>
      <c r="M54" s="2">
        <v>281.80645161290323</v>
      </c>
      <c r="N54" s="2">
        <v>330.58064516129031</v>
      </c>
      <c r="O54" s="2">
        <v>334.59999999999997</v>
      </c>
    </row>
    <row r="55" spans="1:15" x14ac:dyDescent="0.25">
      <c r="A55" s="103" t="s">
        <v>391</v>
      </c>
      <c r="B55" t="s">
        <v>392</v>
      </c>
      <c r="C55" s="2">
        <v>1978.2000000000003</v>
      </c>
      <c r="D55" s="2">
        <v>1926.5806451612905</v>
      </c>
      <c r="E55" s="2">
        <v>855.4</v>
      </c>
      <c r="F55" s="2">
        <v>701.35483870967732</v>
      </c>
      <c r="G55" s="2">
        <v>639.03225806451621</v>
      </c>
      <c r="H55" s="2">
        <v>611.65517241379314</v>
      </c>
      <c r="I55" s="2">
        <v>768.19354838709671</v>
      </c>
      <c r="J55" s="2">
        <v>1158.0333333333333</v>
      </c>
      <c r="K55" s="2">
        <v>1745.0322580645161</v>
      </c>
      <c r="L55" s="2">
        <v>1866.2000000000003</v>
      </c>
      <c r="M55" s="2">
        <v>1985.741935483871</v>
      </c>
      <c r="N55" s="2">
        <v>2058.677419354839</v>
      </c>
      <c r="O55" s="2">
        <v>2118.2000000000003</v>
      </c>
    </row>
    <row r="56" spans="1:15" x14ac:dyDescent="0.25">
      <c r="A56" s="103" t="s">
        <v>192</v>
      </c>
      <c r="B56" t="s">
        <v>193</v>
      </c>
      <c r="C56" s="2">
        <v>6296.5</v>
      </c>
      <c r="D56" s="2">
        <v>6521.5161290322576</v>
      </c>
      <c r="E56" s="2">
        <v>6245.6333333333332</v>
      </c>
      <c r="F56" s="2">
        <v>6113.0322580645161</v>
      </c>
      <c r="G56" s="2">
        <v>4907.9032258064517</v>
      </c>
      <c r="H56" s="2">
        <v>4928.7241379310344</v>
      </c>
      <c r="I56" s="2">
        <v>5310.2903225806449</v>
      </c>
      <c r="J56" s="2">
        <v>4917.2666666666664</v>
      </c>
      <c r="K56" s="2">
        <v>5031.4193548387093</v>
      </c>
      <c r="L56" s="2">
        <v>5901.2333333333336</v>
      </c>
      <c r="M56" s="2">
        <v>5887</v>
      </c>
      <c r="N56" s="2">
        <v>5232.6129032258068</v>
      </c>
      <c r="O56" s="2">
        <v>5296.2</v>
      </c>
    </row>
    <row r="57" spans="1:15" x14ac:dyDescent="0.25">
      <c r="A57" s="103" t="s">
        <v>194</v>
      </c>
      <c r="B57" t="s">
        <v>195</v>
      </c>
      <c r="C57" s="2">
        <v>319.2</v>
      </c>
      <c r="D57" s="2">
        <v>330.58064516129031</v>
      </c>
      <c r="E57" s="2">
        <v>341.59999999999997</v>
      </c>
      <c r="F57" s="2">
        <v>308.90322580645164</v>
      </c>
      <c r="G57" s="2">
        <v>317.0322580645161</v>
      </c>
      <c r="H57" s="2">
        <v>344.68965517241378</v>
      </c>
      <c r="I57" s="2">
        <v>344.12903225806451</v>
      </c>
      <c r="J57" s="2">
        <v>334.59999999999997</v>
      </c>
      <c r="K57" s="2">
        <v>317.0322580645161</v>
      </c>
      <c r="L57" s="2">
        <v>327.59999999999997</v>
      </c>
      <c r="M57" s="2">
        <v>281.80645161290323</v>
      </c>
      <c r="N57" s="2">
        <v>330.58064516129031</v>
      </c>
      <c r="O57" s="2">
        <v>362.59999999999997</v>
      </c>
    </row>
    <row r="58" spans="1:15" x14ac:dyDescent="0.25">
      <c r="A58" s="103" t="s">
        <v>196</v>
      </c>
      <c r="B58" t="s">
        <v>197</v>
      </c>
      <c r="C58" s="2">
        <v>291.2</v>
      </c>
      <c r="D58" s="2">
        <v>317.0322580645161</v>
      </c>
      <c r="E58" s="2">
        <v>348.59999999999997</v>
      </c>
      <c r="F58" s="2">
        <v>436.25806451612902</v>
      </c>
      <c r="G58" s="2">
        <v>317.0322580645161</v>
      </c>
      <c r="H58" s="2">
        <v>367.86206896551721</v>
      </c>
      <c r="I58" s="2">
        <v>317.0322580645161</v>
      </c>
      <c r="J58" s="2">
        <v>291.2</v>
      </c>
      <c r="K58" s="2">
        <v>317.0322580645161</v>
      </c>
      <c r="L58" s="2">
        <v>327.59999999999997</v>
      </c>
      <c r="M58" s="2">
        <v>281.80645161290323</v>
      </c>
      <c r="N58" s="2">
        <v>323.80645161290323</v>
      </c>
      <c r="O58" s="2">
        <v>355.59999999999997</v>
      </c>
    </row>
    <row r="59" spans="1:15" x14ac:dyDescent="0.25">
      <c r="A59" s="103" t="s">
        <v>198</v>
      </c>
      <c r="B59" t="s">
        <v>199</v>
      </c>
      <c r="C59" s="2">
        <v>334.59999999999997</v>
      </c>
      <c r="D59" s="2">
        <v>317.0322580645161</v>
      </c>
      <c r="E59" s="2">
        <v>298.2</v>
      </c>
      <c r="F59" s="2">
        <v>330.58064516129031</v>
      </c>
      <c r="G59" s="2">
        <v>317.0322580645161</v>
      </c>
      <c r="H59" s="2">
        <v>301.24137931034483</v>
      </c>
      <c r="I59" s="2">
        <v>317.0322580645161</v>
      </c>
      <c r="J59" s="2">
        <v>327.59999999999997</v>
      </c>
      <c r="K59" s="2">
        <v>317.0322580645161</v>
      </c>
      <c r="L59" s="2">
        <v>291.2</v>
      </c>
      <c r="M59" s="2">
        <v>317.0322580645161</v>
      </c>
      <c r="N59" s="2">
        <v>317.0322580645161</v>
      </c>
      <c r="O59" s="2">
        <v>327.59999999999997</v>
      </c>
    </row>
    <row r="60" spans="1:15" x14ac:dyDescent="0.25">
      <c r="A60" s="103" t="s">
        <v>200</v>
      </c>
      <c r="B60" t="s">
        <v>201</v>
      </c>
      <c r="C60" s="2">
        <v>714</v>
      </c>
      <c r="D60" s="2">
        <v>731.61290322580646</v>
      </c>
      <c r="E60" s="2">
        <v>708.4</v>
      </c>
      <c r="F60" s="2">
        <v>690.96774193548379</v>
      </c>
      <c r="G60" s="2">
        <v>690.96774193548379</v>
      </c>
      <c r="H60" s="2">
        <v>722.68965517241372</v>
      </c>
      <c r="I60" s="2">
        <v>742.45161290322585</v>
      </c>
      <c r="J60" s="2">
        <v>700</v>
      </c>
      <c r="K60" s="2">
        <v>715.35483870967732</v>
      </c>
      <c r="L60" s="2">
        <v>669.19999999999993</v>
      </c>
      <c r="M60" s="2">
        <v>642.19354838709671</v>
      </c>
      <c r="N60" s="2">
        <v>709.9354838709678</v>
      </c>
      <c r="O60" s="2">
        <v>750.4</v>
      </c>
    </row>
    <row r="61" spans="1:15" x14ac:dyDescent="0.25">
      <c r="A61" s="103" t="s">
        <v>202</v>
      </c>
      <c r="B61" t="s">
        <v>203</v>
      </c>
      <c r="C61" s="2">
        <v>327.59999999999997</v>
      </c>
      <c r="D61" s="2">
        <v>323.80645161290323</v>
      </c>
      <c r="E61" s="2">
        <v>291.2</v>
      </c>
      <c r="F61" s="2">
        <v>498.58064516129025</v>
      </c>
      <c r="G61" s="2">
        <v>357.67741935483866</v>
      </c>
      <c r="H61" s="2">
        <v>330.20689655172413</v>
      </c>
      <c r="I61" s="2">
        <v>330.58064516129031</v>
      </c>
      <c r="J61" s="2">
        <v>334.59999999999997</v>
      </c>
      <c r="K61" s="2">
        <v>317.0322580645161</v>
      </c>
      <c r="L61" s="2">
        <v>291.2</v>
      </c>
      <c r="M61" s="2">
        <v>317.0322580645161</v>
      </c>
      <c r="N61" s="2">
        <v>317.0322580645161</v>
      </c>
      <c r="O61" s="2">
        <v>327.59999999999997</v>
      </c>
    </row>
    <row r="62" spans="1:15" x14ac:dyDescent="0.25">
      <c r="A62" s="103" t="s">
        <v>393</v>
      </c>
      <c r="B62" t="s">
        <v>394</v>
      </c>
      <c r="C62" s="2">
        <v>1999.2000000000003</v>
      </c>
      <c r="D62" s="2">
        <v>2030</v>
      </c>
      <c r="E62" s="2">
        <v>2042.6000000000001</v>
      </c>
      <c r="F62" s="2">
        <v>2828</v>
      </c>
      <c r="G62" s="2">
        <v>2912</v>
      </c>
      <c r="H62" s="2">
        <v>2986.8275862068963</v>
      </c>
      <c r="I62" s="2">
        <v>3112.0645161290322</v>
      </c>
      <c r="J62" s="2">
        <v>2410.7999999999997</v>
      </c>
      <c r="K62" s="2">
        <v>2429</v>
      </c>
      <c r="L62" s="2">
        <v>2329.3666666666668</v>
      </c>
      <c r="M62" s="2">
        <v>2422.677419354839</v>
      </c>
      <c r="N62" s="2">
        <v>2434.8709677419351</v>
      </c>
      <c r="O62" s="2">
        <v>2563.8666666666668</v>
      </c>
    </row>
    <row r="63" spans="1:15" x14ac:dyDescent="0.25">
      <c r="A63" s="103" t="s">
        <v>204</v>
      </c>
      <c r="B63" t="s">
        <v>205</v>
      </c>
      <c r="C63" s="2">
        <v>363.06666666666666</v>
      </c>
      <c r="D63" s="2">
        <v>433.09677419354836</v>
      </c>
      <c r="E63" s="2">
        <v>415.56666666666666</v>
      </c>
      <c r="F63" s="2">
        <v>402.16129032258067</v>
      </c>
      <c r="G63" s="2">
        <v>402.16129032258067</v>
      </c>
      <c r="H63" s="2">
        <v>429.89655172413796</v>
      </c>
      <c r="I63" s="2">
        <v>402.16129032258067</v>
      </c>
      <c r="J63" s="2">
        <v>399.58333333333337</v>
      </c>
      <c r="K63" s="2">
        <v>402.16129032258067</v>
      </c>
      <c r="L63" s="2">
        <v>415.56666666666666</v>
      </c>
      <c r="M63" s="2">
        <v>402.16129032258067</v>
      </c>
      <c r="N63" s="2">
        <v>402.16129032258067</v>
      </c>
      <c r="O63" s="2">
        <v>399.58333333333337</v>
      </c>
    </row>
    <row r="64" spans="1:15" x14ac:dyDescent="0.25">
      <c r="A64" s="103" t="s">
        <v>206</v>
      </c>
      <c r="B64" t="s">
        <v>207</v>
      </c>
      <c r="C64" s="2">
        <v>6512.8</v>
      </c>
      <c r="D64" s="2">
        <v>7730.0322580645161</v>
      </c>
      <c r="E64" s="2">
        <v>7282.6833333333343</v>
      </c>
      <c r="F64" s="2">
        <v>7031.6129032258068</v>
      </c>
      <c r="G64" s="2">
        <v>6654.9677419354839</v>
      </c>
      <c r="H64" s="2">
        <v>6324.8620689655172</v>
      </c>
      <c r="I64" s="2">
        <v>7215.0806451612907</v>
      </c>
      <c r="J64" s="2">
        <v>8158.2666666666664</v>
      </c>
      <c r="K64" s="2">
        <v>8288</v>
      </c>
      <c r="L64" s="2">
        <v>8288</v>
      </c>
      <c r="M64" s="2">
        <v>8288</v>
      </c>
      <c r="N64" s="2">
        <v>6467.7741935483873</v>
      </c>
      <c r="O64" s="2">
        <v>6673.8</v>
      </c>
    </row>
    <row r="65" spans="1:15" x14ac:dyDescent="0.25">
      <c r="A65" s="103" t="s">
        <v>208</v>
      </c>
      <c r="B65" t="s">
        <v>209</v>
      </c>
      <c r="C65" s="2">
        <v>6286.7</v>
      </c>
      <c r="D65" s="2">
        <v>6233.6129032258068</v>
      </c>
      <c r="E65" s="2">
        <v>6610.6833333333334</v>
      </c>
      <c r="F65" s="2">
        <v>6852.5483870967737</v>
      </c>
      <c r="G65" s="2">
        <v>5994.4838709677424</v>
      </c>
      <c r="H65" s="2">
        <v>5762.9310344827582</v>
      </c>
      <c r="I65" s="2">
        <v>5934.8709677419356</v>
      </c>
      <c r="J65" s="2">
        <v>6146.5833333333339</v>
      </c>
      <c r="K65" s="2">
        <v>6344.5967741935483</v>
      </c>
      <c r="L65" s="2">
        <v>6728.2833333333328</v>
      </c>
      <c r="M65" s="2">
        <v>6706.677419354839</v>
      </c>
      <c r="N65" s="2">
        <v>6597.3870967741932</v>
      </c>
      <c r="O65" s="2">
        <v>6186.3666666666668</v>
      </c>
    </row>
    <row r="66" spans="1:15" x14ac:dyDescent="0.25">
      <c r="A66" s="103" t="s">
        <v>210</v>
      </c>
      <c r="B66" t="s">
        <v>211</v>
      </c>
      <c r="C66" s="2">
        <v>14311.85</v>
      </c>
      <c r="D66" s="2">
        <v>15496.758064516131</v>
      </c>
      <c r="E66" s="2">
        <v>14738.966666666667</v>
      </c>
      <c r="F66" s="2">
        <v>13882.016129032259</v>
      </c>
      <c r="G66" s="2">
        <v>13074.193548387097</v>
      </c>
      <c r="H66" s="2">
        <v>13222.758620689656</v>
      </c>
      <c r="I66" s="2">
        <v>14989.709677419356</v>
      </c>
      <c r="J66" s="2">
        <v>14894.016666666666</v>
      </c>
      <c r="K66" s="2">
        <v>15008.451612903225</v>
      </c>
      <c r="L66" s="2">
        <v>14568.866666666669</v>
      </c>
      <c r="M66" s="2">
        <v>14264.193548387097</v>
      </c>
      <c r="N66" s="2">
        <v>13388.629032258064</v>
      </c>
      <c r="O66" s="2">
        <v>14494.433333333332</v>
      </c>
    </row>
    <row r="67" spans="1:15" x14ac:dyDescent="0.25">
      <c r="A67" s="103" t="s">
        <v>212</v>
      </c>
      <c r="B67" t="s">
        <v>213</v>
      </c>
      <c r="C67" s="2">
        <v>287.7</v>
      </c>
      <c r="D67" s="2">
        <v>247.48387096774192</v>
      </c>
      <c r="E67" s="2">
        <v>287.7</v>
      </c>
      <c r="F67" s="2">
        <v>278.41935483870969</v>
      </c>
      <c r="G67" s="2">
        <v>278.41935483870969</v>
      </c>
      <c r="H67" s="2">
        <v>264.55172413793105</v>
      </c>
      <c r="I67" s="2">
        <v>278.41935483870969</v>
      </c>
      <c r="J67" s="2">
        <v>255.73333333333332</v>
      </c>
      <c r="K67" s="2">
        <v>278.41935483870969</v>
      </c>
      <c r="L67" s="2">
        <v>287.7</v>
      </c>
      <c r="M67" s="2">
        <v>278.41935483870969</v>
      </c>
      <c r="N67" s="2">
        <v>278.41935483870969</v>
      </c>
      <c r="O67" s="2">
        <v>255.73333333333332</v>
      </c>
    </row>
    <row r="68" spans="1:15" x14ac:dyDescent="0.25">
      <c r="A68" s="103" t="s">
        <v>214</v>
      </c>
      <c r="B68" t="s">
        <v>215</v>
      </c>
      <c r="C68" s="2">
        <v>327.59999999999997</v>
      </c>
      <c r="D68" s="2">
        <v>323.80645161290323</v>
      </c>
      <c r="E68" s="2">
        <v>334.59999999999997</v>
      </c>
      <c r="F68" s="2">
        <v>478.25806451612908</v>
      </c>
      <c r="G68" s="2">
        <v>317.0322580645161</v>
      </c>
      <c r="H68" s="2">
        <v>338.89655172413796</v>
      </c>
      <c r="I68" s="2">
        <v>330.58064516129031</v>
      </c>
      <c r="J68" s="2">
        <v>291.2</v>
      </c>
      <c r="K68" s="2">
        <v>317.0322580645161</v>
      </c>
      <c r="L68" s="2">
        <v>291.2</v>
      </c>
      <c r="M68" s="2">
        <v>317.0322580645161</v>
      </c>
      <c r="N68" s="2">
        <v>317.0322580645161</v>
      </c>
      <c r="O68" s="2">
        <v>327.59999999999997</v>
      </c>
    </row>
    <row r="69" spans="1:15" x14ac:dyDescent="0.25">
      <c r="A69" s="103" t="s">
        <v>216</v>
      </c>
      <c r="B69" t="s">
        <v>217</v>
      </c>
      <c r="C69" s="2">
        <v>5594.1666666666661</v>
      </c>
      <c r="D69" s="2">
        <v>6418.0967741935483</v>
      </c>
      <c r="E69" s="2">
        <v>5614.4666666666672</v>
      </c>
      <c r="F69" s="2">
        <v>5107.5161290322576</v>
      </c>
      <c r="G69" s="2">
        <v>4508</v>
      </c>
      <c r="H69" s="2">
        <v>4616.3793103448279</v>
      </c>
      <c r="I69" s="2">
        <v>4964.5806451612907</v>
      </c>
      <c r="J69" s="2">
        <v>5389.3</v>
      </c>
      <c r="K69" s="2">
        <v>5433.1290322580644</v>
      </c>
      <c r="L69" s="2">
        <v>5152.7</v>
      </c>
      <c r="M69" s="2">
        <v>5191.0645161290322</v>
      </c>
      <c r="N69" s="2">
        <v>4409.0967741935483</v>
      </c>
      <c r="O69" s="2">
        <v>5273.3333333333339</v>
      </c>
    </row>
    <row r="70" spans="1:15" x14ac:dyDescent="0.25">
      <c r="A70" s="103" t="s">
        <v>218</v>
      </c>
      <c r="B70" t="s">
        <v>219</v>
      </c>
      <c r="C70" s="2">
        <v>264.59999999999997</v>
      </c>
      <c r="D70" s="2">
        <v>247.48387096774192</v>
      </c>
      <c r="E70" s="2">
        <v>287.7</v>
      </c>
      <c r="F70" s="2">
        <v>278.41935483870969</v>
      </c>
      <c r="G70" s="2">
        <v>278.41935483870969</v>
      </c>
      <c r="H70" s="2">
        <v>264.55172413793105</v>
      </c>
      <c r="I70" s="2">
        <v>278.41935483870969</v>
      </c>
      <c r="J70" s="2">
        <v>255.73333333333332</v>
      </c>
      <c r="K70" s="2">
        <v>278.41935483870969</v>
      </c>
      <c r="L70" s="2">
        <v>287.7</v>
      </c>
      <c r="M70" s="2">
        <v>278.41935483870969</v>
      </c>
      <c r="N70" s="2">
        <v>278.41935483870969</v>
      </c>
      <c r="O70" s="2">
        <v>255.73333333333332</v>
      </c>
    </row>
    <row r="71" spans="1:15" x14ac:dyDescent="0.25">
      <c r="A71" s="103" t="s">
        <v>220</v>
      </c>
      <c r="B71" t="s">
        <v>221</v>
      </c>
      <c r="C71" s="2">
        <v>2689.2833333333333</v>
      </c>
      <c r="D71" s="2">
        <v>2548</v>
      </c>
      <c r="E71" s="2">
        <v>2548</v>
      </c>
      <c r="F71" s="2">
        <v>2548</v>
      </c>
      <c r="G71" s="2">
        <v>2548</v>
      </c>
      <c r="H71" s="2">
        <v>2548</v>
      </c>
      <c r="I71" s="2">
        <v>3535.9032258064517</v>
      </c>
      <c r="J71" s="2">
        <v>2874.666666666667</v>
      </c>
      <c r="K71" s="2">
        <v>2698.7258064516132</v>
      </c>
      <c r="L71" s="2">
        <v>4273.5</v>
      </c>
      <c r="M71" s="2">
        <v>4396</v>
      </c>
      <c r="N71" s="2">
        <v>3329.0645161290322</v>
      </c>
      <c r="O71" s="2">
        <v>2599.916666666667</v>
      </c>
    </row>
    <row r="72" spans="1:15" x14ac:dyDescent="0.25">
      <c r="A72" s="103" t="s">
        <v>222</v>
      </c>
      <c r="B72" t="s">
        <v>223</v>
      </c>
      <c r="C72" s="2">
        <v>319.2</v>
      </c>
      <c r="D72" s="2">
        <v>323.80645161290323</v>
      </c>
      <c r="E72" s="2">
        <v>355.59999999999997</v>
      </c>
      <c r="F72" s="2">
        <v>281.80645161290323</v>
      </c>
      <c r="G72" s="2">
        <v>317.0322580645161</v>
      </c>
      <c r="H72" s="2">
        <v>360.62068965517238</v>
      </c>
      <c r="I72" s="2">
        <v>357.67741935483866</v>
      </c>
      <c r="J72" s="2">
        <v>291.2</v>
      </c>
      <c r="K72" s="2">
        <v>317.0322580645161</v>
      </c>
      <c r="L72" s="2">
        <v>327.59999999999997</v>
      </c>
      <c r="M72" s="2">
        <v>281.80645161290323</v>
      </c>
      <c r="N72" s="2">
        <v>317.0322580645161</v>
      </c>
      <c r="O72" s="2">
        <v>327.59999999999997</v>
      </c>
    </row>
    <row r="73" spans="1:15" x14ac:dyDescent="0.25">
      <c r="A73" s="103" t="s">
        <v>224</v>
      </c>
      <c r="B73" t="s">
        <v>225</v>
      </c>
      <c r="C73" s="2">
        <v>6844.7166666666672</v>
      </c>
      <c r="D73" s="2">
        <v>7585.0645161290322</v>
      </c>
      <c r="E73" s="2">
        <v>7391.416666666667</v>
      </c>
      <c r="F73" s="2">
        <v>6685</v>
      </c>
      <c r="G73" s="2">
        <v>5839.6935483870966</v>
      </c>
      <c r="H73" s="2">
        <v>6730.7413793103451</v>
      </c>
      <c r="I73" s="2">
        <v>6535.4032258064517</v>
      </c>
      <c r="J73" s="2">
        <v>6494.3666666666668</v>
      </c>
      <c r="K73" s="2">
        <v>6352.9516129032263</v>
      </c>
      <c r="L73" s="2">
        <v>6544.8833333333332</v>
      </c>
      <c r="M73" s="2">
        <v>6902.2258064516127</v>
      </c>
      <c r="N73" s="2">
        <v>7238.6774193548381</v>
      </c>
      <c r="O73" s="2">
        <v>6529.95</v>
      </c>
    </row>
    <row r="74" spans="1:15" x14ac:dyDescent="0.25">
      <c r="A74" s="103" t="s">
        <v>226</v>
      </c>
      <c r="B74" t="s">
        <v>227</v>
      </c>
      <c r="C74" s="2">
        <v>390.59999999999997</v>
      </c>
      <c r="D74" s="2">
        <v>378</v>
      </c>
      <c r="E74" s="2">
        <v>326.2</v>
      </c>
      <c r="F74" s="2">
        <v>364.45161290322579</v>
      </c>
      <c r="G74" s="2">
        <v>337.35483870967744</v>
      </c>
      <c r="H74" s="2">
        <v>330.20689655172413</v>
      </c>
      <c r="I74" s="2">
        <v>378</v>
      </c>
      <c r="J74" s="2">
        <v>390.59999999999997</v>
      </c>
      <c r="K74" s="2">
        <v>344.12903225806451</v>
      </c>
      <c r="L74" s="2">
        <v>291.2</v>
      </c>
      <c r="M74" s="2">
        <v>352.25806451612902</v>
      </c>
      <c r="N74" s="2">
        <v>344.12903225806451</v>
      </c>
      <c r="O74" s="2">
        <v>376.59999999999997</v>
      </c>
    </row>
    <row r="75" spans="1:15" x14ac:dyDescent="0.25">
      <c r="A75" s="103" t="s">
        <v>228</v>
      </c>
      <c r="B75" t="s">
        <v>229</v>
      </c>
      <c r="C75" s="2">
        <v>1225</v>
      </c>
      <c r="D75" s="2">
        <v>1225</v>
      </c>
      <c r="E75" s="2">
        <v>1225</v>
      </c>
      <c r="F75" s="2">
        <v>1225</v>
      </c>
      <c r="G75" s="2">
        <v>1225</v>
      </c>
      <c r="H75" s="2">
        <v>1225</v>
      </c>
      <c r="I75" s="2">
        <v>1225</v>
      </c>
      <c r="J75" s="2">
        <v>1225</v>
      </c>
      <c r="K75" s="2">
        <v>1225</v>
      </c>
      <c r="L75" s="2">
        <v>1225</v>
      </c>
      <c r="M75" s="2">
        <v>1225</v>
      </c>
      <c r="N75" s="2">
        <v>1225</v>
      </c>
      <c r="O75" s="2">
        <v>1225</v>
      </c>
    </row>
    <row r="76" spans="1:15" x14ac:dyDescent="0.25">
      <c r="A76" s="103" t="s">
        <v>230</v>
      </c>
      <c r="B76" t="s">
        <v>231</v>
      </c>
      <c r="C76" s="2">
        <v>392</v>
      </c>
      <c r="D76" s="2">
        <v>330.58064516129031</v>
      </c>
      <c r="E76" s="2">
        <v>355.59999999999997</v>
      </c>
      <c r="F76" s="2">
        <v>295.35483870967744</v>
      </c>
      <c r="G76" s="2">
        <v>330.58064516129031</v>
      </c>
      <c r="H76" s="2">
        <v>360.62068965517238</v>
      </c>
      <c r="I76" s="2">
        <v>317.0322580645161</v>
      </c>
      <c r="J76" s="2">
        <v>291.2</v>
      </c>
      <c r="K76" s="2">
        <v>317.0322580645161</v>
      </c>
      <c r="L76" s="2">
        <v>364</v>
      </c>
      <c r="M76" s="2">
        <v>457.93548387096774</v>
      </c>
      <c r="N76" s="2">
        <v>401.0322580645161</v>
      </c>
      <c r="O76" s="2">
        <v>443.8</v>
      </c>
    </row>
    <row r="77" spans="1:15" x14ac:dyDescent="0.25">
      <c r="A77" s="103" t="s">
        <v>232</v>
      </c>
      <c r="B77" t="s">
        <v>233</v>
      </c>
      <c r="C77" s="2"/>
      <c r="D77" s="2">
        <v>336</v>
      </c>
      <c r="E77" s="2">
        <v>390.59999999999997</v>
      </c>
      <c r="F77" s="2">
        <v>336</v>
      </c>
      <c r="G77" s="2">
        <v>330.58064516129031</v>
      </c>
      <c r="H77" s="2">
        <v>404.06896551724139</v>
      </c>
      <c r="I77" s="2">
        <v>378</v>
      </c>
      <c r="J77" s="2">
        <v>347.2</v>
      </c>
      <c r="K77" s="2">
        <v>317.0322580645161</v>
      </c>
      <c r="L77" s="2">
        <v>327.59999999999997</v>
      </c>
      <c r="M77" s="2">
        <v>281.80645161290323</v>
      </c>
      <c r="N77" s="2">
        <v>140.90322580645162</v>
      </c>
      <c r="O77" s="2"/>
    </row>
    <row r="78" spans="1:15" x14ac:dyDescent="0.25">
      <c r="A78" s="103" t="s">
        <v>234</v>
      </c>
      <c r="B78" t="s">
        <v>235</v>
      </c>
      <c r="C78" s="2">
        <v>1225</v>
      </c>
      <c r="D78" s="2">
        <v>1225</v>
      </c>
      <c r="E78" s="2">
        <v>1225</v>
      </c>
      <c r="F78" s="2">
        <v>1225</v>
      </c>
      <c r="G78" s="2">
        <v>1225</v>
      </c>
      <c r="H78" s="2">
        <v>1225</v>
      </c>
      <c r="I78" s="2">
        <v>1225</v>
      </c>
      <c r="J78" s="2">
        <v>1225</v>
      </c>
      <c r="K78" s="2">
        <v>1225</v>
      </c>
      <c r="L78" s="2">
        <v>1225</v>
      </c>
      <c r="M78" s="2">
        <v>1225</v>
      </c>
      <c r="N78" s="2">
        <v>1225</v>
      </c>
      <c r="O78" s="2">
        <v>1225</v>
      </c>
    </row>
    <row r="79" spans="1:15" x14ac:dyDescent="0.25">
      <c r="A79" s="103" t="s">
        <v>236</v>
      </c>
      <c r="B79" t="s">
        <v>237</v>
      </c>
      <c r="C79" s="2">
        <v>1020.6000000000001</v>
      </c>
      <c r="D79" s="2">
        <v>1062.4193548387098</v>
      </c>
      <c r="E79" s="2">
        <v>1023.3999999999999</v>
      </c>
      <c r="F79" s="2">
        <v>1019.0645161290323</v>
      </c>
      <c r="G79" s="2">
        <v>1044.3548387096773</v>
      </c>
      <c r="H79" s="2">
        <v>1051.2068965517242</v>
      </c>
      <c r="I79" s="2">
        <v>1008.2258064516129</v>
      </c>
      <c r="J79" s="2">
        <v>1012.1999999999999</v>
      </c>
      <c r="K79" s="2">
        <v>1015.4516129032259</v>
      </c>
      <c r="L79" s="2">
        <v>1045.8</v>
      </c>
      <c r="M79" s="2">
        <v>1051.5806451612902</v>
      </c>
      <c r="N79" s="2">
        <v>760.74193548387098</v>
      </c>
      <c r="O79" s="2">
        <v>749</v>
      </c>
    </row>
    <row r="80" spans="1:15" x14ac:dyDescent="0.25">
      <c r="A80" s="103" t="s">
        <v>442</v>
      </c>
      <c r="B80" t="s">
        <v>443</v>
      </c>
      <c r="C80" s="2">
        <v>1239.4666666666667</v>
      </c>
      <c r="D80" s="2">
        <v>974.58064516129025</v>
      </c>
      <c r="E80" s="2"/>
      <c r="F80" s="2"/>
      <c r="G80" s="2"/>
      <c r="H80" s="2"/>
      <c r="I80" s="2">
        <v>74.967741935483872</v>
      </c>
      <c r="J80" s="2">
        <v>1584.8</v>
      </c>
      <c r="K80" s="2">
        <v>1635.741935483871</v>
      </c>
      <c r="L80" s="2">
        <v>1704.2666666666667</v>
      </c>
      <c r="M80" s="2">
        <v>1049.5483870967741</v>
      </c>
      <c r="N80" s="2">
        <v>1124.516129032258</v>
      </c>
      <c r="O80" s="2">
        <v>2257.7333333333336</v>
      </c>
    </row>
    <row r="81" spans="1:15" x14ac:dyDescent="0.25">
      <c r="A81" s="103" t="s">
        <v>395</v>
      </c>
      <c r="B81" t="s">
        <v>396</v>
      </c>
      <c r="C81" s="2">
        <v>4123</v>
      </c>
      <c r="D81" s="2">
        <v>4123</v>
      </c>
      <c r="E81" s="2">
        <v>4200.2333333333336</v>
      </c>
      <c r="F81" s="2">
        <v>4048.2580645161293</v>
      </c>
      <c r="G81" s="2">
        <v>4209.9354838709678</v>
      </c>
      <c r="H81" s="2">
        <v>4123</v>
      </c>
      <c r="I81" s="2">
        <v>4123</v>
      </c>
      <c r="J81" s="2">
        <v>4123</v>
      </c>
      <c r="K81" s="2">
        <v>4123</v>
      </c>
      <c r="L81" s="2">
        <v>4123</v>
      </c>
      <c r="M81" s="2">
        <v>4064.7419354838707</v>
      </c>
      <c r="N81" s="2">
        <v>4123</v>
      </c>
      <c r="O81" s="2">
        <v>4123</v>
      </c>
    </row>
    <row r="82" spans="1:15" x14ac:dyDescent="0.25">
      <c r="A82" s="103" t="s">
        <v>238</v>
      </c>
      <c r="B82" t="s">
        <v>239</v>
      </c>
      <c r="C82" s="2">
        <v>6906.6666666666661</v>
      </c>
      <c r="D82" s="2">
        <v>7511.9032258064526</v>
      </c>
      <c r="E82" s="2">
        <v>7552.3000000000011</v>
      </c>
      <c r="F82" s="2">
        <v>7553</v>
      </c>
      <c r="G82" s="2">
        <v>7477.5806451612907</v>
      </c>
      <c r="H82" s="2">
        <v>7448.2413793103451</v>
      </c>
      <c r="I82" s="2">
        <v>7246.2419354838712</v>
      </c>
      <c r="J82" s="2">
        <v>7147.2333333333336</v>
      </c>
      <c r="K82" s="2">
        <v>7139.0967741935483</v>
      </c>
      <c r="L82" s="2">
        <v>6675.6666666666661</v>
      </c>
      <c r="M82" s="2">
        <v>6657.9032258064517</v>
      </c>
      <c r="N82" s="2">
        <v>6947.1612903225814</v>
      </c>
      <c r="O82" s="2">
        <v>6930</v>
      </c>
    </row>
    <row r="83" spans="1:15" x14ac:dyDescent="0.25">
      <c r="A83" s="3" t="s">
        <v>240</v>
      </c>
      <c r="B83" t="s">
        <v>241</v>
      </c>
      <c r="C83" s="2">
        <v>31326.633333333335</v>
      </c>
      <c r="D83" s="2">
        <v>32697.564516129034</v>
      </c>
      <c r="E83" s="2">
        <v>32967.316666666666</v>
      </c>
      <c r="F83" s="2">
        <v>31399.290322580648</v>
      </c>
      <c r="G83" s="2">
        <v>29099</v>
      </c>
      <c r="H83" s="2">
        <v>29988.241379310344</v>
      </c>
      <c r="I83" s="2">
        <v>28615.548387096773</v>
      </c>
      <c r="J83" s="2">
        <v>30846.666666666668</v>
      </c>
      <c r="K83" s="2">
        <v>32638.629032258064</v>
      </c>
      <c r="L83" s="2">
        <v>30884.700000000004</v>
      </c>
      <c r="M83" s="2">
        <v>31152.032258064515</v>
      </c>
      <c r="N83" s="2">
        <v>33501.209677419349</v>
      </c>
      <c r="O83" s="2">
        <v>32932.783333333333</v>
      </c>
    </row>
    <row r="84" spans="1:15" x14ac:dyDescent="0.25">
      <c r="A84" s="103" t="s">
        <v>240</v>
      </c>
      <c r="B84" t="s">
        <v>511</v>
      </c>
      <c r="C84" s="2"/>
      <c r="D84" s="2"/>
      <c r="E84" s="2"/>
      <c r="F84" s="2"/>
      <c r="G84" s="2"/>
      <c r="H84" s="2">
        <v>3.8620689655172411</v>
      </c>
      <c r="I84" s="2"/>
      <c r="J84" s="2"/>
      <c r="K84" s="2"/>
      <c r="L84" s="2"/>
      <c r="M84" s="2"/>
      <c r="N84" s="2"/>
      <c r="O84" s="2"/>
    </row>
    <row r="85" spans="1:15" x14ac:dyDescent="0.25">
      <c r="A85" s="103" t="s">
        <v>242</v>
      </c>
      <c r="B85" t="s">
        <v>243</v>
      </c>
      <c r="C85" s="2">
        <v>2607.2666666666664</v>
      </c>
      <c r="D85" s="2">
        <v>2730.677419354839</v>
      </c>
      <c r="E85" s="2">
        <v>2723</v>
      </c>
      <c r="F85" s="2">
        <v>2729.7741935483868</v>
      </c>
      <c r="G85" s="2">
        <v>1497.0967741935483</v>
      </c>
      <c r="H85" s="2">
        <v>1009.6896551724137</v>
      </c>
      <c r="I85" s="2">
        <v>1069.8709677419356</v>
      </c>
      <c r="J85" s="2">
        <v>1687.9333333333334</v>
      </c>
      <c r="K85" s="2">
        <v>1956.6129032258063</v>
      </c>
      <c r="L85" s="2">
        <v>2054.7333333333336</v>
      </c>
      <c r="M85" s="2">
        <v>2075.8387096774195</v>
      </c>
      <c r="N85" s="2">
        <v>2030.9032258064517</v>
      </c>
      <c r="O85" s="2">
        <v>1948.1000000000001</v>
      </c>
    </row>
    <row r="86" spans="1:15" x14ac:dyDescent="0.25">
      <c r="A86" s="103" t="s">
        <v>244</v>
      </c>
      <c r="B86" t="s">
        <v>245</v>
      </c>
      <c r="C86" s="2">
        <v>1131.6666666666665</v>
      </c>
      <c r="D86" s="2">
        <v>1066.0322580645161</v>
      </c>
      <c r="E86" s="2">
        <v>1086.8666666666668</v>
      </c>
      <c r="F86" s="2">
        <v>1084.0967741935483</v>
      </c>
      <c r="G86" s="2">
        <v>1044.3548387096773</v>
      </c>
      <c r="H86" s="2">
        <v>1031.8965517241379</v>
      </c>
      <c r="I86" s="2">
        <v>1102.1612903225805</v>
      </c>
      <c r="J86" s="2">
        <v>1113</v>
      </c>
      <c r="K86" s="2">
        <v>1120.2258064516129</v>
      </c>
      <c r="L86" s="2">
        <v>1042.0666666666666</v>
      </c>
      <c r="M86" s="2">
        <v>1033.516129032258</v>
      </c>
      <c r="N86" s="2">
        <v>1047.9677419354839</v>
      </c>
      <c r="O86" s="2">
        <v>1053.2666666666667</v>
      </c>
    </row>
    <row r="87" spans="1:15" x14ac:dyDescent="0.25">
      <c r="A87" s="103" t="s">
        <v>246</v>
      </c>
      <c r="B87" t="s">
        <v>247</v>
      </c>
      <c r="C87" s="2">
        <v>1415.3999999999999</v>
      </c>
      <c r="D87" s="2">
        <v>1220.7096774193546</v>
      </c>
      <c r="E87" s="2">
        <v>1194.2</v>
      </c>
      <c r="F87" s="2">
        <v>1218</v>
      </c>
      <c r="G87" s="2">
        <v>1039.1612903225805</v>
      </c>
      <c r="H87" s="2">
        <v>974.68965517241372</v>
      </c>
      <c r="I87" s="2">
        <v>967.35483870967732</v>
      </c>
      <c r="J87" s="2">
        <v>862.4</v>
      </c>
      <c r="K87" s="2">
        <v>915.87096774193549</v>
      </c>
      <c r="L87" s="2">
        <v>1164.8</v>
      </c>
      <c r="M87" s="2">
        <v>1232.9032258064517</v>
      </c>
      <c r="N87" s="2">
        <v>1097.4193548387098</v>
      </c>
      <c r="O87" s="2">
        <v>1307.6000000000001</v>
      </c>
    </row>
    <row r="88" spans="1:15" x14ac:dyDescent="0.25">
      <c r="A88" s="103" t="s">
        <v>248</v>
      </c>
      <c r="B88" t="s">
        <v>249</v>
      </c>
      <c r="C88" s="2">
        <v>625.80000000000007</v>
      </c>
      <c r="D88" s="2">
        <v>647.61290322580646</v>
      </c>
      <c r="E88" s="2">
        <v>617.4</v>
      </c>
      <c r="F88" s="2">
        <v>464.70967741935488</v>
      </c>
      <c r="G88" s="2">
        <v>323.80645161290323</v>
      </c>
      <c r="H88" s="2">
        <v>301.24137931034483</v>
      </c>
      <c r="I88" s="2">
        <v>317.0322580645161</v>
      </c>
      <c r="J88" s="2">
        <v>327.59999999999997</v>
      </c>
      <c r="K88" s="2">
        <v>493.16129032258067</v>
      </c>
      <c r="L88" s="2">
        <v>691.6</v>
      </c>
      <c r="M88" s="2">
        <v>774.96774193548379</v>
      </c>
      <c r="N88" s="2">
        <v>493.16129032258067</v>
      </c>
      <c r="O88" s="2">
        <v>327.59999999999997</v>
      </c>
    </row>
    <row r="89" spans="1:15" x14ac:dyDescent="0.25">
      <c r="A89" s="103" t="s">
        <v>250</v>
      </c>
      <c r="B89" t="s">
        <v>251</v>
      </c>
      <c r="C89" s="2">
        <v>1552.3666666666668</v>
      </c>
      <c r="D89" s="2">
        <v>1557.6129032258066</v>
      </c>
      <c r="E89" s="2">
        <v>1470</v>
      </c>
      <c r="F89" s="2">
        <v>1546.7741935483871</v>
      </c>
      <c r="G89" s="2">
        <v>1556.7096774193546</v>
      </c>
      <c r="H89" s="2">
        <v>1582.4827586206895</v>
      </c>
      <c r="I89" s="2">
        <v>1591.0322580645161</v>
      </c>
      <c r="J89" s="2">
        <v>1254.3999999999999</v>
      </c>
      <c r="K89" s="2">
        <v>2085.7741935483868</v>
      </c>
      <c r="L89" s="2">
        <v>2378.3666666666668</v>
      </c>
      <c r="M89" s="2">
        <v>2665.4193548387093</v>
      </c>
      <c r="N89" s="2">
        <v>2084.1935483870966</v>
      </c>
      <c r="O89" s="2">
        <v>2428.5333333333333</v>
      </c>
    </row>
    <row r="90" spans="1:15" x14ac:dyDescent="0.25">
      <c r="A90" s="103" t="s">
        <v>252</v>
      </c>
      <c r="B90" t="s">
        <v>253</v>
      </c>
      <c r="C90" s="2"/>
      <c r="D90" s="2"/>
      <c r="E90" s="2">
        <v>93.45</v>
      </c>
      <c r="F90" s="2">
        <v>107.70967741935483</v>
      </c>
      <c r="G90" s="2">
        <v>107.70967741935483</v>
      </c>
      <c r="H90" s="2">
        <v>108.62068965517241</v>
      </c>
      <c r="I90" s="2">
        <v>107.70967741935483</v>
      </c>
      <c r="J90" s="2">
        <v>107.10000000000001</v>
      </c>
      <c r="K90" s="2">
        <v>109.74193548387098</v>
      </c>
      <c r="L90" s="2">
        <v>107.10000000000001</v>
      </c>
      <c r="M90" s="2">
        <v>107.70967741935483</v>
      </c>
      <c r="N90" s="2">
        <v>108.72580645161291</v>
      </c>
      <c r="O90" s="2">
        <v>106.05</v>
      </c>
    </row>
    <row r="91" spans="1:15" x14ac:dyDescent="0.25">
      <c r="A91" s="103" t="s">
        <v>397</v>
      </c>
      <c r="B91" t="s">
        <v>398</v>
      </c>
      <c r="C91" s="2">
        <v>4130.9333333333334</v>
      </c>
      <c r="D91" s="2">
        <v>4009.4193548387093</v>
      </c>
      <c r="E91" s="2">
        <v>4210.2666666666664</v>
      </c>
      <c r="F91" s="2">
        <v>5162.6129032258068</v>
      </c>
      <c r="G91" s="2">
        <v>4450.8709677419356</v>
      </c>
      <c r="H91" s="2">
        <v>4049.8620689655172</v>
      </c>
      <c r="I91" s="2">
        <v>4356.2580645161297</v>
      </c>
      <c r="J91" s="2">
        <v>4293.8</v>
      </c>
      <c r="K91" s="2">
        <v>4126.3870967741932</v>
      </c>
      <c r="L91" s="2">
        <v>4485.5999999999995</v>
      </c>
      <c r="M91" s="2">
        <v>5148.1612903225814</v>
      </c>
      <c r="N91" s="2">
        <v>4611.8709677419356</v>
      </c>
      <c r="O91" s="2">
        <v>4599.2333333333336</v>
      </c>
    </row>
    <row r="92" spans="1:15" x14ac:dyDescent="0.25">
      <c r="A92" s="103" t="s">
        <v>254</v>
      </c>
      <c r="B92" t="s">
        <v>255</v>
      </c>
      <c r="C92" s="2">
        <v>4220.7666666666664</v>
      </c>
      <c r="D92" s="2">
        <v>4826.3870967741932</v>
      </c>
      <c r="E92" s="2">
        <v>5092.7333333333336</v>
      </c>
      <c r="F92" s="2">
        <v>4823.677419354839</v>
      </c>
      <c r="G92" s="2">
        <v>5215.2258064516127</v>
      </c>
      <c r="H92" s="2">
        <v>5118.4482758620688</v>
      </c>
      <c r="I92" s="2">
        <v>5079.7419354838703</v>
      </c>
      <c r="J92" s="2">
        <v>5026.7</v>
      </c>
      <c r="K92" s="2">
        <v>4992.5806451612907</v>
      </c>
      <c r="L92" s="2">
        <v>5120.0333333333328</v>
      </c>
      <c r="M92" s="2">
        <v>5386.9516129032263</v>
      </c>
      <c r="N92" s="2">
        <v>5271.9032258064517</v>
      </c>
      <c r="O92" s="2">
        <v>5119.8</v>
      </c>
    </row>
    <row r="93" spans="1:15" x14ac:dyDescent="0.25">
      <c r="A93" s="103" t="s">
        <v>256</v>
      </c>
      <c r="B93" t="s">
        <v>257</v>
      </c>
      <c r="C93" s="2">
        <v>1201.8999999999999</v>
      </c>
      <c r="D93" s="2">
        <v>1231.0967741935483</v>
      </c>
      <c r="E93" s="2">
        <v>1124.2</v>
      </c>
      <c r="F93" s="2">
        <v>1127.4516129032259</v>
      </c>
      <c r="G93" s="2">
        <v>1123.8387096774195</v>
      </c>
      <c r="H93" s="2">
        <v>1128.4482758620688</v>
      </c>
      <c r="I93" s="2">
        <v>1163.5806451612902</v>
      </c>
      <c r="J93" s="2">
        <v>1075.6666666666665</v>
      </c>
      <c r="K93" s="2">
        <v>1037.1290322580644</v>
      </c>
      <c r="L93" s="2">
        <v>1172.7333333333333</v>
      </c>
      <c r="M93" s="2">
        <v>1185.258064516129</v>
      </c>
      <c r="N93" s="2">
        <v>1084.0967741935483</v>
      </c>
      <c r="O93" s="2">
        <v>1060.7333333333333</v>
      </c>
    </row>
    <row r="94" spans="1:15" x14ac:dyDescent="0.25">
      <c r="A94" s="103" t="s">
        <v>258</v>
      </c>
      <c r="B94" t="s">
        <v>259</v>
      </c>
      <c r="C94" s="2">
        <v>5046.0666666666666</v>
      </c>
      <c r="D94" s="2">
        <v>5668.1935483870966</v>
      </c>
      <c r="E94" s="2">
        <v>5285.4666666666672</v>
      </c>
      <c r="F94" s="2">
        <v>4848.5161290322576</v>
      </c>
      <c r="G94" s="2">
        <v>4528.322580645161</v>
      </c>
      <c r="H94" s="2">
        <v>4539.6206896551721</v>
      </c>
      <c r="I94" s="2">
        <v>4942</v>
      </c>
      <c r="J94" s="2">
        <v>5086.9000000000005</v>
      </c>
      <c r="K94" s="2">
        <v>4745.5483870967737</v>
      </c>
      <c r="L94" s="2">
        <v>4266.5</v>
      </c>
      <c r="M94" s="2">
        <v>4218.9677419354839</v>
      </c>
      <c r="N94" s="2">
        <v>4439.5806451612907</v>
      </c>
      <c r="O94" s="2">
        <v>4006.7999999999997</v>
      </c>
    </row>
    <row r="95" spans="1:15" x14ac:dyDescent="0.25">
      <c r="A95" s="103" t="s">
        <v>260</v>
      </c>
      <c r="B95" t="s">
        <v>261</v>
      </c>
      <c r="C95" s="2">
        <v>12931.333333333332</v>
      </c>
      <c r="D95" s="2">
        <v>14919.483870967742</v>
      </c>
      <c r="E95" s="2">
        <v>13348.533333333333</v>
      </c>
      <c r="F95" s="2">
        <v>12762.467741935485</v>
      </c>
      <c r="G95" s="2">
        <v>12081.096774193547</v>
      </c>
      <c r="H95" s="2">
        <v>12926.948275862069</v>
      </c>
      <c r="I95" s="2">
        <v>13974.370967741936</v>
      </c>
      <c r="J95" s="2">
        <v>14722.75</v>
      </c>
      <c r="K95" s="2">
        <v>14193.064516129032</v>
      </c>
      <c r="L95" s="2">
        <v>13426.699999999999</v>
      </c>
      <c r="M95" s="2">
        <v>13172.08064516129</v>
      </c>
      <c r="N95" s="2">
        <v>12375.548387096775</v>
      </c>
      <c r="O95" s="2">
        <v>11580.333333333332</v>
      </c>
    </row>
    <row r="96" spans="1:15" x14ac:dyDescent="0.25">
      <c r="A96" s="103" t="s">
        <v>262</v>
      </c>
      <c r="B96" t="s">
        <v>263</v>
      </c>
      <c r="C96" s="2">
        <v>312.2</v>
      </c>
      <c r="D96" s="2">
        <v>330.58064516129031</v>
      </c>
      <c r="E96" s="2">
        <v>385</v>
      </c>
      <c r="F96" s="2">
        <v>441.67741935483866</v>
      </c>
      <c r="G96" s="2">
        <v>337.35483870967744</v>
      </c>
      <c r="H96" s="2">
        <v>375.10344827586204</v>
      </c>
      <c r="I96" s="2">
        <v>386.12903225806451</v>
      </c>
      <c r="J96" s="2">
        <v>334.59999999999997</v>
      </c>
      <c r="K96" s="2">
        <v>317.0322580645161</v>
      </c>
      <c r="L96" s="2">
        <v>436.8</v>
      </c>
      <c r="M96" s="2">
        <v>634.0645161290322</v>
      </c>
      <c r="N96" s="2">
        <v>422.70967741935488</v>
      </c>
      <c r="O96" s="2">
        <v>341.59999999999997</v>
      </c>
    </row>
    <row r="97" spans="1:15" x14ac:dyDescent="0.25">
      <c r="A97" s="103" t="s">
        <v>264</v>
      </c>
      <c r="B97" t="s">
        <v>265</v>
      </c>
      <c r="C97" s="2">
        <v>362.59999999999997</v>
      </c>
      <c r="D97" s="2">
        <v>378</v>
      </c>
      <c r="E97" s="2">
        <v>362.59999999999997</v>
      </c>
      <c r="F97" s="2">
        <v>491.80645161290329</v>
      </c>
      <c r="G97" s="2">
        <v>317.0322580645161</v>
      </c>
      <c r="H97" s="2">
        <v>315.72413793103448</v>
      </c>
      <c r="I97" s="2">
        <v>344.12903225806451</v>
      </c>
      <c r="J97" s="2">
        <v>327.59999999999997</v>
      </c>
      <c r="K97" s="2">
        <v>317.0322580645161</v>
      </c>
      <c r="L97" s="2">
        <v>291.2</v>
      </c>
      <c r="M97" s="2">
        <v>317.0322580645161</v>
      </c>
      <c r="N97" s="2">
        <v>317.0322580645161</v>
      </c>
      <c r="O97" s="2">
        <v>327.59999999999997</v>
      </c>
    </row>
    <row r="98" spans="1:15" x14ac:dyDescent="0.25">
      <c r="A98" s="103" t="s">
        <v>266</v>
      </c>
      <c r="B98" t="s">
        <v>267</v>
      </c>
      <c r="C98" s="2">
        <v>291.2</v>
      </c>
      <c r="D98" s="2">
        <v>317.0322580645161</v>
      </c>
      <c r="E98" s="2">
        <v>341.59999999999997</v>
      </c>
      <c r="F98" s="2">
        <v>281.80645161290323</v>
      </c>
      <c r="G98" s="2">
        <v>364.45161290322579</v>
      </c>
      <c r="H98" s="2">
        <v>330.20689655172413</v>
      </c>
      <c r="I98" s="2">
        <v>323.80645161290323</v>
      </c>
      <c r="J98" s="2">
        <v>348.59999999999997</v>
      </c>
      <c r="K98" s="2">
        <v>317.0322580645161</v>
      </c>
      <c r="L98" s="2">
        <v>327.59999999999997</v>
      </c>
      <c r="M98" s="2">
        <v>281.80645161290323</v>
      </c>
      <c r="N98" s="2">
        <v>344.12903225806451</v>
      </c>
      <c r="O98" s="2">
        <v>355.59999999999997</v>
      </c>
    </row>
    <row r="99" spans="1:15" x14ac:dyDescent="0.25">
      <c r="A99" s="103" t="s">
        <v>268</v>
      </c>
      <c r="B99" t="s">
        <v>269</v>
      </c>
      <c r="C99" s="2">
        <v>327.59999999999997</v>
      </c>
      <c r="D99" s="2">
        <v>323.80645161290323</v>
      </c>
      <c r="E99" s="2">
        <v>341.59999999999997</v>
      </c>
      <c r="F99" s="2">
        <v>330.58064516129031</v>
      </c>
      <c r="G99" s="2">
        <v>330.58064516129031</v>
      </c>
      <c r="H99" s="2">
        <v>322.9655172413793</v>
      </c>
      <c r="I99" s="2">
        <v>317.0322580645161</v>
      </c>
      <c r="J99" s="2">
        <v>327.59999999999997</v>
      </c>
      <c r="K99" s="2">
        <v>317.0322580645161</v>
      </c>
      <c r="L99" s="2">
        <v>291.2</v>
      </c>
      <c r="M99" s="2">
        <v>317.0322580645161</v>
      </c>
      <c r="N99" s="2">
        <v>317.0322580645161</v>
      </c>
      <c r="O99" s="2">
        <v>334.59999999999997</v>
      </c>
    </row>
    <row r="100" spans="1:15" x14ac:dyDescent="0.25">
      <c r="A100" s="103" t="s">
        <v>399</v>
      </c>
      <c r="B100" t="s">
        <v>400</v>
      </c>
      <c r="C100" s="2">
        <v>926.80000000000007</v>
      </c>
      <c r="D100" s="2">
        <v>963.29032258064524</v>
      </c>
      <c r="E100" s="2">
        <v>990.73333333333335</v>
      </c>
      <c r="F100" s="2">
        <v>1720.6451612903227</v>
      </c>
      <c r="G100" s="2">
        <v>1566.1935483870968</v>
      </c>
      <c r="H100" s="2">
        <v>1609.0344827586207</v>
      </c>
      <c r="I100" s="2">
        <v>1902.6451612903227</v>
      </c>
      <c r="J100" s="2">
        <v>1610</v>
      </c>
      <c r="K100" s="2">
        <v>1605.483870967742</v>
      </c>
      <c r="L100" s="2">
        <v>1652</v>
      </c>
      <c r="M100" s="2">
        <v>1610</v>
      </c>
      <c r="N100" s="2">
        <v>1610</v>
      </c>
      <c r="O100" s="2">
        <v>1761.6666666666665</v>
      </c>
    </row>
    <row r="101" spans="1:15" x14ac:dyDescent="0.25">
      <c r="A101" s="103" t="s">
        <v>401</v>
      </c>
      <c r="B101" t="s">
        <v>402</v>
      </c>
      <c r="C101" s="2">
        <v>2082.5</v>
      </c>
      <c r="D101" s="2">
        <v>2230.9677419354839</v>
      </c>
      <c r="E101" s="2">
        <v>2704.5666666666666</v>
      </c>
      <c r="F101" s="2">
        <v>1957.0645161290322</v>
      </c>
      <c r="G101" s="2">
        <v>1913.7096774193546</v>
      </c>
      <c r="H101" s="2">
        <v>2115.4482758620688</v>
      </c>
      <c r="I101" s="2">
        <v>1958.1935483870968</v>
      </c>
      <c r="J101" s="2">
        <v>2201.7333333333336</v>
      </c>
      <c r="K101" s="2">
        <v>1277.1612903225805</v>
      </c>
      <c r="L101" s="2">
        <v>1941.5666666666666</v>
      </c>
      <c r="M101" s="2">
        <v>1904</v>
      </c>
      <c r="N101" s="2">
        <v>1904</v>
      </c>
      <c r="O101" s="2">
        <v>1904</v>
      </c>
    </row>
    <row r="102" spans="1:15" x14ac:dyDescent="0.25">
      <c r="A102" s="103" t="s">
        <v>270</v>
      </c>
      <c r="B102" t="s">
        <v>271</v>
      </c>
      <c r="C102" s="2">
        <v>6430.9000000000005</v>
      </c>
      <c r="D102" s="2">
        <v>7818.8870967741932</v>
      </c>
      <c r="E102" s="2">
        <v>6262.7833333333328</v>
      </c>
      <c r="F102" s="2">
        <v>5984.7741935483873</v>
      </c>
      <c r="G102" s="2">
        <v>5293.9193548387093</v>
      </c>
      <c r="H102" s="2">
        <v>5323.3793103448279</v>
      </c>
      <c r="I102" s="2">
        <v>5850.5322580645161</v>
      </c>
      <c r="J102" s="2">
        <v>5879.3</v>
      </c>
      <c r="K102" s="2">
        <v>5772.177419354839</v>
      </c>
      <c r="L102" s="2">
        <v>7728.4666666666662</v>
      </c>
      <c r="M102" s="2">
        <v>8095.3870967741932</v>
      </c>
      <c r="N102" s="2">
        <v>7599.854838709678</v>
      </c>
      <c r="O102" s="2">
        <v>6823.0166666666664</v>
      </c>
    </row>
    <row r="103" spans="1:15" x14ac:dyDescent="0.25">
      <c r="A103" s="103" t="s">
        <v>272</v>
      </c>
      <c r="B103" t="s">
        <v>273</v>
      </c>
      <c r="C103" s="2">
        <v>3955</v>
      </c>
      <c r="D103" s="2">
        <v>4628.9193548387093</v>
      </c>
      <c r="E103" s="2">
        <v>4775.05</v>
      </c>
      <c r="F103" s="2">
        <v>3636.838709677419</v>
      </c>
      <c r="G103" s="2">
        <v>3491.3064516129034</v>
      </c>
      <c r="H103" s="2">
        <v>3434.8275862068963</v>
      </c>
      <c r="I103" s="2">
        <v>3311.3387096774195</v>
      </c>
      <c r="J103" s="2">
        <v>3278.1</v>
      </c>
      <c r="K103" s="2">
        <v>3274.4193548387093</v>
      </c>
      <c r="L103" s="2">
        <v>3385.4333333333334</v>
      </c>
      <c r="M103" s="2">
        <v>3801</v>
      </c>
      <c r="N103" s="2">
        <v>3265.0483870967741</v>
      </c>
      <c r="O103" s="2">
        <v>2862.416666666667</v>
      </c>
    </row>
    <row r="104" spans="1:15" x14ac:dyDescent="0.25">
      <c r="A104" s="103" t="s">
        <v>274</v>
      </c>
      <c r="B104" t="s">
        <v>275</v>
      </c>
      <c r="C104" s="2">
        <v>11642.050000000001</v>
      </c>
      <c r="D104" s="2">
        <v>12403.661290322581</v>
      </c>
      <c r="E104" s="2">
        <v>10883.25</v>
      </c>
      <c r="F104" s="2">
        <v>9005.1612903225814</v>
      </c>
      <c r="G104" s="2">
        <v>8787.2580645161288</v>
      </c>
      <c r="H104" s="2">
        <v>9674</v>
      </c>
      <c r="I104" s="2">
        <v>9448.645161290322</v>
      </c>
      <c r="J104" s="2">
        <v>10509.800000000001</v>
      </c>
      <c r="K104" s="2">
        <v>12114.516129032259</v>
      </c>
      <c r="L104" s="2">
        <v>11235.699999999999</v>
      </c>
      <c r="M104" s="2">
        <v>10628.370967741936</v>
      </c>
      <c r="N104" s="2">
        <v>11640.322580645163</v>
      </c>
      <c r="O104" s="2">
        <v>13635.183333333334</v>
      </c>
    </row>
    <row r="105" spans="1:15" x14ac:dyDescent="0.25">
      <c r="A105" s="103" t="s">
        <v>276</v>
      </c>
      <c r="B105" t="s">
        <v>277</v>
      </c>
      <c r="C105" s="2">
        <v>9850.75</v>
      </c>
      <c r="D105" s="2">
        <v>10644.854838709678</v>
      </c>
      <c r="E105" s="2">
        <v>11544.050000000001</v>
      </c>
      <c r="F105" s="2">
        <v>8822.0322580645152</v>
      </c>
      <c r="G105" s="2">
        <v>9047.9516129032254</v>
      </c>
      <c r="H105" s="2">
        <v>10253.672413793103</v>
      </c>
      <c r="I105" s="2">
        <v>9619.0161290322594</v>
      </c>
      <c r="J105" s="2">
        <v>9789.3833333333332</v>
      </c>
      <c r="K105" s="2">
        <v>10681.435483870968</v>
      </c>
      <c r="L105" s="2">
        <v>10778.483333333334</v>
      </c>
      <c r="M105" s="2">
        <v>10623.064516129032</v>
      </c>
      <c r="N105" s="2">
        <v>11254.08064516129</v>
      </c>
      <c r="O105" s="2">
        <v>11199.65</v>
      </c>
    </row>
    <row r="106" spans="1:15" x14ac:dyDescent="0.25">
      <c r="A106" s="103" t="s">
        <v>278</v>
      </c>
      <c r="B106" t="s">
        <v>279</v>
      </c>
      <c r="C106" s="2">
        <v>264.59999999999997</v>
      </c>
      <c r="D106" s="2">
        <v>275.93548387096774</v>
      </c>
      <c r="E106" s="2">
        <v>255.73333333333332</v>
      </c>
      <c r="F106" s="2">
        <v>278.41935483870969</v>
      </c>
      <c r="G106" s="2">
        <v>278.41935483870969</v>
      </c>
      <c r="H106" s="2">
        <v>264.55172413793105</v>
      </c>
      <c r="I106" s="2">
        <v>278.41935483870969</v>
      </c>
      <c r="J106" s="2">
        <v>287.7</v>
      </c>
      <c r="K106" s="2">
        <v>278.41935483870969</v>
      </c>
      <c r="L106" s="2">
        <v>255.73333333333332</v>
      </c>
      <c r="M106" s="2">
        <v>278.41935483870969</v>
      </c>
      <c r="N106" s="2">
        <v>298.9677419354839</v>
      </c>
      <c r="O106" s="2">
        <v>287.7</v>
      </c>
    </row>
    <row r="107" spans="1:15" x14ac:dyDescent="0.25">
      <c r="A107" s="103" t="s">
        <v>280</v>
      </c>
      <c r="B107" t="s">
        <v>281</v>
      </c>
      <c r="C107" s="2">
        <v>15837.616666666669</v>
      </c>
      <c r="D107" s="2">
        <v>16376.725806451614</v>
      </c>
      <c r="E107" s="2">
        <v>17313.45</v>
      </c>
      <c r="F107" s="2">
        <v>16928.93548387097</v>
      </c>
      <c r="G107" s="2">
        <v>15239.112903225807</v>
      </c>
      <c r="H107" s="2">
        <v>14505.931034482759</v>
      </c>
      <c r="I107" s="2">
        <v>14015.354838709678</v>
      </c>
      <c r="J107" s="2">
        <v>13985.883333333333</v>
      </c>
      <c r="K107" s="2">
        <v>14495.983870967742</v>
      </c>
      <c r="L107" s="2">
        <v>15586.316666666668</v>
      </c>
      <c r="M107" s="2">
        <v>15603.225806451614</v>
      </c>
      <c r="N107" s="2">
        <v>15468.193548387095</v>
      </c>
      <c r="O107" s="2">
        <v>15850.100000000002</v>
      </c>
    </row>
    <row r="108" spans="1:15" x14ac:dyDescent="0.25">
      <c r="A108" s="103" t="s">
        <v>282</v>
      </c>
      <c r="B108" t="s">
        <v>283</v>
      </c>
      <c r="C108" s="2">
        <v>3520.2999999999997</v>
      </c>
      <c r="D108" s="2">
        <v>3265.3870967741937</v>
      </c>
      <c r="E108" s="2">
        <v>3393.1333333333332</v>
      </c>
      <c r="F108" s="2">
        <v>3556.2258064516132</v>
      </c>
      <c r="G108" s="2">
        <v>3462.9677419354839</v>
      </c>
      <c r="H108" s="2">
        <v>3332.9655172413791</v>
      </c>
      <c r="I108" s="2">
        <v>3433.3870967741937</v>
      </c>
      <c r="J108" s="2">
        <v>3309.1333333333332</v>
      </c>
      <c r="K108" s="2">
        <v>2995.0967741935483</v>
      </c>
      <c r="L108" s="2">
        <v>3931.3166666666666</v>
      </c>
      <c r="M108" s="2">
        <v>4022.516129032258</v>
      </c>
      <c r="N108" s="2">
        <v>3638.8709677419356</v>
      </c>
      <c r="O108" s="2">
        <v>3774.1666666666665</v>
      </c>
    </row>
    <row r="109" spans="1:15" x14ac:dyDescent="0.25">
      <c r="A109" s="103" t="s">
        <v>284</v>
      </c>
      <c r="B109" t="s">
        <v>285</v>
      </c>
      <c r="C109" s="2">
        <v>3285.4500000000003</v>
      </c>
      <c r="D109" s="2">
        <v>3612.677419354839</v>
      </c>
      <c r="E109" s="2">
        <v>3837.1666666666665</v>
      </c>
      <c r="F109" s="2">
        <v>3870.322580645161</v>
      </c>
      <c r="G109" s="2">
        <v>4001.516129032258</v>
      </c>
      <c r="H109" s="2">
        <v>3929.4137931034479</v>
      </c>
      <c r="I109" s="2">
        <v>4248.0967741935483</v>
      </c>
      <c r="J109" s="2">
        <v>4104.0999999999995</v>
      </c>
      <c r="K109" s="2">
        <v>3873.483870967742</v>
      </c>
      <c r="L109" s="2">
        <v>3515.6333333333332</v>
      </c>
      <c r="M109" s="2">
        <v>3387.0967741935483</v>
      </c>
      <c r="N109" s="2">
        <v>2883.7741935483868</v>
      </c>
      <c r="O109" s="2">
        <v>2670.9666666666667</v>
      </c>
    </row>
    <row r="110" spans="1:15" x14ac:dyDescent="0.25">
      <c r="A110" s="103" t="s">
        <v>286</v>
      </c>
      <c r="B110" t="s">
        <v>287</v>
      </c>
      <c r="C110" s="2">
        <v>10379.6</v>
      </c>
      <c r="D110" s="2">
        <v>10467.145161290322</v>
      </c>
      <c r="E110" s="2">
        <v>9415.8166666666657</v>
      </c>
      <c r="F110" s="2">
        <v>8562.1290322580644</v>
      </c>
      <c r="G110" s="2">
        <v>7661.6129032258068</v>
      </c>
      <c r="H110" s="2">
        <v>7662.5862068965507</v>
      </c>
      <c r="I110" s="2">
        <v>8842.6935483870966</v>
      </c>
      <c r="J110" s="2">
        <v>9317.35</v>
      </c>
      <c r="K110" s="2">
        <v>9530.6129032258068</v>
      </c>
      <c r="L110" s="2">
        <v>10095.516666666666</v>
      </c>
      <c r="M110" s="2">
        <v>10148.645161290322</v>
      </c>
      <c r="N110" s="2">
        <v>9622.0645161290322</v>
      </c>
      <c r="O110" s="2">
        <v>10154.433333333334</v>
      </c>
    </row>
    <row r="111" spans="1:15" x14ac:dyDescent="0.25">
      <c r="A111" s="103" t="s">
        <v>288</v>
      </c>
      <c r="B111" t="s">
        <v>289</v>
      </c>
      <c r="C111" s="2">
        <v>12998.533333333333</v>
      </c>
      <c r="D111" s="2">
        <v>12549.41935483871</v>
      </c>
      <c r="E111" s="2">
        <v>12841.033333333333</v>
      </c>
      <c r="F111" s="2">
        <v>12765.064516129032</v>
      </c>
      <c r="G111" s="2">
        <v>12129.645161290322</v>
      </c>
      <c r="H111" s="2">
        <v>11799.586206896551</v>
      </c>
      <c r="I111" s="2">
        <v>11412.935483870968</v>
      </c>
      <c r="J111" s="2">
        <v>10503.033333333333</v>
      </c>
      <c r="K111" s="2">
        <v>10149.548387096775</v>
      </c>
      <c r="L111" s="2">
        <v>10712.916666666668</v>
      </c>
      <c r="M111" s="2">
        <v>10829</v>
      </c>
      <c r="N111" s="2">
        <v>11094.774193548386</v>
      </c>
      <c r="O111" s="2">
        <v>10245.666666666668</v>
      </c>
    </row>
    <row r="112" spans="1:15" x14ac:dyDescent="0.25">
      <c r="A112" s="103" t="s">
        <v>290</v>
      </c>
      <c r="B112" t="s">
        <v>291</v>
      </c>
      <c r="C112" s="2">
        <v>4766.5333333333328</v>
      </c>
      <c r="D112" s="2">
        <v>6725.8709677419356</v>
      </c>
      <c r="E112" s="2">
        <v>5566.2833333333328</v>
      </c>
      <c r="F112" s="2">
        <v>3967.645161290322</v>
      </c>
      <c r="G112" s="2">
        <v>4193.677419354839</v>
      </c>
      <c r="H112" s="2">
        <v>4051.5517241379307</v>
      </c>
      <c r="I112" s="2">
        <v>4001.9677419354839</v>
      </c>
      <c r="J112" s="2">
        <v>3927.2333333333331</v>
      </c>
      <c r="K112" s="2">
        <v>4120.0645161290322</v>
      </c>
      <c r="L112" s="2">
        <v>4107.8333333333339</v>
      </c>
      <c r="M112" s="2">
        <v>4048.9354838709673</v>
      </c>
      <c r="N112" s="2">
        <v>4763.1612903225814</v>
      </c>
      <c r="O112" s="2">
        <v>4564.1166666666668</v>
      </c>
    </row>
    <row r="113" spans="1:15" x14ac:dyDescent="0.25">
      <c r="A113" s="103" t="s">
        <v>444</v>
      </c>
      <c r="B113" t="s">
        <v>445</v>
      </c>
      <c r="C113" s="2"/>
      <c r="D113" s="2"/>
      <c r="E113" s="2"/>
      <c r="F113" s="2"/>
      <c r="G113" s="2"/>
      <c r="H113" s="2"/>
      <c r="I113" s="2"/>
      <c r="J113" s="2"/>
      <c r="K113" s="2">
        <v>17.612903225806452</v>
      </c>
      <c r="L113" s="2">
        <v>309.40000000000003</v>
      </c>
      <c r="M113" s="2">
        <v>317.0322580645161</v>
      </c>
      <c r="N113" s="2">
        <v>105.67741935483872</v>
      </c>
      <c r="O113" s="2"/>
    </row>
    <row r="114" spans="1:15" x14ac:dyDescent="0.25">
      <c r="A114" s="103" t="s">
        <v>292</v>
      </c>
      <c r="B114" t="s">
        <v>293</v>
      </c>
      <c r="C114" s="2">
        <v>2111.2000000000003</v>
      </c>
      <c r="D114" s="2">
        <v>2711.2580645161288</v>
      </c>
      <c r="E114" s="2">
        <v>3191.7666666666664</v>
      </c>
      <c r="F114" s="2">
        <v>3167.8387096774195</v>
      </c>
      <c r="G114" s="2">
        <v>2349.6290322580649</v>
      </c>
      <c r="H114" s="2">
        <v>2133.3103448275861</v>
      </c>
      <c r="I114" s="2">
        <v>2458.3548387096776</v>
      </c>
      <c r="J114" s="2">
        <v>2495.5</v>
      </c>
      <c r="K114" s="2">
        <v>2508.2580645161288</v>
      </c>
      <c r="L114" s="2">
        <v>1628.4333333333334</v>
      </c>
      <c r="M114" s="2">
        <v>1514.9354838709676</v>
      </c>
      <c r="N114" s="2">
        <v>1390.0645161290324</v>
      </c>
      <c r="O114" s="2">
        <v>1373.3999999999999</v>
      </c>
    </row>
    <row r="115" spans="1:15" x14ac:dyDescent="0.25">
      <c r="A115" s="103" t="s">
        <v>403</v>
      </c>
      <c r="B115" t="s">
        <v>404</v>
      </c>
      <c r="C115" s="2">
        <v>784</v>
      </c>
      <c r="D115" s="2">
        <v>813.12903225806451</v>
      </c>
      <c r="E115" s="2">
        <v>840.23333333333335</v>
      </c>
      <c r="F115" s="2">
        <v>815.83870967741939</v>
      </c>
      <c r="G115" s="2">
        <v>805</v>
      </c>
      <c r="H115" s="2">
        <v>821.89655172413791</v>
      </c>
      <c r="I115" s="2">
        <v>796.19354838709671</v>
      </c>
      <c r="J115" s="2">
        <v>802.9</v>
      </c>
      <c r="K115" s="2">
        <v>835.25806451612902</v>
      </c>
      <c r="L115" s="2">
        <v>824.13333333333333</v>
      </c>
      <c r="M115" s="2">
        <v>828.9354838709678</v>
      </c>
      <c r="N115" s="2">
        <v>847.22580645161293</v>
      </c>
      <c r="O115" s="2">
        <v>687.16666666666674</v>
      </c>
    </row>
    <row r="116" spans="1:15" x14ac:dyDescent="0.25">
      <c r="A116" s="103" t="s">
        <v>405</v>
      </c>
      <c r="B116" t="s">
        <v>406</v>
      </c>
      <c r="C116" s="2"/>
      <c r="D116" s="2"/>
      <c r="E116" s="2"/>
      <c r="F116" s="2"/>
      <c r="G116" s="2">
        <v>608.32258064516134</v>
      </c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103" t="s">
        <v>294</v>
      </c>
      <c r="B117" t="s">
        <v>295</v>
      </c>
      <c r="C117" s="2">
        <v>407.40000000000003</v>
      </c>
      <c r="D117" s="2">
        <v>485.03225806451616</v>
      </c>
      <c r="E117" s="2">
        <v>435.40000000000003</v>
      </c>
      <c r="F117" s="2">
        <v>737.03225806451621</v>
      </c>
      <c r="G117" s="2">
        <v>394.25806451612902</v>
      </c>
      <c r="H117" s="2">
        <v>301.24137931034483</v>
      </c>
      <c r="I117" s="2">
        <v>323.80645161290323</v>
      </c>
      <c r="J117" s="2">
        <v>334.59999999999997</v>
      </c>
      <c r="K117" s="2">
        <v>317.0322580645161</v>
      </c>
      <c r="L117" s="2">
        <v>400.40000000000003</v>
      </c>
      <c r="M117" s="2">
        <v>493.16129032258067</v>
      </c>
      <c r="N117" s="2">
        <v>317.0322580645161</v>
      </c>
      <c r="O117" s="2">
        <v>334.59999999999997</v>
      </c>
    </row>
    <row r="118" spans="1:15" x14ac:dyDescent="0.25">
      <c r="A118" s="103" t="s">
        <v>296</v>
      </c>
      <c r="B118" t="s">
        <v>297</v>
      </c>
      <c r="C118" s="2">
        <v>334.59999999999997</v>
      </c>
      <c r="D118" s="2">
        <v>337.35483870967744</v>
      </c>
      <c r="E118" s="2">
        <v>319.2</v>
      </c>
      <c r="F118" s="2">
        <v>344.12903225806451</v>
      </c>
      <c r="G118" s="2">
        <v>330.58064516129031</v>
      </c>
      <c r="H118" s="2">
        <v>330.20689655172413</v>
      </c>
      <c r="I118" s="2">
        <v>337.35483870967744</v>
      </c>
      <c r="J118" s="2">
        <v>334.59999999999997</v>
      </c>
      <c r="K118" s="2">
        <v>352.25806451612902</v>
      </c>
      <c r="L118" s="2">
        <v>436.8</v>
      </c>
      <c r="M118" s="2">
        <v>493.16129032258067</v>
      </c>
      <c r="N118" s="2">
        <v>330.58064516129031</v>
      </c>
      <c r="O118" s="2">
        <v>327.59999999999997</v>
      </c>
    </row>
    <row r="119" spans="1:15" x14ac:dyDescent="0.25">
      <c r="A119" s="103" t="s">
        <v>298</v>
      </c>
      <c r="B119" t="s">
        <v>299</v>
      </c>
      <c r="C119" s="2">
        <v>7322</v>
      </c>
      <c r="D119" s="2">
        <v>5492.5161290322576</v>
      </c>
      <c r="E119" s="2">
        <v>4968.5999999999995</v>
      </c>
      <c r="F119" s="2">
        <v>3637.7419354838707</v>
      </c>
      <c r="G119" s="2">
        <v>4011.9032258064517</v>
      </c>
      <c r="H119" s="2">
        <v>4490.3793103448279</v>
      </c>
      <c r="I119" s="2">
        <v>4933.645161290322</v>
      </c>
      <c r="J119" s="2">
        <v>5385.8</v>
      </c>
      <c r="K119" s="2">
        <v>6027.4516129032263</v>
      </c>
      <c r="L119" s="2">
        <v>6761.3</v>
      </c>
      <c r="M119" s="2">
        <v>7896.6774193548381</v>
      </c>
      <c r="N119" s="2">
        <v>5654.8709677419356</v>
      </c>
      <c r="O119" s="2">
        <v>7457.8000000000011</v>
      </c>
    </row>
    <row r="120" spans="1:15" x14ac:dyDescent="0.25">
      <c r="A120" s="3" t="s">
        <v>300</v>
      </c>
      <c r="B120" t="s">
        <v>301</v>
      </c>
      <c r="C120" s="2"/>
      <c r="D120" s="2">
        <v>308.90322580645164</v>
      </c>
      <c r="E120" s="2">
        <v>390.59999999999997</v>
      </c>
      <c r="F120" s="2">
        <v>420</v>
      </c>
      <c r="G120" s="2">
        <v>84</v>
      </c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103" t="s">
        <v>300</v>
      </c>
      <c r="B121" t="s">
        <v>302</v>
      </c>
      <c r="C121" s="2">
        <v>24337.366666666669</v>
      </c>
      <c r="D121" s="2">
        <v>24626.225806451614</v>
      </c>
      <c r="E121" s="2">
        <v>23463.3</v>
      </c>
      <c r="F121" s="2">
        <v>21492.483870967742</v>
      </c>
      <c r="G121" s="2">
        <v>22616.096774193549</v>
      </c>
      <c r="H121" s="2">
        <v>23311.086206896551</v>
      </c>
      <c r="I121" s="2">
        <v>24237.612903225807</v>
      </c>
      <c r="J121" s="2">
        <v>24656.100000000002</v>
      </c>
      <c r="K121" s="2">
        <v>25626.66129032258</v>
      </c>
      <c r="L121" s="2">
        <v>21931.116666666669</v>
      </c>
      <c r="M121" s="2">
        <v>21665.225806451614</v>
      </c>
      <c r="N121" s="2">
        <v>23086.56451612903</v>
      </c>
      <c r="O121" s="2">
        <v>23654.983333333334</v>
      </c>
    </row>
    <row r="122" spans="1:15" x14ac:dyDescent="0.25">
      <c r="A122" s="103" t="s">
        <v>303</v>
      </c>
      <c r="B122" t="s">
        <v>304</v>
      </c>
      <c r="C122" s="2">
        <v>2864.5166666666664</v>
      </c>
      <c r="D122" s="2">
        <v>3700.0645161290327</v>
      </c>
      <c r="E122" s="2">
        <v>3736.0166666666669</v>
      </c>
      <c r="F122" s="2">
        <v>2820.5483870967741</v>
      </c>
      <c r="G122" s="2">
        <v>2257.8387096774195</v>
      </c>
      <c r="H122" s="2">
        <v>2214.1724137931037</v>
      </c>
      <c r="I122" s="2">
        <v>3220.2258064516132</v>
      </c>
      <c r="J122" s="2">
        <v>2602.0166666666664</v>
      </c>
      <c r="K122" s="2">
        <v>2615.2903225806454</v>
      </c>
      <c r="L122" s="2">
        <v>3538.9666666666667</v>
      </c>
      <c r="M122" s="2">
        <v>3516.9354838709678</v>
      </c>
      <c r="N122" s="2">
        <v>3633.677419354839</v>
      </c>
      <c r="O122" s="2">
        <v>4305.2333333333336</v>
      </c>
    </row>
    <row r="123" spans="1:15" x14ac:dyDescent="0.25">
      <c r="A123" s="103" t="s">
        <v>305</v>
      </c>
      <c r="B123" t="s">
        <v>306</v>
      </c>
      <c r="C123" s="2">
        <v>15346.566666666668</v>
      </c>
      <c r="D123" s="2">
        <v>15004.274193548386</v>
      </c>
      <c r="E123" s="2">
        <v>15021.066666666668</v>
      </c>
      <c r="F123" s="2">
        <v>14083.209677419356</v>
      </c>
      <c r="G123" s="2">
        <v>12462.258064516129</v>
      </c>
      <c r="H123" s="2">
        <v>12296.46551724138</v>
      </c>
      <c r="I123" s="2">
        <v>13354.758064516129</v>
      </c>
      <c r="J123" s="2">
        <v>12959.800000000001</v>
      </c>
      <c r="K123" s="2">
        <v>12438.209677419356</v>
      </c>
      <c r="L123" s="2">
        <v>12803.816666666666</v>
      </c>
      <c r="M123" s="2">
        <v>13053.645161290322</v>
      </c>
      <c r="N123" s="2">
        <v>13433.564516129032</v>
      </c>
      <c r="O123" s="2">
        <v>12639.316666666666</v>
      </c>
    </row>
    <row r="124" spans="1:15" x14ac:dyDescent="0.25">
      <c r="A124" s="103" t="s">
        <v>307</v>
      </c>
      <c r="B124" t="s">
        <v>308</v>
      </c>
      <c r="C124" s="2">
        <v>347.2</v>
      </c>
      <c r="D124" s="2">
        <v>714</v>
      </c>
      <c r="E124" s="2">
        <v>564.19999999999993</v>
      </c>
      <c r="F124" s="2">
        <v>371.22580645161293</v>
      </c>
      <c r="G124" s="2">
        <v>378</v>
      </c>
      <c r="H124" s="2">
        <v>330.20689655172413</v>
      </c>
      <c r="I124" s="2">
        <v>392.90322580645164</v>
      </c>
      <c r="J124" s="2">
        <v>305.2</v>
      </c>
      <c r="K124" s="2">
        <v>350.90322580645164</v>
      </c>
      <c r="L124" s="2">
        <v>383.59999999999997</v>
      </c>
      <c r="M124" s="2">
        <v>336</v>
      </c>
      <c r="N124" s="2">
        <v>168</v>
      </c>
      <c r="O124" s="2"/>
    </row>
    <row r="125" spans="1:15" x14ac:dyDescent="0.25">
      <c r="A125" s="103" t="s">
        <v>407</v>
      </c>
      <c r="B125" t="s">
        <v>408</v>
      </c>
      <c r="C125" s="2"/>
      <c r="D125" s="2"/>
      <c r="E125" s="2"/>
      <c r="F125" s="2">
        <v>188.7741935483871</v>
      </c>
      <c r="G125" s="2">
        <v>291.74193548387098</v>
      </c>
      <c r="H125" s="2">
        <v>311.86206896551721</v>
      </c>
      <c r="I125" s="2">
        <v>308.90322580645164</v>
      </c>
      <c r="J125" s="2">
        <v>141.86666666666667</v>
      </c>
      <c r="K125" s="2"/>
      <c r="L125" s="2"/>
      <c r="M125" s="2"/>
      <c r="N125" s="2"/>
      <c r="O125" s="2"/>
    </row>
    <row r="126" spans="1:15" x14ac:dyDescent="0.25">
      <c r="A126" s="103" t="s">
        <v>309</v>
      </c>
      <c r="B126" t="s">
        <v>310</v>
      </c>
      <c r="C126" s="2">
        <v>2998.5666666666666</v>
      </c>
      <c r="D126" s="2">
        <v>2037.677419354839</v>
      </c>
      <c r="E126" s="2">
        <v>1742.5333333333333</v>
      </c>
      <c r="F126" s="2">
        <v>1821.3548387096773</v>
      </c>
      <c r="G126" s="2">
        <v>992.87096774193549</v>
      </c>
      <c r="H126" s="2">
        <v>738.62068965517244</v>
      </c>
      <c r="I126" s="2">
        <v>853.54838709677415</v>
      </c>
      <c r="J126" s="2">
        <v>903</v>
      </c>
      <c r="K126" s="2">
        <v>1117.741935483871</v>
      </c>
      <c r="L126" s="2">
        <v>1586.6666666666665</v>
      </c>
      <c r="M126" s="2">
        <v>1576.1290322580644</v>
      </c>
      <c r="N126" s="2">
        <v>2150.8064516129034</v>
      </c>
      <c r="O126" s="2">
        <v>2117.5</v>
      </c>
    </row>
    <row r="127" spans="1:15" x14ac:dyDescent="0.25">
      <c r="A127" s="103" t="s">
        <v>311</v>
      </c>
      <c r="B127" t="s">
        <v>312</v>
      </c>
      <c r="C127" s="2">
        <v>291.2</v>
      </c>
      <c r="D127" s="2">
        <v>317.0322580645161</v>
      </c>
      <c r="E127" s="2">
        <v>371</v>
      </c>
      <c r="F127" s="2">
        <v>478.25806451612908</v>
      </c>
      <c r="G127" s="2">
        <v>323.80645161290323</v>
      </c>
      <c r="H127" s="2">
        <v>338.89655172413796</v>
      </c>
      <c r="I127" s="2">
        <v>317.0322580645161</v>
      </c>
      <c r="J127" s="2">
        <v>291.2</v>
      </c>
      <c r="K127" s="2">
        <v>317.0322580645161</v>
      </c>
      <c r="L127" s="2">
        <v>327.59999999999997</v>
      </c>
      <c r="M127" s="2">
        <v>317.0322580645161</v>
      </c>
      <c r="N127" s="2">
        <v>317.0322580645161</v>
      </c>
      <c r="O127" s="2">
        <v>355.59999999999997</v>
      </c>
    </row>
    <row r="128" spans="1:15" x14ac:dyDescent="0.25">
      <c r="A128" s="103" t="s">
        <v>313</v>
      </c>
      <c r="B128" t="s">
        <v>314</v>
      </c>
      <c r="C128" s="2">
        <v>243.36666666666667</v>
      </c>
      <c r="D128" s="2">
        <v>302.80645161290323</v>
      </c>
      <c r="E128" s="2">
        <v>312.90000000000003</v>
      </c>
      <c r="F128" s="2">
        <v>336.45161290322579</v>
      </c>
      <c r="G128" s="2">
        <v>300.09677419354836</v>
      </c>
      <c r="H128" s="2">
        <v>319.34482758620686</v>
      </c>
      <c r="I128" s="2">
        <v>298.74193548387098</v>
      </c>
      <c r="J128" s="2">
        <v>275.33333333333337</v>
      </c>
      <c r="K128" s="2">
        <v>302.80645161290323</v>
      </c>
      <c r="L128" s="2">
        <v>278.13333333333333</v>
      </c>
      <c r="M128" s="2">
        <v>302.80645161290323</v>
      </c>
      <c r="N128" s="2">
        <v>302.80645161290323</v>
      </c>
      <c r="O128" s="2">
        <v>591.0333333333333</v>
      </c>
    </row>
    <row r="129" spans="1:15" x14ac:dyDescent="0.25">
      <c r="A129" s="103" t="s">
        <v>409</v>
      </c>
      <c r="B129" t="s">
        <v>410</v>
      </c>
      <c r="C129" s="2"/>
      <c r="D129" s="2">
        <v>295.35483870967744</v>
      </c>
      <c r="E129" s="2">
        <v>154</v>
      </c>
      <c r="F129" s="2">
        <v>128.70967741935485</v>
      </c>
      <c r="G129" s="2">
        <v>218.12903225806451</v>
      </c>
      <c r="H129" s="2">
        <v>327.31034482758622</v>
      </c>
      <c r="I129" s="2">
        <v>277.74193548387098</v>
      </c>
      <c r="J129" s="2">
        <v>246.40000000000003</v>
      </c>
      <c r="K129" s="2"/>
      <c r="L129" s="2"/>
      <c r="M129" s="2"/>
      <c r="N129" s="2"/>
      <c r="O129" s="2"/>
    </row>
    <row r="130" spans="1:15" x14ac:dyDescent="0.25">
      <c r="A130" s="103" t="s">
        <v>315</v>
      </c>
      <c r="B130" t="s">
        <v>316</v>
      </c>
      <c r="C130" s="2">
        <v>13380.966666666667</v>
      </c>
      <c r="D130" s="2">
        <v>14417.064516129032</v>
      </c>
      <c r="E130" s="2">
        <v>14864.5</v>
      </c>
      <c r="F130" s="2">
        <v>13961.612903225807</v>
      </c>
      <c r="G130" s="2">
        <v>12172.661290322581</v>
      </c>
      <c r="H130" s="2">
        <v>11513.068965517241</v>
      </c>
      <c r="I130" s="2">
        <v>14480.854838709676</v>
      </c>
      <c r="J130" s="2">
        <v>14248.85</v>
      </c>
      <c r="K130" s="2">
        <v>13917.91935483871</v>
      </c>
      <c r="L130" s="2">
        <v>13783.466666666667</v>
      </c>
      <c r="M130" s="2">
        <v>13982.048387096775</v>
      </c>
      <c r="N130" s="2">
        <v>14261.935483870968</v>
      </c>
      <c r="O130" s="2">
        <v>13819.633333333333</v>
      </c>
    </row>
    <row r="131" spans="1:15" x14ac:dyDescent="0.25">
      <c r="A131" s="103" t="s">
        <v>317</v>
      </c>
      <c r="B131" t="s">
        <v>318</v>
      </c>
      <c r="C131" s="2">
        <v>1116.0333333333333</v>
      </c>
      <c r="D131" s="2">
        <v>1470.2258064516129</v>
      </c>
      <c r="E131" s="2">
        <v>1487.2666666666667</v>
      </c>
      <c r="F131" s="2">
        <v>1326.3870967741934</v>
      </c>
      <c r="G131" s="2">
        <v>1069.8709677419356</v>
      </c>
      <c r="H131" s="2">
        <v>1066.8965517241379</v>
      </c>
      <c r="I131" s="2">
        <v>977.51612903225816</v>
      </c>
      <c r="J131" s="2">
        <v>930.41666666666663</v>
      </c>
      <c r="K131" s="2">
        <v>956.9677419354839</v>
      </c>
      <c r="L131" s="2">
        <v>967.63333333333321</v>
      </c>
      <c r="M131" s="2">
        <v>874.77419354838707</v>
      </c>
      <c r="N131" s="2">
        <v>956.9677419354839</v>
      </c>
      <c r="O131" s="2">
        <v>942.55000000000007</v>
      </c>
    </row>
    <row r="132" spans="1:15" x14ac:dyDescent="0.25">
      <c r="A132" s="103" t="s">
        <v>319</v>
      </c>
      <c r="B132" t="s">
        <v>320</v>
      </c>
      <c r="C132" s="2">
        <v>319.2</v>
      </c>
      <c r="D132" s="2">
        <v>378</v>
      </c>
      <c r="E132" s="2">
        <v>362.59999999999997</v>
      </c>
      <c r="F132" s="2">
        <v>330.58064516129031</v>
      </c>
      <c r="G132" s="2">
        <v>337.35483870967744</v>
      </c>
      <c r="H132" s="2">
        <v>375.10344827586204</v>
      </c>
      <c r="I132" s="2">
        <v>323.80645161290323</v>
      </c>
      <c r="J132" s="2">
        <v>305.2</v>
      </c>
      <c r="K132" s="2">
        <v>317.0322580645161</v>
      </c>
      <c r="L132" s="2">
        <v>327.59999999999997</v>
      </c>
      <c r="M132" s="2">
        <v>281.80645161290323</v>
      </c>
      <c r="N132" s="2">
        <v>317.0322580645161</v>
      </c>
      <c r="O132" s="2">
        <v>327.59999999999997</v>
      </c>
    </row>
    <row r="133" spans="1:15" x14ac:dyDescent="0.25">
      <c r="A133" s="103" t="s">
        <v>321</v>
      </c>
      <c r="B133" t="s">
        <v>322</v>
      </c>
      <c r="C133" s="2">
        <v>16906.166666666664</v>
      </c>
      <c r="D133" s="2">
        <v>18716.870967741936</v>
      </c>
      <c r="E133" s="2">
        <v>18608.100000000002</v>
      </c>
      <c r="F133" s="2">
        <v>18748.258064516129</v>
      </c>
      <c r="G133" s="2">
        <v>17101.790322580644</v>
      </c>
      <c r="H133" s="2">
        <v>16393.517241379312</v>
      </c>
      <c r="I133" s="2">
        <v>17047.822580645163</v>
      </c>
      <c r="J133" s="2">
        <v>17881.383333333331</v>
      </c>
      <c r="K133" s="2">
        <v>16729.096774193549</v>
      </c>
      <c r="L133" s="2">
        <v>17107.066666666666</v>
      </c>
      <c r="M133" s="2">
        <v>18078.516129032258</v>
      </c>
      <c r="N133" s="2">
        <v>19113.83870967742</v>
      </c>
      <c r="O133" s="2">
        <v>18315.149999999998</v>
      </c>
    </row>
    <row r="134" spans="1:15" x14ac:dyDescent="0.25">
      <c r="A134" s="103" t="s">
        <v>323</v>
      </c>
      <c r="B134" t="s">
        <v>324</v>
      </c>
      <c r="C134" s="2">
        <v>16351.766666666666</v>
      </c>
      <c r="D134" s="2">
        <v>16619.806451612905</v>
      </c>
      <c r="E134" s="2">
        <v>14932.983333333334</v>
      </c>
      <c r="F134" s="2">
        <v>13609.58064516129</v>
      </c>
      <c r="G134" s="2">
        <v>15486.596774193549</v>
      </c>
      <c r="H134" s="2">
        <v>16187.620689655172</v>
      </c>
      <c r="I134" s="2">
        <v>15816.612903225807</v>
      </c>
      <c r="J134" s="2">
        <v>14547.633333333331</v>
      </c>
      <c r="K134" s="2">
        <v>13822.741935483871</v>
      </c>
      <c r="L134" s="2">
        <v>13939.449999999999</v>
      </c>
      <c r="M134" s="2">
        <v>15145.741935483869</v>
      </c>
      <c r="N134" s="2">
        <v>15418.177419354837</v>
      </c>
      <c r="O134" s="2">
        <v>15431.616666666669</v>
      </c>
    </row>
    <row r="135" spans="1:15" x14ac:dyDescent="0.25">
      <c r="A135" s="103" t="s">
        <v>325</v>
      </c>
      <c r="B135" t="s">
        <v>326</v>
      </c>
      <c r="C135" s="2">
        <v>6897.8</v>
      </c>
      <c r="D135" s="2">
        <v>7925.1290322580653</v>
      </c>
      <c r="E135" s="2">
        <v>7639.5666666666657</v>
      </c>
      <c r="F135" s="2">
        <v>8042.7741935483873</v>
      </c>
      <c r="G135" s="2">
        <v>7418.4193548387093</v>
      </c>
      <c r="H135" s="2">
        <v>7242.4655172413795</v>
      </c>
      <c r="I135" s="2">
        <v>7545.5483870967746</v>
      </c>
      <c r="J135" s="2">
        <v>7255.6166666666668</v>
      </c>
      <c r="K135" s="2">
        <v>8046.0483870967746</v>
      </c>
      <c r="L135" s="2">
        <v>8064.4666666666662</v>
      </c>
      <c r="M135" s="2">
        <v>7921.7419354838712</v>
      </c>
      <c r="N135" s="2">
        <v>8360.4838709677406</v>
      </c>
      <c r="O135" s="2">
        <v>7807.333333333333</v>
      </c>
    </row>
    <row r="136" spans="1:15" x14ac:dyDescent="0.25">
      <c r="A136" s="103" t="s">
        <v>327</v>
      </c>
      <c r="B136" t="s">
        <v>328</v>
      </c>
      <c r="C136" s="2">
        <v>242.90000000000003</v>
      </c>
      <c r="D136" s="2">
        <v>278.41935483870969</v>
      </c>
      <c r="E136" s="2">
        <v>319.66666666666663</v>
      </c>
      <c r="F136" s="2">
        <v>309.35483870967744</v>
      </c>
      <c r="G136" s="2">
        <v>278.41935483870969</v>
      </c>
      <c r="H136" s="2">
        <v>132.27586206896552</v>
      </c>
      <c r="I136" s="2"/>
      <c r="J136" s="2"/>
      <c r="K136" s="2"/>
      <c r="L136" s="2"/>
      <c r="M136" s="2"/>
      <c r="N136" s="2"/>
      <c r="O136" s="2"/>
    </row>
    <row r="137" spans="1:15" x14ac:dyDescent="0.25">
      <c r="A137" s="103" t="s">
        <v>329</v>
      </c>
      <c r="B137" t="s">
        <v>330</v>
      </c>
      <c r="C137" s="2">
        <v>21236.833333333336</v>
      </c>
      <c r="D137" s="2">
        <v>21238.56451612903</v>
      </c>
      <c r="E137" s="2">
        <v>21159.95</v>
      </c>
      <c r="F137" s="2">
        <v>20492.387096774193</v>
      </c>
      <c r="G137" s="2">
        <v>20267.93548387097</v>
      </c>
      <c r="H137" s="2">
        <v>19899.551724137931</v>
      </c>
      <c r="I137" s="2">
        <v>18567.048387096773</v>
      </c>
      <c r="J137" s="2">
        <v>18329.033333333333</v>
      </c>
      <c r="K137" s="2">
        <v>18839.370967741936</v>
      </c>
      <c r="L137" s="2">
        <v>20261.616666666669</v>
      </c>
      <c r="M137" s="2">
        <v>20501.870967741936</v>
      </c>
      <c r="N137" s="2">
        <v>20584.516129032258</v>
      </c>
      <c r="O137" s="2">
        <v>20295.45</v>
      </c>
    </row>
    <row r="138" spans="1:15" x14ac:dyDescent="0.25">
      <c r="A138" s="103" t="s">
        <v>331</v>
      </c>
      <c r="B138" t="s">
        <v>332</v>
      </c>
      <c r="C138" s="2">
        <v>19424.3</v>
      </c>
      <c r="D138" s="2">
        <v>19789.677419354837</v>
      </c>
      <c r="E138" s="2">
        <v>19579.816666666666</v>
      </c>
      <c r="F138" s="2">
        <v>17822.225806451614</v>
      </c>
      <c r="G138" s="2">
        <v>17470.870967741936</v>
      </c>
      <c r="H138" s="2">
        <v>17945.46551724138</v>
      </c>
      <c r="I138" s="2">
        <v>17990.677419354837</v>
      </c>
      <c r="J138" s="2">
        <v>18333.933333333334</v>
      </c>
      <c r="K138" s="2">
        <v>18778.741935483871</v>
      </c>
      <c r="L138" s="2">
        <v>18202.566666666666</v>
      </c>
      <c r="M138" s="2">
        <v>18634.677419354837</v>
      </c>
      <c r="N138" s="2">
        <v>19232.387096774193</v>
      </c>
      <c r="O138" s="2">
        <v>21196.350000000002</v>
      </c>
    </row>
    <row r="139" spans="1:15" x14ac:dyDescent="0.25">
      <c r="A139" s="103" t="s">
        <v>411</v>
      </c>
      <c r="B139" t="s">
        <v>412</v>
      </c>
      <c r="C139" s="2"/>
      <c r="D139" s="2"/>
      <c r="E139" s="2"/>
      <c r="F139" s="2">
        <v>171.61290322580646</v>
      </c>
      <c r="G139" s="2">
        <v>308.90322580645164</v>
      </c>
      <c r="H139" s="2">
        <v>293.51724137931035</v>
      </c>
      <c r="I139" s="2">
        <v>308.90322580645164</v>
      </c>
      <c r="J139" s="2">
        <v>159.6</v>
      </c>
      <c r="K139" s="2"/>
      <c r="L139" s="2"/>
      <c r="M139" s="2"/>
      <c r="N139" s="2"/>
      <c r="O139" s="2"/>
    </row>
    <row r="140" spans="1:15" x14ac:dyDescent="0.25">
      <c r="A140" s="103" t="s">
        <v>333</v>
      </c>
      <c r="B140" t="s">
        <v>334</v>
      </c>
      <c r="C140" s="2">
        <v>13246.916666666668</v>
      </c>
      <c r="D140" s="2">
        <v>13592.983870967741</v>
      </c>
      <c r="E140" s="2">
        <v>14585.783333333333</v>
      </c>
      <c r="F140" s="2">
        <v>14550.967741935483</v>
      </c>
      <c r="G140" s="2">
        <v>13539.806451612903</v>
      </c>
      <c r="H140" s="2">
        <v>13431.913793103449</v>
      </c>
      <c r="I140" s="2">
        <v>12817.677419354837</v>
      </c>
      <c r="J140" s="2">
        <v>13444.316666666666</v>
      </c>
      <c r="K140" s="2">
        <v>14295.241935483871</v>
      </c>
      <c r="L140" s="2">
        <v>14352.916666666666</v>
      </c>
      <c r="M140" s="2">
        <v>15108.032258064517</v>
      </c>
      <c r="N140" s="2">
        <v>15961.806451612905</v>
      </c>
      <c r="O140" s="2">
        <v>16044</v>
      </c>
    </row>
    <row r="141" spans="1:15" x14ac:dyDescent="0.25">
      <c r="A141" s="103" t="s">
        <v>335</v>
      </c>
      <c r="B141" t="s">
        <v>336</v>
      </c>
      <c r="C141" s="2">
        <v>3146.0333333333333</v>
      </c>
      <c r="D141" s="2">
        <v>3060.2419354838712</v>
      </c>
      <c r="E141" s="2">
        <v>3009.65</v>
      </c>
      <c r="F141" s="2">
        <v>3007.7419354838712</v>
      </c>
      <c r="G141" s="2">
        <v>2430.5806451612907</v>
      </c>
      <c r="H141" s="2">
        <v>2256.8965517241377</v>
      </c>
      <c r="I141" s="2">
        <v>2552.2903225806454</v>
      </c>
      <c r="J141" s="2">
        <v>2577.6333333333332</v>
      </c>
      <c r="K141" s="2">
        <v>2587.7419354838712</v>
      </c>
      <c r="L141" s="2">
        <v>2440.666666666667</v>
      </c>
      <c r="M141" s="2">
        <v>2412.2903225806454</v>
      </c>
      <c r="N141" s="2">
        <v>2516.6129032258063</v>
      </c>
      <c r="O141" s="2">
        <v>2526.2999999999997</v>
      </c>
    </row>
    <row r="142" spans="1:15" x14ac:dyDescent="0.25">
      <c r="A142" s="103" t="s">
        <v>337</v>
      </c>
      <c r="B142" t="s">
        <v>338</v>
      </c>
      <c r="C142" s="2">
        <v>340.2</v>
      </c>
      <c r="D142" s="2">
        <v>323.80645161290323</v>
      </c>
      <c r="E142" s="2">
        <v>436.8</v>
      </c>
      <c r="F142" s="2">
        <v>288.58064516129031</v>
      </c>
      <c r="G142" s="2">
        <v>337.35483870967744</v>
      </c>
      <c r="H142" s="2">
        <v>338.89655172413796</v>
      </c>
      <c r="I142" s="2">
        <v>317.0322580645161</v>
      </c>
      <c r="J142" s="2">
        <v>291.2</v>
      </c>
      <c r="K142" s="2">
        <v>317.0322580645161</v>
      </c>
      <c r="L142" s="2">
        <v>327.59999999999997</v>
      </c>
      <c r="M142" s="2">
        <v>281.80645161290323</v>
      </c>
      <c r="N142" s="2">
        <v>317.0322580645161</v>
      </c>
      <c r="O142" s="2">
        <v>327.59999999999997</v>
      </c>
    </row>
    <row r="143" spans="1:15" x14ac:dyDescent="0.25">
      <c r="A143" s="103" t="s">
        <v>339</v>
      </c>
      <c r="B143" t="s">
        <v>340</v>
      </c>
      <c r="C143" s="2">
        <v>521.0333333333333</v>
      </c>
      <c r="D143" s="2">
        <v>605.61290322580646</v>
      </c>
      <c r="E143" s="2">
        <v>591.0333333333333</v>
      </c>
      <c r="F143" s="2">
        <v>639.25806451612902</v>
      </c>
      <c r="G143" s="2">
        <v>401.0322580645161</v>
      </c>
      <c r="H143" s="2">
        <v>532.24137931034477</v>
      </c>
      <c r="I143" s="2">
        <v>597.48387096774195</v>
      </c>
      <c r="J143" s="2">
        <v>602.81666666666661</v>
      </c>
      <c r="K143" s="2">
        <v>605.61290322580646</v>
      </c>
      <c r="L143" s="2">
        <v>591.0333333333333</v>
      </c>
      <c r="M143" s="2">
        <v>571.96774193548379</v>
      </c>
      <c r="N143" s="2">
        <v>605.61290322580646</v>
      </c>
      <c r="O143" s="2">
        <v>625.80000000000007</v>
      </c>
    </row>
    <row r="144" spans="1:15" x14ac:dyDescent="0.25">
      <c r="A144" s="103" t="s">
        <v>413</v>
      </c>
      <c r="B144" t="s">
        <v>414</v>
      </c>
      <c r="C144" s="2"/>
      <c r="D144" s="2">
        <v>314.32258064516134</v>
      </c>
      <c r="E144" s="2">
        <v>40.6</v>
      </c>
      <c r="F144" s="2">
        <v>78.580645161290334</v>
      </c>
      <c r="G144" s="2">
        <v>147.67741935483872</v>
      </c>
      <c r="H144" s="2">
        <v>263.58620689655174</v>
      </c>
      <c r="I144" s="2">
        <v>325.16129032258067</v>
      </c>
      <c r="J144" s="2">
        <v>275.8</v>
      </c>
      <c r="K144" s="2">
        <v>334.64516129032256</v>
      </c>
      <c r="L144" s="2"/>
      <c r="M144" s="2"/>
      <c r="N144" s="2"/>
      <c r="O144" s="2"/>
    </row>
    <row r="145" spans="1:15" x14ac:dyDescent="0.25">
      <c r="A145" s="103" t="s">
        <v>341</v>
      </c>
      <c r="B145" t="s">
        <v>342</v>
      </c>
      <c r="C145" s="2">
        <v>23948.983333333334</v>
      </c>
      <c r="D145" s="2">
        <v>25100.080645161288</v>
      </c>
      <c r="E145" s="2">
        <v>24101.7</v>
      </c>
      <c r="F145" s="2">
        <v>22173.629032258064</v>
      </c>
      <c r="G145" s="2">
        <v>21431.403225806451</v>
      </c>
      <c r="H145" s="2">
        <v>21113.810344827587</v>
      </c>
      <c r="I145" s="2">
        <v>21322.112903225807</v>
      </c>
      <c r="J145" s="2">
        <v>21794.266666666666</v>
      </c>
      <c r="K145" s="2">
        <v>22065.354838709674</v>
      </c>
      <c r="L145" s="2">
        <v>21979.183333333334</v>
      </c>
      <c r="M145" s="2">
        <v>22780.032258064519</v>
      </c>
      <c r="N145" s="2">
        <v>24435.645161290326</v>
      </c>
      <c r="O145" s="2">
        <v>23812.25</v>
      </c>
    </row>
    <row r="146" spans="1:15" x14ac:dyDescent="0.25">
      <c r="A146" s="103" t="s">
        <v>415</v>
      </c>
      <c r="B146" t="s">
        <v>416</v>
      </c>
      <c r="C146" s="2">
        <v>1151.0333333333333</v>
      </c>
      <c r="D146" s="2">
        <v>1166.9677419354839</v>
      </c>
      <c r="E146" s="2">
        <v>1458.2166666666667</v>
      </c>
      <c r="F146" s="2">
        <v>1411.1774193548388</v>
      </c>
      <c r="G146" s="2">
        <v>2082.7258064516132</v>
      </c>
      <c r="H146" s="2">
        <v>1604.6896551724137</v>
      </c>
      <c r="I146" s="2">
        <v>1379.2258064516129</v>
      </c>
      <c r="J146" s="2">
        <v>1425.8999999999999</v>
      </c>
      <c r="K146" s="2">
        <v>1511.3225806451612</v>
      </c>
      <c r="L146" s="2">
        <v>1425.8999999999999</v>
      </c>
      <c r="M146" s="2">
        <v>1445.6129032258066</v>
      </c>
      <c r="N146" s="2">
        <v>1445.6129032258066</v>
      </c>
      <c r="O146" s="2">
        <v>1493.8</v>
      </c>
    </row>
    <row r="147" spans="1:15" x14ac:dyDescent="0.25">
      <c r="A147" s="103" t="s">
        <v>343</v>
      </c>
      <c r="B147" t="s">
        <v>344</v>
      </c>
      <c r="C147" s="2">
        <v>355.59999999999997</v>
      </c>
      <c r="D147" s="2">
        <v>371.22580645161293</v>
      </c>
      <c r="E147" s="2">
        <v>326.2</v>
      </c>
      <c r="F147" s="2">
        <v>357.67741935483866</v>
      </c>
      <c r="G147" s="2">
        <v>323.80645161290323</v>
      </c>
      <c r="H147" s="2">
        <v>337.44827586206895</v>
      </c>
      <c r="I147" s="2">
        <v>350.90322580645164</v>
      </c>
      <c r="J147" s="2">
        <v>327.59999999999997</v>
      </c>
      <c r="K147" s="2">
        <v>317.0322580645161</v>
      </c>
      <c r="L147" s="2">
        <v>291.2</v>
      </c>
      <c r="M147" s="2">
        <v>317.0322580645161</v>
      </c>
      <c r="N147" s="2">
        <v>372.58064516129031</v>
      </c>
      <c r="O147" s="2">
        <v>392</v>
      </c>
    </row>
    <row r="148" spans="1:15" x14ac:dyDescent="0.25">
      <c r="A148" s="103" t="s">
        <v>345</v>
      </c>
      <c r="B148" t="s">
        <v>346</v>
      </c>
      <c r="C148" s="2">
        <v>291.2</v>
      </c>
      <c r="D148" s="2">
        <v>323.80645161290323</v>
      </c>
      <c r="E148" s="2">
        <v>428.40000000000003</v>
      </c>
      <c r="F148" s="2">
        <v>688.25806451612902</v>
      </c>
      <c r="G148" s="2">
        <v>686.90322580645159</v>
      </c>
      <c r="H148" s="2">
        <v>741.51724137931035</v>
      </c>
      <c r="I148" s="2">
        <v>806.12903225806451</v>
      </c>
      <c r="J148" s="2">
        <v>674.80000000000007</v>
      </c>
      <c r="K148" s="2">
        <v>387.48387096774189</v>
      </c>
      <c r="L148" s="2">
        <v>364</v>
      </c>
      <c r="M148" s="2">
        <v>493.16129032258067</v>
      </c>
      <c r="N148" s="2">
        <v>365.80645161290323</v>
      </c>
      <c r="O148" s="2">
        <v>327.59999999999997</v>
      </c>
    </row>
    <row r="149" spans="1:15" x14ac:dyDescent="0.25">
      <c r="A149" s="103" t="s">
        <v>347</v>
      </c>
      <c r="B149" t="s">
        <v>348</v>
      </c>
      <c r="C149" s="2">
        <v>291.2</v>
      </c>
      <c r="D149" s="2">
        <v>357.67741935483866</v>
      </c>
      <c r="E149" s="2">
        <v>341.59999999999997</v>
      </c>
      <c r="F149" s="2">
        <v>288.58064516129031</v>
      </c>
      <c r="G149" s="2">
        <v>317.0322580645161</v>
      </c>
      <c r="H149" s="2">
        <v>367.86206896551721</v>
      </c>
      <c r="I149" s="2">
        <v>371.22580645161293</v>
      </c>
      <c r="J149" s="2">
        <v>291.2</v>
      </c>
      <c r="K149" s="2">
        <v>317.0322580645161</v>
      </c>
      <c r="L149" s="2">
        <v>327.59999999999997</v>
      </c>
      <c r="M149" s="2">
        <v>281.80645161290323</v>
      </c>
      <c r="N149" s="2">
        <v>344.12903225806451</v>
      </c>
      <c r="O149" s="2">
        <v>327.59999999999997</v>
      </c>
    </row>
    <row r="150" spans="1:15" x14ac:dyDescent="0.25">
      <c r="A150" s="103" t="s">
        <v>349</v>
      </c>
      <c r="B150" t="s">
        <v>350</v>
      </c>
      <c r="C150" s="2">
        <v>1599.5</v>
      </c>
      <c r="D150" s="2">
        <v>1720.8709677419356</v>
      </c>
      <c r="E150" s="2">
        <v>1852.2000000000003</v>
      </c>
      <c r="F150" s="2">
        <v>1904.4516129032259</v>
      </c>
      <c r="G150" s="2">
        <v>1839.1935483870968</v>
      </c>
      <c r="H150" s="2">
        <v>1870.9310344827586</v>
      </c>
      <c r="I150" s="2">
        <v>2701.6612903225805</v>
      </c>
      <c r="J150" s="2">
        <v>2016.7000000000003</v>
      </c>
      <c r="K150" s="2">
        <v>1706.6451612903227</v>
      </c>
      <c r="L150" s="2">
        <v>2578.2166666666667</v>
      </c>
      <c r="M150" s="2">
        <v>2565.8387096774195</v>
      </c>
      <c r="N150" s="2">
        <v>2528.5806451612907</v>
      </c>
      <c r="O150" s="2">
        <v>2523.7333333333336</v>
      </c>
    </row>
    <row r="151" spans="1:15" x14ac:dyDescent="0.25">
      <c r="A151" s="103" t="s">
        <v>351</v>
      </c>
      <c r="B151" t="s">
        <v>352</v>
      </c>
      <c r="C151" s="2">
        <v>362.59999999999997</v>
      </c>
      <c r="D151" s="2">
        <v>323.80645161290323</v>
      </c>
      <c r="E151" s="2">
        <v>326.2</v>
      </c>
      <c r="F151" s="2">
        <v>344.12903225806451</v>
      </c>
      <c r="G151" s="2">
        <v>330.58064516129031</v>
      </c>
      <c r="H151" s="2">
        <v>315.72413793103448</v>
      </c>
      <c r="I151" s="2">
        <v>317.0322580645161</v>
      </c>
      <c r="J151" s="2">
        <v>327.59999999999997</v>
      </c>
      <c r="K151" s="2">
        <v>387.48387096774189</v>
      </c>
      <c r="L151" s="2">
        <v>436.8</v>
      </c>
      <c r="M151" s="2">
        <v>493.16129032258067</v>
      </c>
      <c r="N151" s="2">
        <v>323.80645161290323</v>
      </c>
      <c r="O151" s="2">
        <v>348.59999999999997</v>
      </c>
    </row>
    <row r="152" spans="1:15" x14ac:dyDescent="0.25">
      <c r="A152" s="103" t="s">
        <v>353</v>
      </c>
      <c r="B152" t="s">
        <v>354</v>
      </c>
      <c r="C152" s="2">
        <v>7398.7666666666664</v>
      </c>
      <c r="D152" s="2">
        <v>6653.3870967741932</v>
      </c>
      <c r="E152" s="2">
        <v>6126.2833333333328</v>
      </c>
      <c r="F152" s="2">
        <v>5998.7741935483873</v>
      </c>
      <c r="G152" s="2">
        <v>5451.9838709677424</v>
      </c>
      <c r="H152" s="2">
        <v>5555.5862068965516</v>
      </c>
      <c r="I152" s="2">
        <v>7210.3387096774186</v>
      </c>
      <c r="J152" s="2">
        <v>8278.3166666666657</v>
      </c>
      <c r="K152" s="2">
        <v>8647.5967741935474</v>
      </c>
      <c r="L152" s="2">
        <v>7328.3000000000011</v>
      </c>
      <c r="M152" s="2">
        <v>7381.3870967741932</v>
      </c>
      <c r="N152" s="2">
        <v>7028.677419354839</v>
      </c>
      <c r="O152" s="2">
        <v>6495.0666666666666</v>
      </c>
    </row>
    <row r="153" spans="1:15" x14ac:dyDescent="0.25">
      <c r="A153" s="103" t="s">
        <v>355</v>
      </c>
      <c r="B153" t="s">
        <v>356</v>
      </c>
      <c r="C153" s="2">
        <v>1269.8</v>
      </c>
      <c r="D153" s="2">
        <v>1610.9032258064517</v>
      </c>
      <c r="E153" s="2">
        <v>1365</v>
      </c>
      <c r="F153" s="2">
        <v>1280.3225806451612</v>
      </c>
      <c r="G153" s="2">
        <v>1165.1612903225805</v>
      </c>
      <c r="H153" s="2">
        <v>1218</v>
      </c>
      <c r="I153" s="2">
        <v>1470</v>
      </c>
      <c r="J153" s="2">
        <v>989.80000000000007</v>
      </c>
      <c r="K153" s="2">
        <v>1127.2258064516129</v>
      </c>
      <c r="L153" s="2">
        <v>1237.6000000000001</v>
      </c>
      <c r="M153" s="2">
        <v>1232.9032258064517</v>
      </c>
      <c r="N153" s="2">
        <v>1056.7741935483871</v>
      </c>
      <c r="O153" s="2">
        <v>1106</v>
      </c>
    </row>
    <row r="154" spans="1:15" x14ac:dyDescent="0.25">
      <c r="A154" s="103" t="s">
        <v>357</v>
      </c>
      <c r="B154" t="s">
        <v>358</v>
      </c>
      <c r="C154" s="2">
        <v>287.7</v>
      </c>
      <c r="D154" s="2">
        <v>278.41935483870969</v>
      </c>
      <c r="E154" s="2">
        <v>255.73333333333332</v>
      </c>
      <c r="F154" s="2">
        <v>278.41935483870969</v>
      </c>
      <c r="G154" s="2">
        <v>278.41935483870969</v>
      </c>
      <c r="H154" s="2">
        <v>264.55172413793105</v>
      </c>
      <c r="I154" s="2">
        <v>278.41935483870969</v>
      </c>
      <c r="J154" s="2">
        <v>287.7</v>
      </c>
      <c r="K154" s="2">
        <v>278.41935483870969</v>
      </c>
      <c r="L154" s="2">
        <v>255.73333333333332</v>
      </c>
      <c r="M154" s="2">
        <v>278.41935483870969</v>
      </c>
      <c r="N154" s="2">
        <v>278.41935483870969</v>
      </c>
      <c r="O154" s="2">
        <v>287.7</v>
      </c>
    </row>
    <row r="155" spans="1:15" x14ac:dyDescent="0.25">
      <c r="A155" s="103" t="s">
        <v>359</v>
      </c>
      <c r="B155" t="s">
        <v>360</v>
      </c>
      <c r="C155" s="2">
        <v>3670.7999999999997</v>
      </c>
      <c r="D155" s="2">
        <v>3721.0645161290327</v>
      </c>
      <c r="E155" s="2">
        <v>3118.2666666666664</v>
      </c>
      <c r="F155" s="2">
        <v>2504.1935483870966</v>
      </c>
      <c r="G155" s="2">
        <v>2491.5483870967741</v>
      </c>
      <c r="H155" s="2">
        <v>2452.655172413793</v>
      </c>
      <c r="I155" s="2">
        <v>3815.2258064516127</v>
      </c>
      <c r="J155" s="2">
        <v>2962.8666666666668</v>
      </c>
      <c r="K155" s="2">
        <v>2455.6451612903224</v>
      </c>
      <c r="L155" s="2">
        <v>3554.6</v>
      </c>
      <c r="M155" s="2">
        <v>3722.4193548387093</v>
      </c>
      <c r="N155" s="2">
        <v>3964.2580645161293</v>
      </c>
      <c r="O155" s="2">
        <v>4102</v>
      </c>
    </row>
    <row r="156" spans="1:15" x14ac:dyDescent="0.25">
      <c r="A156" s="103" t="s">
        <v>417</v>
      </c>
      <c r="B156" t="s">
        <v>418</v>
      </c>
      <c r="C156" s="2"/>
      <c r="D156" s="2"/>
      <c r="E156" s="2"/>
      <c r="F156" s="2"/>
      <c r="G156" s="2">
        <v>61.193548387096776</v>
      </c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3" t="s">
        <v>419</v>
      </c>
      <c r="B157" t="s">
        <v>420</v>
      </c>
      <c r="C157" s="2">
        <v>4870.3666666666668</v>
      </c>
      <c r="D157" s="2">
        <v>5467.4516129032263</v>
      </c>
      <c r="E157" s="2">
        <v>6127.0999999999995</v>
      </c>
      <c r="F157" s="2">
        <v>5730.9677419354839</v>
      </c>
      <c r="G157" s="2">
        <v>5715.8387096774186</v>
      </c>
      <c r="H157" s="2">
        <v>5980.6551724137926</v>
      </c>
      <c r="I157" s="2">
        <v>6789.0967741935483</v>
      </c>
      <c r="J157" s="2">
        <v>6747.0666666666666</v>
      </c>
      <c r="K157" s="2">
        <v>7549.3870967741932</v>
      </c>
      <c r="L157" s="2">
        <v>6678.2333333333336</v>
      </c>
      <c r="M157" s="2">
        <v>5411.1129032258068</v>
      </c>
      <c r="N157" s="2">
        <v>5319.5483870967737</v>
      </c>
      <c r="O157" s="2">
        <v>7298.4333333333343</v>
      </c>
    </row>
    <row r="158" spans="1:15" x14ac:dyDescent="0.25">
      <c r="A158" s="103" t="s">
        <v>419</v>
      </c>
      <c r="B158" t="s">
        <v>421</v>
      </c>
      <c r="C158" s="2"/>
      <c r="D158" s="2"/>
      <c r="E158" s="2"/>
      <c r="F158" s="2">
        <v>298.74193548387098</v>
      </c>
      <c r="G158" s="2">
        <v>426.77419354838707</v>
      </c>
      <c r="H158" s="2">
        <v>364.9655172413793</v>
      </c>
      <c r="I158" s="2">
        <v>256.06451612903226</v>
      </c>
      <c r="J158" s="2"/>
      <c r="K158" s="2"/>
      <c r="L158" s="2"/>
      <c r="M158" s="2"/>
      <c r="N158" s="2"/>
      <c r="O158" s="2"/>
    </row>
    <row r="159" spans="1:15" x14ac:dyDescent="0.25">
      <c r="A159" s="103" t="s">
        <v>361</v>
      </c>
      <c r="B159" t="s">
        <v>362</v>
      </c>
      <c r="C159" s="2">
        <v>3290</v>
      </c>
      <c r="D159" s="2">
        <v>3984.8064516129034</v>
      </c>
      <c r="E159" s="2">
        <v>4176.9000000000005</v>
      </c>
      <c r="F159" s="2">
        <v>4178.5483870967737</v>
      </c>
      <c r="G159" s="2">
        <v>4136.8870967741932</v>
      </c>
      <c r="H159" s="2">
        <v>4186.2413793103451</v>
      </c>
      <c r="I159" s="2">
        <v>3963.1290322580644</v>
      </c>
      <c r="J159" s="2">
        <v>3909.7333333333331</v>
      </c>
      <c r="K159" s="2">
        <v>3858.8064516129034</v>
      </c>
      <c r="L159" s="2">
        <v>3665.9000000000005</v>
      </c>
      <c r="M159" s="2">
        <v>3698.7096774193546</v>
      </c>
      <c r="N159" s="2">
        <v>3665.7419354838707</v>
      </c>
      <c r="O159" s="2">
        <v>3657.9666666666672</v>
      </c>
    </row>
    <row r="160" spans="1:15" x14ac:dyDescent="0.25">
      <c r="A160" s="103" t="s">
        <v>363</v>
      </c>
      <c r="B160" t="s">
        <v>364</v>
      </c>
      <c r="C160" s="2">
        <v>1536.0333333333333</v>
      </c>
      <c r="D160" s="2">
        <v>2279.9677419354839</v>
      </c>
      <c r="E160" s="2">
        <v>2411.9666666666667</v>
      </c>
      <c r="F160" s="2">
        <v>2600.8387096774195</v>
      </c>
      <c r="G160" s="2">
        <v>1760.1612903225805</v>
      </c>
      <c r="H160" s="2">
        <v>1548.4482758620688</v>
      </c>
      <c r="I160" s="2">
        <v>2374.3548387096776</v>
      </c>
      <c r="J160" s="2">
        <v>2345.2333333333336</v>
      </c>
      <c r="K160" s="2">
        <v>2254.9032258064517</v>
      </c>
      <c r="L160" s="2">
        <v>2457.7000000000003</v>
      </c>
      <c r="M160" s="2">
        <v>2524.9677419354839</v>
      </c>
      <c r="N160" s="2">
        <v>2233.2258064516132</v>
      </c>
      <c r="O160" s="2">
        <v>2214.7999999999997</v>
      </c>
    </row>
    <row r="161" spans="1:15" x14ac:dyDescent="0.25">
      <c r="A161" s="103" t="s">
        <v>422</v>
      </c>
      <c r="B161" t="s">
        <v>423</v>
      </c>
      <c r="C161" s="2">
        <v>4498.2</v>
      </c>
      <c r="D161" s="2">
        <v>5127.1612903225814</v>
      </c>
      <c r="E161" s="2">
        <v>4729.9000000000005</v>
      </c>
      <c r="F161" s="2">
        <v>4915.8064516129034</v>
      </c>
      <c r="G161" s="2">
        <v>4680.7419354838703</v>
      </c>
      <c r="H161" s="2">
        <v>4646.3103448275861</v>
      </c>
      <c r="I161" s="2">
        <v>5310.7419354838703</v>
      </c>
      <c r="J161" s="2">
        <v>5544.7</v>
      </c>
      <c r="K161" s="2">
        <v>5898.7419354838703</v>
      </c>
      <c r="L161" s="2">
        <v>4508.3499999999995</v>
      </c>
      <c r="M161" s="2">
        <v>4250.1290322580644</v>
      </c>
      <c r="N161" s="2">
        <v>4199.5483870967737</v>
      </c>
      <c r="O161" s="2">
        <v>4384.8</v>
      </c>
    </row>
    <row r="162" spans="1:15" x14ac:dyDescent="0.25">
      <c r="A162" s="103" t="s">
        <v>365</v>
      </c>
      <c r="B162" t="s">
        <v>366</v>
      </c>
      <c r="C162" s="2">
        <v>2543.5666666666666</v>
      </c>
      <c r="D162" s="2">
        <v>2731.6935483870966</v>
      </c>
      <c r="E162" s="2">
        <v>3799.9500000000003</v>
      </c>
      <c r="F162" s="2">
        <v>3297.4516129032259</v>
      </c>
      <c r="G162" s="2">
        <v>3229.0322580645161</v>
      </c>
      <c r="H162" s="2">
        <v>3776.1379310344828</v>
      </c>
      <c r="I162" s="2">
        <v>3505.6451612903224</v>
      </c>
      <c r="J162" s="2">
        <v>3622.5</v>
      </c>
      <c r="K162" s="2">
        <v>3267.5322580645161</v>
      </c>
      <c r="L162" s="2">
        <v>2434.3666666666668</v>
      </c>
      <c r="M162" s="2">
        <v>2343.4193548387093</v>
      </c>
      <c r="N162" s="2">
        <v>2177.677419354839</v>
      </c>
      <c r="O162" s="2">
        <v>3191.1833333333334</v>
      </c>
    </row>
    <row r="163" spans="1:15" x14ac:dyDescent="0.25">
      <c r="A163" s="103" t="s">
        <v>367</v>
      </c>
      <c r="B163" t="s">
        <v>368</v>
      </c>
      <c r="C163" s="2">
        <v>1204</v>
      </c>
      <c r="D163" s="2">
        <v>1350.3225806451612</v>
      </c>
      <c r="E163" s="2">
        <v>1360.8</v>
      </c>
      <c r="F163" s="2">
        <v>1366.5806451612902</v>
      </c>
      <c r="G163" s="2">
        <v>1372</v>
      </c>
      <c r="H163" s="2">
        <v>1372</v>
      </c>
      <c r="I163" s="2">
        <v>1372</v>
      </c>
      <c r="J163" s="2">
        <v>1372</v>
      </c>
      <c r="K163" s="2">
        <v>1372</v>
      </c>
      <c r="L163" s="2">
        <v>1226.3999999999999</v>
      </c>
      <c r="M163" s="2">
        <v>1204</v>
      </c>
      <c r="N163" s="2">
        <v>1204</v>
      </c>
      <c r="O163" s="2">
        <v>1204</v>
      </c>
    </row>
    <row r="164" spans="1:15" x14ac:dyDescent="0.25">
      <c r="A164" s="103" t="s">
        <v>369</v>
      </c>
      <c r="B164" t="s">
        <v>370</v>
      </c>
      <c r="C164" s="2">
        <v>435.86666666666667</v>
      </c>
      <c r="D164" s="2">
        <v>653.70967741935488</v>
      </c>
      <c r="E164" s="2">
        <v>1380.1666666666665</v>
      </c>
      <c r="F164" s="2">
        <v>1574.0967741935483</v>
      </c>
      <c r="G164" s="2">
        <v>1453.9677419354839</v>
      </c>
      <c r="H164" s="2">
        <v>1480.8620689655172</v>
      </c>
      <c r="I164" s="2">
        <v>1429.1290322580644</v>
      </c>
      <c r="J164" s="2">
        <v>1431.2666666666667</v>
      </c>
      <c r="K164" s="2">
        <v>1415.5806451612902</v>
      </c>
      <c r="L164" s="2">
        <v>1463</v>
      </c>
      <c r="M164" s="2">
        <v>1423.7096774193546</v>
      </c>
      <c r="N164" s="2">
        <v>1408.3548387096773</v>
      </c>
      <c r="O164" s="2">
        <v>1410.7333333333333</v>
      </c>
    </row>
    <row r="165" spans="1:15" x14ac:dyDescent="0.25">
      <c r="A165" s="103" t="s">
        <v>446</v>
      </c>
      <c r="B165" t="s">
        <v>447</v>
      </c>
      <c r="C165" s="2">
        <v>303.8</v>
      </c>
      <c r="D165" s="2">
        <v>378</v>
      </c>
      <c r="E165" s="2">
        <v>390.59999999999997</v>
      </c>
      <c r="F165" s="2">
        <v>210</v>
      </c>
      <c r="G165" s="2"/>
      <c r="H165" s="2"/>
      <c r="I165" s="2"/>
      <c r="J165" s="2"/>
      <c r="K165" s="2"/>
      <c r="L165" s="2"/>
      <c r="M165" s="2"/>
      <c r="N165" s="2"/>
      <c r="O165" s="2">
        <v>347.2</v>
      </c>
    </row>
    <row r="166" spans="1:15" x14ac:dyDescent="0.25">
      <c r="A166" s="103" t="s">
        <v>424</v>
      </c>
      <c r="B166" t="s">
        <v>425</v>
      </c>
      <c r="C166" s="2">
        <v>315</v>
      </c>
      <c r="D166" s="2">
        <v>353.61290322580646</v>
      </c>
      <c r="E166" s="2">
        <v>284.2</v>
      </c>
      <c r="F166" s="2">
        <v>422.70967741935488</v>
      </c>
      <c r="G166" s="2">
        <v>392.90322580645164</v>
      </c>
      <c r="H166" s="2">
        <v>686.48275862068965</v>
      </c>
      <c r="I166" s="2">
        <v>894.87096774193549</v>
      </c>
      <c r="J166" s="2">
        <v>885.73333333333335</v>
      </c>
      <c r="K166" s="2">
        <v>438.9677419354839</v>
      </c>
      <c r="L166" s="2">
        <v>365.40000000000003</v>
      </c>
      <c r="M166" s="2">
        <v>314.32258064516134</v>
      </c>
      <c r="N166" s="2">
        <v>353.61290322580646</v>
      </c>
      <c r="O166" s="2">
        <v>368.90000000000003</v>
      </c>
    </row>
    <row r="167" spans="1:15" x14ac:dyDescent="0.25">
      <c r="A167" s="103" t="s">
        <v>448</v>
      </c>
      <c r="B167" t="s">
        <v>449</v>
      </c>
      <c r="C167" s="2">
        <v>586.13333333333333</v>
      </c>
      <c r="D167" s="2">
        <v>705.87096774193549</v>
      </c>
      <c r="E167" s="2">
        <v>366.33333333333337</v>
      </c>
      <c r="F167" s="2"/>
      <c r="G167" s="2"/>
      <c r="H167" s="2"/>
      <c r="I167" s="2">
        <v>70.903225806451616</v>
      </c>
      <c r="J167" s="2">
        <v>646.33333333333326</v>
      </c>
      <c r="K167" s="2">
        <v>560.90322580645159</v>
      </c>
      <c r="L167" s="2">
        <v>633.26666666666665</v>
      </c>
      <c r="M167" s="2">
        <v>776.77419354838707</v>
      </c>
      <c r="N167" s="2">
        <v>986.32258064516134</v>
      </c>
      <c r="O167" s="2">
        <v>732.66666666666674</v>
      </c>
    </row>
    <row r="168" spans="1:15" x14ac:dyDescent="0.25">
      <c r="A168" s="103" t="s">
        <v>373</v>
      </c>
      <c r="B168" t="s">
        <v>374</v>
      </c>
      <c r="C168" s="2">
        <v>312.90000000000003</v>
      </c>
      <c r="D168" s="2">
        <v>302.80645161290323</v>
      </c>
      <c r="E168" s="2">
        <v>347.66666666666663</v>
      </c>
      <c r="F168" s="2">
        <v>403.74193548387098</v>
      </c>
      <c r="G168" s="2">
        <v>134.58064516129033</v>
      </c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103" t="s">
        <v>375</v>
      </c>
      <c r="B169" t="s">
        <v>376</v>
      </c>
      <c r="C169" s="2">
        <v>208.6</v>
      </c>
      <c r="D169" s="2">
        <v>269.16129032258067</v>
      </c>
      <c r="E169" s="2">
        <v>278.13333333333333</v>
      </c>
      <c r="F169" s="2">
        <v>235.51612903225808</v>
      </c>
      <c r="G169" s="2">
        <v>67.290322580645167</v>
      </c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103" t="s">
        <v>450</v>
      </c>
      <c r="B170" t="s">
        <v>451</v>
      </c>
      <c r="C170" s="2">
        <v>390.59999999999997</v>
      </c>
      <c r="D170" s="2">
        <v>378</v>
      </c>
      <c r="E170" s="2">
        <v>347.2</v>
      </c>
      <c r="F170" s="2">
        <v>168</v>
      </c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103" t="s">
        <v>371</v>
      </c>
      <c r="B171" t="s">
        <v>372</v>
      </c>
      <c r="C171" s="2">
        <v>121.33333333333333</v>
      </c>
      <c r="D171" s="2">
        <v>117.41935483870967</v>
      </c>
      <c r="E171" s="2">
        <v>121.33333333333333</v>
      </c>
      <c r="F171" s="2">
        <v>146.7741935483871</v>
      </c>
      <c r="G171" s="2">
        <v>117.41935483870967</v>
      </c>
      <c r="H171" s="2">
        <v>94.137931034482762</v>
      </c>
      <c r="I171" s="2"/>
      <c r="J171" s="2"/>
      <c r="K171" s="2"/>
      <c r="L171" s="2"/>
      <c r="M171" s="2"/>
      <c r="N171" s="2"/>
      <c r="O171" s="2"/>
    </row>
    <row r="172" spans="1:15" x14ac:dyDescent="0.25">
      <c r="A172" s="103" t="s">
        <v>426</v>
      </c>
      <c r="B172" t="s">
        <v>427</v>
      </c>
      <c r="C172" s="2">
        <v>336</v>
      </c>
      <c r="D172" s="2"/>
      <c r="E172" s="2"/>
      <c r="F172" s="2">
        <v>365.80645161290323</v>
      </c>
      <c r="G172" s="2">
        <v>528.38709677419354</v>
      </c>
      <c r="H172" s="2"/>
      <c r="I172" s="2"/>
      <c r="J172" s="2"/>
      <c r="K172" s="2"/>
      <c r="L172" s="2">
        <v>546</v>
      </c>
      <c r="M172" s="2">
        <v>528.38709677419354</v>
      </c>
      <c r="N172" s="2">
        <v>569.03225806451621</v>
      </c>
      <c r="O172" s="2"/>
    </row>
    <row r="173" spans="1:15" x14ac:dyDescent="0.25">
      <c r="A173" s="103" t="s">
        <v>377</v>
      </c>
      <c r="B173" t="s">
        <v>378</v>
      </c>
      <c r="C173" s="2"/>
      <c r="D173" s="2"/>
      <c r="E173" s="2"/>
      <c r="F173" s="2">
        <v>308.90322580645164</v>
      </c>
      <c r="G173" s="2">
        <v>532</v>
      </c>
      <c r="H173" s="2">
        <v>532</v>
      </c>
      <c r="I173" s="2">
        <v>532</v>
      </c>
      <c r="J173" s="2">
        <v>266</v>
      </c>
      <c r="K173" s="2"/>
      <c r="L173" s="2"/>
      <c r="M173" s="2"/>
      <c r="N173" s="2"/>
      <c r="O173" s="2"/>
    </row>
    <row r="174" spans="1:15" x14ac:dyDescent="0.25">
      <c r="A174" s="103" t="s">
        <v>379</v>
      </c>
      <c r="B174" t="s">
        <v>380</v>
      </c>
      <c r="C174" s="2"/>
      <c r="D174" s="2">
        <v>269.16129032258067</v>
      </c>
      <c r="E174" s="2">
        <v>312.90000000000003</v>
      </c>
      <c r="F174" s="2">
        <v>302.80645161290323</v>
      </c>
      <c r="G174" s="2">
        <v>266.45161290322579</v>
      </c>
      <c r="H174" s="2">
        <v>319.34482758620686</v>
      </c>
      <c r="I174" s="2">
        <v>298.74193548387098</v>
      </c>
      <c r="J174" s="2">
        <v>275.33333333333337</v>
      </c>
      <c r="K174" s="2">
        <v>302.80645161290323</v>
      </c>
      <c r="L174" s="2">
        <v>312.90000000000003</v>
      </c>
      <c r="M174" s="2">
        <v>269.16129032258067</v>
      </c>
      <c r="N174" s="2">
        <v>302.80645161290323</v>
      </c>
      <c r="O174" s="2">
        <v>312.90000000000003</v>
      </c>
    </row>
    <row r="175" spans="1:15" x14ac:dyDescent="0.25">
      <c r="A175" s="103" t="s">
        <v>428</v>
      </c>
      <c r="B175" t="s">
        <v>429</v>
      </c>
      <c r="C175" s="2"/>
      <c r="D175" s="2">
        <v>256.06451612903226</v>
      </c>
      <c r="E175" s="2">
        <v>352.8</v>
      </c>
      <c r="F175" s="2">
        <v>384.09677419354836</v>
      </c>
      <c r="G175" s="2">
        <v>384.09677419354836</v>
      </c>
      <c r="H175" s="2">
        <v>364.9655172413793</v>
      </c>
      <c r="I175" s="2">
        <v>384.09677419354836</v>
      </c>
      <c r="J175" s="2">
        <v>402.0333333333333</v>
      </c>
      <c r="K175" s="2">
        <v>42.677419354838712</v>
      </c>
      <c r="L175" s="2"/>
      <c r="M175" s="2"/>
      <c r="N175" s="2"/>
      <c r="O175" s="2"/>
    </row>
    <row r="176" spans="1:15" x14ac:dyDescent="0.25">
      <c r="A176" s="103" t="s">
        <v>452</v>
      </c>
      <c r="B176" t="s">
        <v>453</v>
      </c>
      <c r="C176" s="2">
        <v>54.6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103" t="s">
        <v>454</v>
      </c>
      <c r="B177" t="s">
        <v>455</v>
      </c>
      <c r="C177" s="2"/>
      <c r="D177" s="2">
        <v>39.516129032258064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103" t="s">
        <v>381</v>
      </c>
      <c r="B178" t="s">
        <v>382</v>
      </c>
      <c r="C178" s="2"/>
      <c r="D178" s="2"/>
      <c r="E178" s="2"/>
      <c r="F178" s="2">
        <v>42</v>
      </c>
      <c r="G178" s="2">
        <v>185.61290322580646</v>
      </c>
      <c r="H178" s="2">
        <v>264.55172413793105</v>
      </c>
      <c r="I178" s="2">
        <v>278.41935483870969</v>
      </c>
      <c r="J178" s="2">
        <v>287.7</v>
      </c>
      <c r="K178" s="2">
        <v>278.41935483870969</v>
      </c>
      <c r="L178" s="2">
        <v>255.73333333333332</v>
      </c>
      <c r="M178" s="2">
        <v>278.41935483870969</v>
      </c>
      <c r="N178" s="2">
        <v>299.41935483870969</v>
      </c>
      <c r="O178" s="2">
        <v>309.40000000000003</v>
      </c>
    </row>
    <row r="179" spans="1:15" x14ac:dyDescent="0.25">
      <c r="A179" s="103" t="s">
        <v>430</v>
      </c>
      <c r="B179" t="s">
        <v>431</v>
      </c>
      <c r="C179" s="2"/>
      <c r="D179" s="2"/>
      <c r="E179" s="2"/>
      <c r="F179" s="2">
        <v>200.51612903225805</v>
      </c>
      <c r="G179" s="2">
        <v>384.09677419354836</v>
      </c>
      <c r="H179" s="2">
        <v>364.9655172413793</v>
      </c>
      <c r="I179" s="2">
        <v>384.09677419354836</v>
      </c>
      <c r="J179" s="2">
        <v>352.8</v>
      </c>
      <c r="K179" s="2"/>
      <c r="L179" s="2"/>
      <c r="M179" s="2"/>
      <c r="N179" s="2"/>
      <c r="O179" s="2"/>
    </row>
    <row r="180" spans="1:15" x14ac:dyDescent="0.25">
      <c r="A180" s="103" t="s">
        <v>512</v>
      </c>
      <c r="B180" t="s">
        <v>513</v>
      </c>
      <c r="C180" s="2"/>
      <c r="D180" s="2"/>
      <c r="E180" s="2"/>
      <c r="F180" s="2"/>
      <c r="G180" s="2"/>
      <c r="H180" s="2">
        <v>489.51724137931035</v>
      </c>
      <c r="I180" s="2">
        <v>671.32258064516134</v>
      </c>
      <c r="J180" s="2">
        <v>677.83333333333326</v>
      </c>
      <c r="K180" s="2">
        <v>358.35483870967744</v>
      </c>
      <c r="L180" s="2"/>
      <c r="M180" s="2"/>
      <c r="N180" s="2"/>
      <c r="O180" s="2"/>
    </row>
    <row r="181" spans="1:15" x14ac:dyDescent="0.25">
      <c r="A181" s="103" t="s">
        <v>529</v>
      </c>
      <c r="B181" t="s">
        <v>530</v>
      </c>
      <c r="C181" s="2"/>
      <c r="D181" s="2"/>
      <c r="E181" s="2"/>
      <c r="F181" s="2"/>
      <c r="G181" s="2"/>
      <c r="H181" s="2"/>
      <c r="I181" s="2"/>
      <c r="J181" s="2"/>
      <c r="K181" s="2">
        <v>176.12903225806451</v>
      </c>
      <c r="L181" s="2">
        <v>327.59999999999997</v>
      </c>
      <c r="M181" s="2">
        <v>281.80645161290323</v>
      </c>
      <c r="N181" s="2">
        <v>140.90322580645162</v>
      </c>
      <c r="O181" s="2"/>
    </row>
    <row r="182" spans="1:15" x14ac:dyDescent="0.25">
      <c r="A182" s="103" t="s">
        <v>532</v>
      </c>
      <c r="B182" t="s">
        <v>533</v>
      </c>
      <c r="C182" s="2"/>
      <c r="D182" s="2"/>
      <c r="E182" s="2"/>
      <c r="F182" s="2"/>
      <c r="G182" s="2"/>
      <c r="H182" s="2"/>
      <c r="I182" s="2"/>
      <c r="J182" s="2"/>
      <c r="K182" s="2"/>
      <c r="L182" s="2">
        <v>1204.2333333333333</v>
      </c>
      <c r="M182" s="2">
        <v>1165.3870967741934</v>
      </c>
      <c r="N182" s="2">
        <v>1165.3870967741934</v>
      </c>
      <c r="O182" s="2">
        <v>1204.2333333333333</v>
      </c>
    </row>
    <row r="183" spans="1:15" x14ac:dyDescent="0.25">
      <c r="A183" s="103" t="s">
        <v>539</v>
      </c>
      <c r="B183" t="s">
        <v>540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>
        <v>527.70967741935488</v>
      </c>
      <c r="O183" s="2">
        <v>615.76666666666665</v>
      </c>
    </row>
    <row r="184" spans="1:15" x14ac:dyDescent="0.25">
      <c r="A184" s="103" t="s">
        <v>541</v>
      </c>
      <c r="B184" t="s">
        <v>542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>
        <v>75.870967741935473</v>
      </c>
      <c r="O184" s="2">
        <v>78.399999999999991</v>
      </c>
    </row>
    <row r="185" spans="1:15" ht="15.75" thickBot="1" x14ac:dyDescent="0.3">
      <c r="A185" s="143" t="s">
        <v>69</v>
      </c>
      <c r="B185" s="143"/>
      <c r="C185" s="142">
        <v>689347.16666666651</v>
      </c>
      <c r="D185" s="142">
        <v>729868.32258064509</v>
      </c>
      <c r="E185" s="142">
        <v>703340.04999999958</v>
      </c>
      <c r="F185" s="142">
        <v>665192.61290322593</v>
      </c>
      <c r="G185" s="142">
        <v>629329.35483870958</v>
      </c>
      <c r="H185" s="142">
        <v>636130.06896551745</v>
      </c>
      <c r="I185" s="142">
        <v>673759.70967741916</v>
      </c>
      <c r="J185" s="142">
        <v>678193.0166666666</v>
      </c>
      <c r="K185" s="142">
        <v>689286.50000000023</v>
      </c>
      <c r="L185" s="142">
        <v>680916.0166666666</v>
      </c>
      <c r="M185" s="142">
        <v>682191.99999999965</v>
      </c>
      <c r="N185" s="142">
        <v>678548.16129032231</v>
      </c>
      <c r="O185" s="142">
        <v>685978.88333333319</v>
      </c>
    </row>
    <row r="186" spans="1:15" ht="15.75" thickBot="1" x14ac:dyDescent="0.3">
      <c r="A186" s="11" t="s">
        <v>433</v>
      </c>
      <c r="B186" s="12"/>
      <c r="C186" s="113">
        <f>C185/7</f>
        <v>98478.166666666642</v>
      </c>
      <c r="D186" s="113">
        <f t="shared" ref="D186:O186" si="0">D185/7</f>
        <v>104266.90322580644</v>
      </c>
      <c r="E186" s="113">
        <f t="shared" si="0"/>
        <v>100477.14999999994</v>
      </c>
      <c r="F186" s="113">
        <f t="shared" si="0"/>
        <v>95027.516129032272</v>
      </c>
      <c r="G186" s="113">
        <f t="shared" si="0"/>
        <v>89904.193548387077</v>
      </c>
      <c r="H186" s="113">
        <f t="shared" si="0"/>
        <v>90875.724137931058</v>
      </c>
      <c r="I186" s="113">
        <f t="shared" si="0"/>
        <v>96251.387096774168</v>
      </c>
      <c r="J186" s="113">
        <f t="shared" si="0"/>
        <v>96884.71666666666</v>
      </c>
      <c r="K186" s="113">
        <f t="shared" si="0"/>
        <v>98469.500000000029</v>
      </c>
      <c r="L186" s="113">
        <f t="shared" si="0"/>
        <v>97273.71666666666</v>
      </c>
      <c r="M186" s="113">
        <f t="shared" si="0"/>
        <v>97455.999999999956</v>
      </c>
      <c r="N186" s="113">
        <f t="shared" si="0"/>
        <v>96935.451612903184</v>
      </c>
      <c r="O186" s="114">
        <f t="shared" si="0"/>
        <v>97996.983333333308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E86"/>
  <sheetViews>
    <sheetView workbookViewId="0">
      <selection activeCell="I2" sqref="I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2" t="s">
        <v>474</v>
      </c>
      <c r="T1" s="23">
        <v>45536</v>
      </c>
    </row>
    <row r="3" spans="1:31" ht="15.75" thickBot="1" x14ac:dyDescent="0.3"/>
    <row r="4" spans="1:31" x14ac:dyDescent="0.25">
      <c r="A4" s="115" t="s">
        <v>458</v>
      </c>
      <c r="B4" s="116" t="s">
        <v>548</v>
      </c>
      <c r="C4" s="116" t="s">
        <v>549</v>
      </c>
      <c r="D4" s="116" t="s">
        <v>550</v>
      </c>
      <c r="E4" s="116" t="s">
        <v>551</v>
      </c>
      <c r="F4" s="116" t="s">
        <v>552</v>
      </c>
      <c r="G4" s="116" t="s">
        <v>553</v>
      </c>
      <c r="H4" s="116" t="s">
        <v>554</v>
      </c>
      <c r="I4" s="116" t="s">
        <v>555</v>
      </c>
      <c r="J4" s="116" t="s">
        <v>556</v>
      </c>
      <c r="K4" s="116" t="s">
        <v>557</v>
      </c>
      <c r="L4" s="116" t="s">
        <v>558</v>
      </c>
      <c r="M4" s="116" t="s">
        <v>559</v>
      </c>
      <c r="N4" s="116" t="s">
        <v>560</v>
      </c>
      <c r="O4" s="116" t="s">
        <v>561</v>
      </c>
      <c r="P4" s="116" t="s">
        <v>562</v>
      </c>
      <c r="Q4" s="116" t="s">
        <v>563</v>
      </c>
      <c r="R4" s="116" t="s">
        <v>564</v>
      </c>
      <c r="S4" s="116" t="s">
        <v>565</v>
      </c>
      <c r="T4" s="116" t="s">
        <v>566</v>
      </c>
      <c r="U4" s="116" t="s">
        <v>567</v>
      </c>
      <c r="V4" s="116" t="s">
        <v>568</v>
      </c>
      <c r="W4" s="116" t="s">
        <v>569</v>
      </c>
      <c r="X4" s="116" t="s">
        <v>570</v>
      </c>
      <c r="Y4" s="116" t="s">
        <v>571</v>
      </c>
      <c r="Z4" s="116" t="s">
        <v>572</v>
      </c>
      <c r="AA4" s="116" t="s">
        <v>573</v>
      </c>
      <c r="AB4" s="116" t="s">
        <v>574</v>
      </c>
      <c r="AC4" s="116" t="s">
        <v>575</v>
      </c>
      <c r="AD4" s="116" t="s">
        <v>576</v>
      </c>
      <c r="AE4" s="117" t="s">
        <v>577</v>
      </c>
    </row>
    <row r="5" spans="1:31" x14ac:dyDescent="0.25">
      <c r="A5" s="147" t="s">
        <v>518</v>
      </c>
      <c r="B5" s="148" t="s">
        <v>526</v>
      </c>
      <c r="C5" s="148" t="s">
        <v>526</v>
      </c>
      <c r="D5" s="148" t="s">
        <v>526</v>
      </c>
      <c r="E5" s="148" t="s">
        <v>526</v>
      </c>
      <c r="F5" s="148" t="s">
        <v>526</v>
      </c>
      <c r="G5" s="148" t="s">
        <v>526</v>
      </c>
      <c r="H5" s="148" t="s">
        <v>526</v>
      </c>
      <c r="I5" s="148" t="s">
        <v>526</v>
      </c>
      <c r="J5" s="148" t="s">
        <v>526</v>
      </c>
      <c r="K5" s="148" t="s">
        <v>526</v>
      </c>
      <c r="L5" s="148" t="s">
        <v>526</v>
      </c>
      <c r="M5" s="148" t="s">
        <v>526</v>
      </c>
      <c r="N5" s="148" t="s">
        <v>526</v>
      </c>
      <c r="O5" s="148" t="s">
        <v>526</v>
      </c>
      <c r="P5" s="148" t="s">
        <v>526</v>
      </c>
      <c r="Q5" s="148" t="s">
        <v>526</v>
      </c>
      <c r="R5" s="148" t="s">
        <v>526</v>
      </c>
      <c r="S5" s="148" t="s">
        <v>526</v>
      </c>
      <c r="T5" s="148" t="s">
        <v>526</v>
      </c>
      <c r="U5" s="148" t="s">
        <v>526</v>
      </c>
      <c r="V5" s="148" t="s">
        <v>526</v>
      </c>
      <c r="W5" s="148" t="s">
        <v>526</v>
      </c>
      <c r="X5" s="148" t="s">
        <v>526</v>
      </c>
      <c r="Y5" s="148" t="s">
        <v>526</v>
      </c>
      <c r="Z5" s="148" t="s">
        <v>526</v>
      </c>
      <c r="AA5" s="148" t="s">
        <v>526</v>
      </c>
      <c r="AB5" s="148" t="s">
        <v>526</v>
      </c>
      <c r="AC5" s="148" t="s">
        <v>526</v>
      </c>
      <c r="AD5" s="148" t="s">
        <v>526</v>
      </c>
      <c r="AE5" s="149" t="s">
        <v>526</v>
      </c>
    </row>
    <row r="6" spans="1:31" x14ac:dyDescent="0.25">
      <c r="A6" s="150" t="s">
        <v>475</v>
      </c>
      <c r="B6" s="151">
        <v>954</v>
      </c>
      <c r="C6" s="151">
        <v>1704</v>
      </c>
      <c r="D6" s="151">
        <v>1331</v>
      </c>
      <c r="E6" s="151">
        <v>795</v>
      </c>
      <c r="F6" s="151">
        <v>1328</v>
      </c>
      <c r="G6" s="151">
        <v>1564</v>
      </c>
      <c r="H6" s="151">
        <v>1554</v>
      </c>
      <c r="I6" s="151">
        <v>1373</v>
      </c>
      <c r="J6" s="151">
        <v>1946</v>
      </c>
      <c r="K6" s="151">
        <v>1721</v>
      </c>
      <c r="L6" s="151">
        <v>1538</v>
      </c>
      <c r="M6" s="151">
        <v>1743</v>
      </c>
      <c r="N6" s="151">
        <v>1946</v>
      </c>
      <c r="O6" s="151">
        <v>1936</v>
      </c>
      <c r="P6" s="151">
        <v>1564</v>
      </c>
      <c r="Q6" s="151">
        <v>1928</v>
      </c>
      <c r="R6" s="151">
        <v>1709</v>
      </c>
      <c r="S6" s="151">
        <v>1532</v>
      </c>
      <c r="T6" s="151">
        <v>1731</v>
      </c>
      <c r="U6" s="151">
        <v>1928</v>
      </c>
      <c r="V6" s="151">
        <v>1918</v>
      </c>
      <c r="W6" s="151">
        <v>1552</v>
      </c>
      <c r="X6" s="151">
        <v>1928</v>
      </c>
      <c r="Y6" s="151">
        <v>1709</v>
      </c>
      <c r="Z6" s="151">
        <v>1532</v>
      </c>
      <c r="AA6" s="151">
        <v>1923</v>
      </c>
      <c r="AB6" s="151">
        <v>2107</v>
      </c>
      <c r="AC6" s="151">
        <v>2110</v>
      </c>
      <c r="AD6" s="151">
        <v>1744</v>
      </c>
      <c r="AE6" s="152">
        <v>2120</v>
      </c>
    </row>
    <row r="7" spans="1:31" x14ac:dyDescent="0.25">
      <c r="A7" s="147" t="s">
        <v>476</v>
      </c>
      <c r="B7" s="148">
        <v>680</v>
      </c>
      <c r="C7" s="148">
        <v>680</v>
      </c>
      <c r="D7" s="148">
        <v>506</v>
      </c>
      <c r="E7" s="148">
        <v>452</v>
      </c>
      <c r="F7" s="148">
        <v>278</v>
      </c>
      <c r="G7" s="148">
        <v>444</v>
      </c>
      <c r="H7" s="148">
        <v>278</v>
      </c>
      <c r="I7" s="148">
        <v>444</v>
      </c>
      <c r="J7" s="148">
        <v>444</v>
      </c>
      <c r="K7" s="148">
        <v>278</v>
      </c>
      <c r="L7" s="148">
        <v>444</v>
      </c>
      <c r="M7" s="148">
        <v>278</v>
      </c>
      <c r="N7" s="148">
        <v>444</v>
      </c>
      <c r="O7" s="148">
        <v>278</v>
      </c>
      <c r="P7" s="148">
        <v>452</v>
      </c>
      <c r="Q7" s="148">
        <v>438</v>
      </c>
      <c r="R7" s="148">
        <v>278</v>
      </c>
      <c r="S7" s="148">
        <v>452</v>
      </c>
      <c r="T7" s="148">
        <v>278</v>
      </c>
      <c r="U7" s="148">
        <v>444</v>
      </c>
      <c r="V7" s="148">
        <v>278</v>
      </c>
      <c r="W7" s="148">
        <v>452</v>
      </c>
      <c r="X7" s="148">
        <v>444</v>
      </c>
      <c r="Y7" s="148">
        <v>278</v>
      </c>
      <c r="Z7" s="148">
        <v>452</v>
      </c>
      <c r="AA7" s="148">
        <v>278</v>
      </c>
      <c r="AB7" s="148">
        <v>444</v>
      </c>
      <c r="AC7" s="148">
        <v>278</v>
      </c>
      <c r="AD7" s="148">
        <v>444</v>
      </c>
      <c r="AE7" s="149">
        <v>438</v>
      </c>
    </row>
    <row r="8" spans="1:31" x14ac:dyDescent="0.25">
      <c r="A8" s="150" t="s">
        <v>477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2">
        <v>0</v>
      </c>
    </row>
    <row r="9" spans="1:31" x14ac:dyDescent="0.25">
      <c r="A9" s="147" t="s">
        <v>478</v>
      </c>
      <c r="B9" s="148">
        <v>0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0</v>
      </c>
      <c r="AA9" s="148">
        <v>0</v>
      </c>
      <c r="AB9" s="148">
        <v>0</v>
      </c>
      <c r="AC9" s="148">
        <v>0</v>
      </c>
      <c r="AD9" s="148">
        <v>0</v>
      </c>
      <c r="AE9" s="149">
        <v>0</v>
      </c>
    </row>
    <row r="10" spans="1:31" x14ac:dyDescent="0.25">
      <c r="A10" s="150" t="s">
        <v>479</v>
      </c>
      <c r="B10" s="151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2">
        <v>0</v>
      </c>
    </row>
    <row r="11" spans="1:31" x14ac:dyDescent="0.25">
      <c r="A11" s="147" t="s">
        <v>480</v>
      </c>
      <c r="B11" s="148">
        <v>697</v>
      </c>
      <c r="C11" s="148">
        <v>2294</v>
      </c>
      <c r="D11" s="148">
        <v>1054</v>
      </c>
      <c r="E11" s="148">
        <v>1044</v>
      </c>
      <c r="F11" s="148">
        <v>2545</v>
      </c>
      <c r="G11" s="148">
        <v>2741</v>
      </c>
      <c r="H11" s="148">
        <v>1766</v>
      </c>
      <c r="I11" s="148">
        <v>2741</v>
      </c>
      <c r="J11" s="148">
        <v>2727</v>
      </c>
      <c r="K11" s="148">
        <v>1234</v>
      </c>
      <c r="L11" s="148">
        <v>1234</v>
      </c>
      <c r="M11" s="148">
        <v>2688</v>
      </c>
      <c r="N11" s="148">
        <v>2870</v>
      </c>
      <c r="O11" s="148">
        <v>1766</v>
      </c>
      <c r="P11" s="148">
        <v>2727</v>
      </c>
      <c r="Q11" s="148">
        <v>2703</v>
      </c>
      <c r="R11" s="148">
        <v>1222</v>
      </c>
      <c r="S11" s="148">
        <v>1222</v>
      </c>
      <c r="T11" s="148">
        <v>2495</v>
      </c>
      <c r="U11" s="148">
        <v>2703</v>
      </c>
      <c r="V11" s="148">
        <v>1748</v>
      </c>
      <c r="W11" s="148">
        <v>2703</v>
      </c>
      <c r="X11" s="148">
        <v>2703</v>
      </c>
      <c r="Y11" s="148">
        <v>1222</v>
      </c>
      <c r="Z11" s="148">
        <v>1222</v>
      </c>
      <c r="AA11" s="148">
        <v>2527</v>
      </c>
      <c r="AB11" s="148">
        <v>2703</v>
      </c>
      <c r="AC11" s="148">
        <v>1780</v>
      </c>
      <c r="AD11" s="148">
        <v>2735</v>
      </c>
      <c r="AE11" s="149">
        <v>2671</v>
      </c>
    </row>
    <row r="12" spans="1:31" x14ac:dyDescent="0.25">
      <c r="A12" s="150" t="s">
        <v>481</v>
      </c>
      <c r="B12" s="151">
        <v>5416</v>
      </c>
      <c r="C12" s="151">
        <v>7247</v>
      </c>
      <c r="D12" s="151">
        <v>5808</v>
      </c>
      <c r="E12" s="151">
        <v>5051</v>
      </c>
      <c r="F12" s="151">
        <v>7343</v>
      </c>
      <c r="G12" s="151">
        <v>8635</v>
      </c>
      <c r="H12" s="151">
        <v>4715</v>
      </c>
      <c r="I12" s="151">
        <v>8329</v>
      </c>
      <c r="J12" s="151">
        <v>7516</v>
      </c>
      <c r="K12" s="151">
        <v>4574</v>
      </c>
      <c r="L12" s="151">
        <v>5041</v>
      </c>
      <c r="M12" s="151">
        <v>7142</v>
      </c>
      <c r="N12" s="151">
        <v>8404</v>
      </c>
      <c r="O12" s="151">
        <v>4721</v>
      </c>
      <c r="P12" s="151">
        <v>8303</v>
      </c>
      <c r="Q12" s="151">
        <v>7492</v>
      </c>
      <c r="R12" s="151">
        <v>4581</v>
      </c>
      <c r="S12" s="151">
        <v>5048</v>
      </c>
      <c r="T12" s="151">
        <v>7305</v>
      </c>
      <c r="U12" s="151">
        <v>8555</v>
      </c>
      <c r="V12" s="151">
        <v>4689</v>
      </c>
      <c r="W12" s="151">
        <v>8207</v>
      </c>
      <c r="X12" s="151">
        <v>7325</v>
      </c>
      <c r="Y12" s="151">
        <v>4581</v>
      </c>
      <c r="Z12" s="151">
        <v>5067</v>
      </c>
      <c r="AA12" s="151">
        <v>7052</v>
      </c>
      <c r="AB12" s="151">
        <v>8559</v>
      </c>
      <c r="AC12" s="151">
        <v>4644</v>
      </c>
      <c r="AD12" s="151">
        <v>8032</v>
      </c>
      <c r="AE12" s="152">
        <v>7280</v>
      </c>
    </row>
    <row r="13" spans="1:31" x14ac:dyDescent="0.25">
      <c r="A13" s="147" t="s">
        <v>482</v>
      </c>
      <c r="B13" s="148">
        <v>4680</v>
      </c>
      <c r="C13" s="148">
        <v>7049</v>
      </c>
      <c r="D13" s="148">
        <v>3989</v>
      </c>
      <c r="E13" s="148">
        <v>4688</v>
      </c>
      <c r="F13" s="148">
        <v>6075</v>
      </c>
      <c r="G13" s="148">
        <v>6443</v>
      </c>
      <c r="H13" s="148">
        <v>5474</v>
      </c>
      <c r="I13" s="148">
        <v>7380</v>
      </c>
      <c r="J13" s="148">
        <v>7247</v>
      </c>
      <c r="K13" s="148">
        <v>4193</v>
      </c>
      <c r="L13" s="148">
        <v>4041</v>
      </c>
      <c r="M13" s="148">
        <v>6248</v>
      </c>
      <c r="N13" s="148">
        <v>6479</v>
      </c>
      <c r="O13" s="148">
        <v>6003</v>
      </c>
      <c r="P13" s="148">
        <v>7303</v>
      </c>
      <c r="Q13" s="148">
        <v>7026</v>
      </c>
      <c r="R13" s="148">
        <v>4175</v>
      </c>
      <c r="S13" s="148">
        <v>3989</v>
      </c>
      <c r="T13" s="148">
        <v>6338</v>
      </c>
      <c r="U13" s="148">
        <v>6431</v>
      </c>
      <c r="V13" s="148">
        <v>5449</v>
      </c>
      <c r="W13" s="148">
        <v>7456</v>
      </c>
      <c r="X13" s="148">
        <v>6964</v>
      </c>
      <c r="Y13" s="148">
        <v>4175</v>
      </c>
      <c r="Z13" s="148">
        <v>3989</v>
      </c>
      <c r="AA13" s="148">
        <v>6422</v>
      </c>
      <c r="AB13" s="148">
        <v>6807</v>
      </c>
      <c r="AC13" s="148">
        <v>5262</v>
      </c>
      <c r="AD13" s="148">
        <v>7475</v>
      </c>
      <c r="AE13" s="149">
        <v>7338</v>
      </c>
    </row>
    <row r="14" spans="1:31" x14ac:dyDescent="0.25">
      <c r="A14" s="150" t="s">
        <v>483</v>
      </c>
      <c r="B14" s="151">
        <v>5824</v>
      </c>
      <c r="C14" s="151">
        <v>8279</v>
      </c>
      <c r="D14" s="151">
        <v>5998</v>
      </c>
      <c r="E14" s="151">
        <v>5816</v>
      </c>
      <c r="F14" s="151">
        <v>7438</v>
      </c>
      <c r="G14" s="151">
        <v>7076</v>
      </c>
      <c r="H14" s="151">
        <v>5394</v>
      </c>
      <c r="I14" s="151">
        <v>7473</v>
      </c>
      <c r="J14" s="151">
        <v>7062</v>
      </c>
      <c r="K14" s="151">
        <v>5962</v>
      </c>
      <c r="L14" s="151">
        <v>5962</v>
      </c>
      <c r="M14" s="151">
        <v>7308</v>
      </c>
      <c r="N14" s="151">
        <v>7152</v>
      </c>
      <c r="O14" s="151">
        <v>5356</v>
      </c>
      <c r="P14" s="151">
        <v>7206</v>
      </c>
      <c r="Q14" s="151">
        <v>7302</v>
      </c>
      <c r="R14" s="151">
        <v>6118</v>
      </c>
      <c r="S14" s="151">
        <v>5770</v>
      </c>
      <c r="T14" s="151">
        <v>7278</v>
      </c>
      <c r="U14" s="151">
        <v>6934</v>
      </c>
      <c r="V14" s="151">
        <v>5326</v>
      </c>
      <c r="W14" s="151">
        <v>7272</v>
      </c>
      <c r="X14" s="151">
        <v>7032</v>
      </c>
      <c r="Y14" s="151">
        <v>5932</v>
      </c>
      <c r="Z14" s="151">
        <v>5932</v>
      </c>
      <c r="AA14" s="151">
        <v>7680</v>
      </c>
      <c r="AB14" s="151">
        <v>7025</v>
      </c>
      <c r="AC14" s="151">
        <v>5339</v>
      </c>
      <c r="AD14" s="151">
        <v>7524</v>
      </c>
      <c r="AE14" s="152">
        <v>7410</v>
      </c>
    </row>
    <row r="15" spans="1:31" x14ac:dyDescent="0.25">
      <c r="A15" s="147" t="s">
        <v>484</v>
      </c>
      <c r="B15" s="148">
        <v>7925</v>
      </c>
      <c r="C15" s="148">
        <v>6822</v>
      </c>
      <c r="D15" s="148">
        <v>7153</v>
      </c>
      <c r="E15" s="148">
        <v>6407</v>
      </c>
      <c r="F15" s="148">
        <v>8119</v>
      </c>
      <c r="G15" s="148">
        <v>7459</v>
      </c>
      <c r="H15" s="148">
        <v>7523</v>
      </c>
      <c r="I15" s="148">
        <v>8272</v>
      </c>
      <c r="J15" s="148">
        <v>7552</v>
      </c>
      <c r="K15" s="148">
        <v>6336</v>
      </c>
      <c r="L15" s="148">
        <v>6332</v>
      </c>
      <c r="M15" s="148">
        <v>8195</v>
      </c>
      <c r="N15" s="148">
        <v>7526</v>
      </c>
      <c r="O15" s="148">
        <v>7601</v>
      </c>
      <c r="P15" s="148">
        <v>8528</v>
      </c>
      <c r="Q15" s="148">
        <v>7639</v>
      </c>
      <c r="R15" s="148">
        <v>6271</v>
      </c>
      <c r="S15" s="148">
        <v>6261</v>
      </c>
      <c r="T15" s="148">
        <v>7985</v>
      </c>
      <c r="U15" s="148">
        <v>7298</v>
      </c>
      <c r="V15" s="148">
        <v>7360</v>
      </c>
      <c r="W15" s="148">
        <v>8318</v>
      </c>
      <c r="X15" s="148">
        <v>7652</v>
      </c>
      <c r="Y15" s="148">
        <v>6231</v>
      </c>
      <c r="Z15" s="148">
        <v>6261</v>
      </c>
      <c r="AA15" s="148">
        <v>7833</v>
      </c>
      <c r="AB15" s="148">
        <v>7318</v>
      </c>
      <c r="AC15" s="148">
        <v>7549</v>
      </c>
      <c r="AD15" s="148">
        <v>8331</v>
      </c>
      <c r="AE15" s="149">
        <v>7662</v>
      </c>
    </row>
    <row r="16" spans="1:31" x14ac:dyDescent="0.25">
      <c r="A16" s="150" t="s">
        <v>485</v>
      </c>
      <c r="B16" s="151">
        <v>5314</v>
      </c>
      <c r="C16" s="151">
        <v>6797</v>
      </c>
      <c r="D16" s="151">
        <v>6612</v>
      </c>
      <c r="E16" s="151">
        <v>6096</v>
      </c>
      <c r="F16" s="151">
        <v>6804</v>
      </c>
      <c r="G16" s="151">
        <v>7127</v>
      </c>
      <c r="H16" s="151">
        <v>5051</v>
      </c>
      <c r="I16" s="151">
        <v>4953</v>
      </c>
      <c r="J16" s="151">
        <v>6583</v>
      </c>
      <c r="K16" s="151">
        <v>5441</v>
      </c>
      <c r="L16" s="151">
        <v>6263</v>
      </c>
      <c r="M16" s="151">
        <v>7012</v>
      </c>
      <c r="N16" s="151">
        <v>7203</v>
      </c>
      <c r="O16" s="151">
        <v>5072</v>
      </c>
      <c r="P16" s="151">
        <v>4933</v>
      </c>
      <c r="Q16" s="151">
        <v>6599</v>
      </c>
      <c r="R16" s="151">
        <v>5411</v>
      </c>
      <c r="S16" s="151">
        <v>6065</v>
      </c>
      <c r="T16" s="151">
        <v>6994</v>
      </c>
      <c r="U16" s="151">
        <v>7121</v>
      </c>
      <c r="V16" s="151">
        <v>5220</v>
      </c>
      <c r="W16" s="151">
        <v>5097</v>
      </c>
      <c r="X16" s="151">
        <v>6739</v>
      </c>
      <c r="Y16" s="151">
        <v>5441</v>
      </c>
      <c r="Z16" s="151">
        <v>6065</v>
      </c>
      <c r="AA16" s="151">
        <v>7007</v>
      </c>
      <c r="AB16" s="151">
        <v>7218</v>
      </c>
      <c r="AC16" s="151">
        <v>5220</v>
      </c>
      <c r="AD16" s="151">
        <v>5110</v>
      </c>
      <c r="AE16" s="152">
        <v>7412</v>
      </c>
    </row>
    <row r="17" spans="1:31" x14ac:dyDescent="0.25">
      <c r="A17" s="147" t="s">
        <v>486</v>
      </c>
      <c r="B17" s="148">
        <v>7376</v>
      </c>
      <c r="C17" s="148">
        <v>7032</v>
      </c>
      <c r="D17" s="148">
        <v>5751</v>
      </c>
      <c r="E17" s="148">
        <v>6044</v>
      </c>
      <c r="F17" s="148">
        <v>6161</v>
      </c>
      <c r="G17" s="148">
        <v>5529</v>
      </c>
      <c r="H17" s="148">
        <v>5561</v>
      </c>
      <c r="I17" s="148">
        <v>6762</v>
      </c>
      <c r="J17" s="148">
        <v>6609</v>
      </c>
      <c r="K17" s="148">
        <v>7358</v>
      </c>
      <c r="L17" s="148">
        <v>6705</v>
      </c>
      <c r="M17" s="148">
        <v>6515</v>
      </c>
      <c r="N17" s="148">
        <v>5889</v>
      </c>
      <c r="O17" s="148">
        <v>6077</v>
      </c>
      <c r="P17" s="148">
        <v>7157</v>
      </c>
      <c r="Q17" s="148">
        <v>6163</v>
      </c>
      <c r="R17" s="148">
        <v>7298</v>
      </c>
      <c r="S17" s="148">
        <v>7084</v>
      </c>
      <c r="T17" s="148">
        <v>6342</v>
      </c>
      <c r="U17" s="148">
        <v>6184</v>
      </c>
      <c r="V17" s="148">
        <v>6096</v>
      </c>
      <c r="W17" s="148">
        <v>7127</v>
      </c>
      <c r="X17" s="148">
        <v>6763</v>
      </c>
      <c r="Y17" s="148">
        <v>7064</v>
      </c>
      <c r="Z17" s="148">
        <v>6723</v>
      </c>
      <c r="AA17" s="148">
        <v>6985</v>
      </c>
      <c r="AB17" s="148">
        <v>6065</v>
      </c>
      <c r="AC17" s="148">
        <v>5905</v>
      </c>
      <c r="AD17" s="148">
        <v>7712</v>
      </c>
      <c r="AE17" s="149">
        <v>6597</v>
      </c>
    </row>
    <row r="18" spans="1:31" x14ac:dyDescent="0.25">
      <c r="A18" s="150" t="s">
        <v>487</v>
      </c>
      <c r="B18" s="151">
        <v>5101</v>
      </c>
      <c r="C18" s="151">
        <v>6106</v>
      </c>
      <c r="D18" s="151">
        <v>5166</v>
      </c>
      <c r="E18" s="151">
        <v>5920</v>
      </c>
      <c r="F18" s="151">
        <v>5640</v>
      </c>
      <c r="G18" s="151">
        <v>6047</v>
      </c>
      <c r="H18" s="151">
        <v>5132</v>
      </c>
      <c r="I18" s="151">
        <v>5802</v>
      </c>
      <c r="J18" s="151">
        <v>5940</v>
      </c>
      <c r="K18" s="151">
        <v>4820</v>
      </c>
      <c r="L18" s="151">
        <v>5011</v>
      </c>
      <c r="M18" s="151">
        <v>5709</v>
      </c>
      <c r="N18" s="151">
        <v>5934</v>
      </c>
      <c r="O18" s="151">
        <v>4957</v>
      </c>
      <c r="P18" s="151">
        <v>5654</v>
      </c>
      <c r="Q18" s="151">
        <v>6318</v>
      </c>
      <c r="R18" s="151">
        <v>4958</v>
      </c>
      <c r="S18" s="151">
        <v>4993</v>
      </c>
      <c r="T18" s="151">
        <v>5467</v>
      </c>
      <c r="U18" s="151">
        <v>5749</v>
      </c>
      <c r="V18" s="151">
        <v>5101</v>
      </c>
      <c r="W18" s="151">
        <v>5643</v>
      </c>
      <c r="X18" s="151">
        <v>5955</v>
      </c>
      <c r="Y18" s="151">
        <v>4835</v>
      </c>
      <c r="Z18" s="151">
        <v>5212</v>
      </c>
      <c r="AA18" s="151">
        <v>4946</v>
      </c>
      <c r="AB18" s="151">
        <v>5455</v>
      </c>
      <c r="AC18" s="151">
        <v>4965</v>
      </c>
      <c r="AD18" s="151">
        <v>5329</v>
      </c>
      <c r="AE18" s="152">
        <v>5945</v>
      </c>
    </row>
    <row r="19" spans="1:31" x14ac:dyDescent="0.25">
      <c r="A19" s="147" t="s">
        <v>488</v>
      </c>
      <c r="B19" s="148">
        <v>5514</v>
      </c>
      <c r="C19" s="148">
        <v>4806</v>
      </c>
      <c r="D19" s="148">
        <v>4250</v>
      </c>
      <c r="E19" s="148">
        <v>4648</v>
      </c>
      <c r="F19" s="148">
        <v>4922</v>
      </c>
      <c r="G19" s="148">
        <v>4212</v>
      </c>
      <c r="H19" s="148">
        <v>4550</v>
      </c>
      <c r="I19" s="148">
        <v>5655</v>
      </c>
      <c r="J19" s="148">
        <v>4866</v>
      </c>
      <c r="K19" s="148">
        <v>5077</v>
      </c>
      <c r="L19" s="148">
        <v>5270</v>
      </c>
      <c r="M19" s="148">
        <v>4952</v>
      </c>
      <c r="N19" s="148">
        <v>4336</v>
      </c>
      <c r="O19" s="148">
        <v>4644</v>
      </c>
      <c r="P19" s="148">
        <v>5666</v>
      </c>
      <c r="Q19" s="148">
        <v>5234</v>
      </c>
      <c r="R19" s="148">
        <v>4873</v>
      </c>
      <c r="S19" s="148">
        <v>5272</v>
      </c>
      <c r="T19" s="148">
        <v>5077</v>
      </c>
      <c r="U19" s="148">
        <v>4294</v>
      </c>
      <c r="V19" s="148">
        <v>4626</v>
      </c>
      <c r="W19" s="148">
        <v>5629</v>
      </c>
      <c r="X19" s="148">
        <v>4816</v>
      </c>
      <c r="Y19" s="148">
        <v>4873</v>
      </c>
      <c r="Z19" s="148">
        <v>5084</v>
      </c>
      <c r="AA19" s="148">
        <v>5249</v>
      </c>
      <c r="AB19" s="148">
        <v>5131</v>
      </c>
      <c r="AC19" s="148">
        <v>4997</v>
      </c>
      <c r="AD19" s="148">
        <v>6199</v>
      </c>
      <c r="AE19" s="149">
        <v>5746</v>
      </c>
    </row>
    <row r="20" spans="1:31" x14ac:dyDescent="0.25">
      <c r="A20" s="150" t="s">
        <v>489</v>
      </c>
      <c r="B20" s="151">
        <v>6414</v>
      </c>
      <c r="C20" s="151">
        <v>6894</v>
      </c>
      <c r="D20" s="151">
        <v>4913</v>
      </c>
      <c r="E20" s="151">
        <v>5143</v>
      </c>
      <c r="F20" s="151">
        <v>6545</v>
      </c>
      <c r="G20" s="151">
        <v>7625</v>
      </c>
      <c r="H20" s="151">
        <v>3881</v>
      </c>
      <c r="I20" s="151">
        <v>5896</v>
      </c>
      <c r="J20" s="151">
        <v>6306</v>
      </c>
      <c r="K20" s="151">
        <v>4228</v>
      </c>
      <c r="L20" s="151">
        <v>4629</v>
      </c>
      <c r="M20" s="151">
        <v>6237</v>
      </c>
      <c r="N20" s="151">
        <v>7500</v>
      </c>
      <c r="O20" s="151">
        <v>3709</v>
      </c>
      <c r="P20" s="151">
        <v>5896</v>
      </c>
      <c r="Q20" s="151">
        <v>6269</v>
      </c>
      <c r="R20" s="151">
        <v>4372</v>
      </c>
      <c r="S20" s="151">
        <v>4623</v>
      </c>
      <c r="T20" s="151">
        <v>6605</v>
      </c>
      <c r="U20" s="151">
        <v>7625</v>
      </c>
      <c r="V20" s="151">
        <v>3547</v>
      </c>
      <c r="W20" s="151">
        <v>6199</v>
      </c>
      <c r="X20" s="151">
        <v>6313</v>
      </c>
      <c r="Y20" s="151">
        <v>4197</v>
      </c>
      <c r="Z20" s="151">
        <v>4779</v>
      </c>
      <c r="AA20" s="151">
        <v>6952</v>
      </c>
      <c r="AB20" s="151">
        <v>7479</v>
      </c>
      <c r="AC20" s="151">
        <v>3523</v>
      </c>
      <c r="AD20" s="151">
        <v>5979</v>
      </c>
      <c r="AE20" s="152">
        <v>6455</v>
      </c>
    </row>
    <row r="21" spans="1:31" x14ac:dyDescent="0.25">
      <c r="A21" s="147" t="s">
        <v>490</v>
      </c>
      <c r="B21" s="148">
        <v>5059</v>
      </c>
      <c r="C21" s="148">
        <v>5902</v>
      </c>
      <c r="D21" s="148">
        <v>4557</v>
      </c>
      <c r="E21" s="148">
        <v>4569</v>
      </c>
      <c r="F21" s="148">
        <v>5541</v>
      </c>
      <c r="G21" s="148">
        <v>5235</v>
      </c>
      <c r="H21" s="148">
        <v>2968</v>
      </c>
      <c r="I21" s="148">
        <v>6497</v>
      </c>
      <c r="J21" s="148">
        <v>5640</v>
      </c>
      <c r="K21" s="148">
        <v>4400</v>
      </c>
      <c r="L21" s="148">
        <v>4211</v>
      </c>
      <c r="M21" s="148">
        <v>5826</v>
      </c>
      <c r="N21" s="148">
        <v>5224</v>
      </c>
      <c r="O21" s="148">
        <v>3337</v>
      </c>
      <c r="P21" s="148">
        <v>6247</v>
      </c>
      <c r="Q21" s="148">
        <v>5256</v>
      </c>
      <c r="R21" s="148">
        <v>4773</v>
      </c>
      <c r="S21" s="148">
        <v>4191</v>
      </c>
      <c r="T21" s="148">
        <v>5849</v>
      </c>
      <c r="U21" s="148">
        <v>5043</v>
      </c>
      <c r="V21" s="148">
        <v>3455</v>
      </c>
      <c r="W21" s="148">
        <v>6623</v>
      </c>
      <c r="X21" s="148">
        <v>5624</v>
      </c>
      <c r="Y21" s="148">
        <v>4554</v>
      </c>
      <c r="Z21" s="148">
        <v>4211</v>
      </c>
      <c r="AA21" s="148">
        <v>6001</v>
      </c>
      <c r="AB21" s="148">
        <v>5196</v>
      </c>
      <c r="AC21" s="148">
        <v>3475</v>
      </c>
      <c r="AD21" s="148">
        <v>6610</v>
      </c>
      <c r="AE21" s="149">
        <v>5679</v>
      </c>
    </row>
    <row r="22" spans="1:31" x14ac:dyDescent="0.25">
      <c r="A22" s="150" t="s">
        <v>491</v>
      </c>
      <c r="B22" s="151">
        <v>6045</v>
      </c>
      <c r="C22" s="151">
        <v>6446</v>
      </c>
      <c r="D22" s="151">
        <v>4520</v>
      </c>
      <c r="E22" s="151">
        <v>4124</v>
      </c>
      <c r="F22" s="151">
        <v>6223</v>
      </c>
      <c r="G22" s="151">
        <v>5978</v>
      </c>
      <c r="H22" s="151">
        <v>4017</v>
      </c>
      <c r="I22" s="151">
        <v>6356</v>
      </c>
      <c r="J22" s="151">
        <v>5924</v>
      </c>
      <c r="K22" s="151">
        <v>4607</v>
      </c>
      <c r="L22" s="151">
        <v>4075</v>
      </c>
      <c r="M22" s="151">
        <v>6572</v>
      </c>
      <c r="N22" s="151">
        <v>6457</v>
      </c>
      <c r="O22" s="151">
        <v>4002</v>
      </c>
      <c r="P22" s="151">
        <v>6530</v>
      </c>
      <c r="Q22" s="151">
        <v>5670</v>
      </c>
      <c r="R22" s="151">
        <v>4921</v>
      </c>
      <c r="S22" s="151">
        <v>4045</v>
      </c>
      <c r="T22" s="151">
        <v>6578</v>
      </c>
      <c r="U22" s="151">
        <v>6307</v>
      </c>
      <c r="V22" s="151">
        <v>3516</v>
      </c>
      <c r="W22" s="151">
        <v>6506</v>
      </c>
      <c r="X22" s="151">
        <v>5504</v>
      </c>
      <c r="Y22" s="151">
        <v>4921</v>
      </c>
      <c r="Z22" s="151">
        <v>4187</v>
      </c>
      <c r="AA22" s="151">
        <v>6428</v>
      </c>
      <c r="AB22" s="151">
        <v>5981</v>
      </c>
      <c r="AC22" s="151">
        <v>3787</v>
      </c>
      <c r="AD22" s="151">
        <v>6528</v>
      </c>
      <c r="AE22" s="152">
        <v>6029</v>
      </c>
    </row>
    <row r="23" spans="1:31" x14ac:dyDescent="0.25">
      <c r="A23" s="147" t="s">
        <v>492</v>
      </c>
      <c r="B23" s="148">
        <v>3180</v>
      </c>
      <c r="C23" s="148">
        <v>5855</v>
      </c>
      <c r="D23" s="148">
        <v>5310</v>
      </c>
      <c r="E23" s="148">
        <v>4918</v>
      </c>
      <c r="F23" s="148">
        <v>6186</v>
      </c>
      <c r="G23" s="148">
        <v>5980</v>
      </c>
      <c r="H23" s="148">
        <v>5118</v>
      </c>
      <c r="I23" s="148">
        <v>6062</v>
      </c>
      <c r="J23" s="148">
        <v>6246</v>
      </c>
      <c r="K23" s="148">
        <v>5113</v>
      </c>
      <c r="L23" s="148">
        <v>5087</v>
      </c>
      <c r="M23" s="148">
        <v>6550</v>
      </c>
      <c r="N23" s="148">
        <v>6387</v>
      </c>
      <c r="O23" s="148">
        <v>5472</v>
      </c>
      <c r="P23" s="148">
        <v>6234</v>
      </c>
      <c r="Q23" s="148">
        <v>6192</v>
      </c>
      <c r="R23" s="148">
        <v>5089</v>
      </c>
      <c r="S23" s="148">
        <v>5069</v>
      </c>
      <c r="T23" s="148">
        <v>6520</v>
      </c>
      <c r="U23" s="148">
        <v>6344</v>
      </c>
      <c r="V23" s="148">
        <v>5454</v>
      </c>
      <c r="W23" s="148">
        <v>6223</v>
      </c>
      <c r="X23" s="148">
        <v>6192</v>
      </c>
      <c r="Y23" s="148">
        <v>5089</v>
      </c>
      <c r="Z23" s="148">
        <v>4913</v>
      </c>
      <c r="AA23" s="148">
        <v>6360</v>
      </c>
      <c r="AB23" s="148">
        <v>6602</v>
      </c>
      <c r="AC23" s="148">
        <v>5275</v>
      </c>
      <c r="AD23" s="148">
        <v>6343</v>
      </c>
      <c r="AE23" s="149">
        <v>5857</v>
      </c>
    </row>
    <row r="24" spans="1:31" x14ac:dyDescent="0.25">
      <c r="A24" s="150" t="s">
        <v>493</v>
      </c>
      <c r="B24" s="151">
        <v>5599</v>
      </c>
      <c r="C24" s="151">
        <v>5256</v>
      </c>
      <c r="D24" s="151">
        <v>4257</v>
      </c>
      <c r="E24" s="151">
        <v>3598</v>
      </c>
      <c r="F24" s="151">
        <v>4771</v>
      </c>
      <c r="G24" s="151">
        <v>5680</v>
      </c>
      <c r="H24" s="151">
        <v>2363</v>
      </c>
      <c r="I24" s="151">
        <v>5908</v>
      </c>
      <c r="J24" s="151">
        <v>4980</v>
      </c>
      <c r="K24" s="151">
        <v>3553</v>
      </c>
      <c r="L24" s="151">
        <v>3598</v>
      </c>
      <c r="M24" s="151">
        <v>5137</v>
      </c>
      <c r="N24" s="151">
        <v>5904</v>
      </c>
      <c r="O24" s="151">
        <v>2405</v>
      </c>
      <c r="P24" s="151">
        <v>5866</v>
      </c>
      <c r="Q24" s="151">
        <v>5322</v>
      </c>
      <c r="R24" s="151">
        <v>3700</v>
      </c>
      <c r="S24" s="151">
        <v>3556</v>
      </c>
      <c r="T24" s="151">
        <v>5302</v>
      </c>
      <c r="U24" s="151">
        <v>5607</v>
      </c>
      <c r="V24" s="151">
        <v>2357</v>
      </c>
      <c r="W24" s="151">
        <v>6031</v>
      </c>
      <c r="X24" s="151">
        <v>5142</v>
      </c>
      <c r="Y24" s="151">
        <v>3700</v>
      </c>
      <c r="Z24" s="151">
        <v>3556</v>
      </c>
      <c r="AA24" s="151">
        <v>5884</v>
      </c>
      <c r="AB24" s="151">
        <v>5984</v>
      </c>
      <c r="AC24" s="151">
        <v>3045</v>
      </c>
      <c r="AD24" s="151">
        <v>6389</v>
      </c>
      <c r="AE24" s="152">
        <v>5500</v>
      </c>
    </row>
    <row r="25" spans="1:31" x14ac:dyDescent="0.25">
      <c r="A25" s="147" t="s">
        <v>494</v>
      </c>
      <c r="B25" s="148">
        <v>3318</v>
      </c>
      <c r="C25" s="148">
        <v>4563</v>
      </c>
      <c r="D25" s="148">
        <v>2446</v>
      </c>
      <c r="E25" s="148">
        <v>2194</v>
      </c>
      <c r="F25" s="148">
        <v>4646</v>
      </c>
      <c r="G25" s="148">
        <v>4401</v>
      </c>
      <c r="H25" s="148">
        <v>4319</v>
      </c>
      <c r="I25" s="148">
        <v>5539</v>
      </c>
      <c r="J25" s="148">
        <v>4743</v>
      </c>
      <c r="K25" s="148">
        <v>2375</v>
      </c>
      <c r="L25" s="148">
        <v>2359</v>
      </c>
      <c r="M25" s="148">
        <v>5012</v>
      </c>
      <c r="N25" s="148">
        <v>4701</v>
      </c>
      <c r="O25" s="148">
        <v>4319</v>
      </c>
      <c r="P25" s="148">
        <v>5261</v>
      </c>
      <c r="Q25" s="148">
        <v>4713</v>
      </c>
      <c r="R25" s="148">
        <v>2659</v>
      </c>
      <c r="S25" s="148">
        <v>2335</v>
      </c>
      <c r="T25" s="148">
        <v>4967</v>
      </c>
      <c r="U25" s="148">
        <v>4556</v>
      </c>
      <c r="V25" s="148">
        <v>3981</v>
      </c>
      <c r="W25" s="148">
        <v>5263</v>
      </c>
      <c r="X25" s="148">
        <v>4713</v>
      </c>
      <c r="Y25" s="148">
        <v>2659</v>
      </c>
      <c r="Z25" s="148">
        <v>2335</v>
      </c>
      <c r="AA25" s="148">
        <v>4836</v>
      </c>
      <c r="AB25" s="148">
        <v>4556</v>
      </c>
      <c r="AC25" s="148">
        <v>3802</v>
      </c>
      <c r="AD25" s="148">
        <v>5097</v>
      </c>
      <c r="AE25" s="149">
        <v>4391</v>
      </c>
    </row>
    <row r="26" spans="1:31" x14ac:dyDescent="0.25">
      <c r="A26" s="150" t="s">
        <v>495</v>
      </c>
      <c r="B26" s="151">
        <v>1936</v>
      </c>
      <c r="C26" s="151">
        <v>4052</v>
      </c>
      <c r="D26" s="151">
        <v>3464</v>
      </c>
      <c r="E26" s="151">
        <v>3324</v>
      </c>
      <c r="F26" s="151">
        <v>3631</v>
      </c>
      <c r="G26" s="151">
        <v>3991</v>
      </c>
      <c r="H26" s="151">
        <v>854</v>
      </c>
      <c r="I26" s="151">
        <v>3222</v>
      </c>
      <c r="J26" s="151">
        <v>3600</v>
      </c>
      <c r="K26" s="151">
        <v>3703</v>
      </c>
      <c r="L26" s="151">
        <v>3703</v>
      </c>
      <c r="M26" s="151">
        <v>4092</v>
      </c>
      <c r="N26" s="151">
        <v>4422</v>
      </c>
      <c r="O26" s="151">
        <v>812</v>
      </c>
      <c r="P26" s="151">
        <v>3564</v>
      </c>
      <c r="Q26" s="151">
        <v>3594</v>
      </c>
      <c r="R26" s="151">
        <v>3697</v>
      </c>
      <c r="S26" s="151">
        <v>3697</v>
      </c>
      <c r="T26" s="151">
        <v>3816</v>
      </c>
      <c r="U26" s="151">
        <v>4176</v>
      </c>
      <c r="V26" s="151">
        <v>848</v>
      </c>
      <c r="W26" s="151">
        <v>3208</v>
      </c>
      <c r="X26" s="151">
        <v>3655</v>
      </c>
      <c r="Y26" s="151">
        <v>3697</v>
      </c>
      <c r="Z26" s="151">
        <v>3697</v>
      </c>
      <c r="AA26" s="151">
        <v>3953</v>
      </c>
      <c r="AB26" s="151">
        <v>4199</v>
      </c>
      <c r="AC26" s="151">
        <v>1138</v>
      </c>
      <c r="AD26" s="151">
        <v>3387</v>
      </c>
      <c r="AE26" s="152">
        <v>3834</v>
      </c>
    </row>
    <row r="27" spans="1:31" x14ac:dyDescent="0.25">
      <c r="A27" s="147" t="s">
        <v>496</v>
      </c>
      <c r="B27" s="148">
        <v>4952</v>
      </c>
      <c r="C27" s="148">
        <v>4418</v>
      </c>
      <c r="D27" s="148">
        <v>2846</v>
      </c>
      <c r="E27" s="148">
        <v>1716</v>
      </c>
      <c r="F27" s="148">
        <v>4386</v>
      </c>
      <c r="G27" s="148">
        <v>4022</v>
      </c>
      <c r="H27" s="148">
        <v>1963</v>
      </c>
      <c r="I27" s="148">
        <v>4672</v>
      </c>
      <c r="J27" s="148">
        <v>4076</v>
      </c>
      <c r="K27" s="148">
        <v>1802</v>
      </c>
      <c r="L27" s="148">
        <v>1716</v>
      </c>
      <c r="M27" s="148">
        <v>4386</v>
      </c>
      <c r="N27" s="148">
        <v>4022</v>
      </c>
      <c r="O27" s="148">
        <v>1963</v>
      </c>
      <c r="P27" s="148">
        <v>4672</v>
      </c>
      <c r="Q27" s="148">
        <v>4040</v>
      </c>
      <c r="R27" s="148">
        <v>1784</v>
      </c>
      <c r="S27" s="148">
        <v>1692</v>
      </c>
      <c r="T27" s="148">
        <v>4350</v>
      </c>
      <c r="U27" s="148">
        <v>3986</v>
      </c>
      <c r="V27" s="148">
        <v>1933</v>
      </c>
      <c r="W27" s="148">
        <v>4636</v>
      </c>
      <c r="X27" s="148">
        <v>4040</v>
      </c>
      <c r="Y27" s="148">
        <v>1826</v>
      </c>
      <c r="Z27" s="148">
        <v>1692</v>
      </c>
      <c r="AA27" s="148">
        <v>4296</v>
      </c>
      <c r="AB27" s="148">
        <v>3986</v>
      </c>
      <c r="AC27" s="148">
        <v>1933</v>
      </c>
      <c r="AD27" s="148">
        <v>4582</v>
      </c>
      <c r="AE27" s="149">
        <v>4040</v>
      </c>
    </row>
    <row r="28" spans="1:31" x14ac:dyDescent="0.25">
      <c r="A28" s="150" t="s">
        <v>497</v>
      </c>
      <c r="B28" s="151">
        <v>1617</v>
      </c>
      <c r="C28" s="151">
        <v>2198</v>
      </c>
      <c r="D28" s="151">
        <v>2757</v>
      </c>
      <c r="E28" s="151">
        <v>3242</v>
      </c>
      <c r="F28" s="151">
        <v>2816</v>
      </c>
      <c r="G28" s="151">
        <v>2434</v>
      </c>
      <c r="H28" s="151">
        <v>2240</v>
      </c>
      <c r="I28" s="151">
        <v>3865</v>
      </c>
      <c r="J28" s="151">
        <v>2806</v>
      </c>
      <c r="K28" s="151">
        <v>2429</v>
      </c>
      <c r="L28" s="151">
        <v>2811</v>
      </c>
      <c r="M28" s="151">
        <v>2816</v>
      </c>
      <c r="N28" s="151">
        <v>2810</v>
      </c>
      <c r="O28" s="151">
        <v>2625</v>
      </c>
      <c r="P28" s="151">
        <v>4056</v>
      </c>
      <c r="Q28" s="151">
        <v>2735</v>
      </c>
      <c r="R28" s="151">
        <v>2358</v>
      </c>
      <c r="S28" s="151">
        <v>2740</v>
      </c>
      <c r="T28" s="151">
        <v>2745</v>
      </c>
      <c r="U28" s="151">
        <v>2739</v>
      </c>
      <c r="V28" s="151">
        <v>2554</v>
      </c>
      <c r="W28" s="151">
        <v>3985</v>
      </c>
      <c r="X28" s="151">
        <v>2735</v>
      </c>
      <c r="Y28" s="151">
        <v>2358</v>
      </c>
      <c r="Z28" s="151">
        <v>2740</v>
      </c>
      <c r="AA28" s="151">
        <v>2745</v>
      </c>
      <c r="AB28" s="151">
        <v>2739</v>
      </c>
      <c r="AC28" s="151">
        <v>2554</v>
      </c>
      <c r="AD28" s="151">
        <v>3985</v>
      </c>
      <c r="AE28" s="152">
        <v>2735</v>
      </c>
    </row>
    <row r="29" spans="1:31" ht="15.75" thickBot="1" x14ac:dyDescent="0.3">
      <c r="A29" s="147" t="s">
        <v>498</v>
      </c>
      <c r="B29" s="148">
        <v>4472</v>
      </c>
      <c r="C29" s="148">
        <v>4383</v>
      </c>
      <c r="D29" s="148">
        <v>2671</v>
      </c>
      <c r="E29" s="148">
        <v>3160</v>
      </c>
      <c r="F29" s="148">
        <v>4538</v>
      </c>
      <c r="G29" s="148">
        <v>4493</v>
      </c>
      <c r="H29" s="148">
        <v>4005</v>
      </c>
      <c r="I29" s="148">
        <v>4855</v>
      </c>
      <c r="J29" s="148">
        <v>4254</v>
      </c>
      <c r="K29" s="148">
        <v>3429</v>
      </c>
      <c r="L29" s="148">
        <v>3828</v>
      </c>
      <c r="M29" s="148">
        <v>4920</v>
      </c>
      <c r="N29" s="148">
        <v>4672</v>
      </c>
      <c r="O29" s="148">
        <v>3827</v>
      </c>
      <c r="P29" s="148">
        <v>4866</v>
      </c>
      <c r="Q29" s="148">
        <v>4403</v>
      </c>
      <c r="R29" s="148">
        <v>3565</v>
      </c>
      <c r="S29" s="148">
        <v>3798</v>
      </c>
      <c r="T29" s="148">
        <v>4859</v>
      </c>
      <c r="U29" s="148">
        <v>4463</v>
      </c>
      <c r="V29" s="148">
        <v>3785</v>
      </c>
      <c r="W29" s="148">
        <v>4818</v>
      </c>
      <c r="X29" s="148">
        <v>4237</v>
      </c>
      <c r="Y29" s="148">
        <v>3412</v>
      </c>
      <c r="Z29" s="148">
        <v>3798</v>
      </c>
      <c r="AA29" s="148">
        <v>4892</v>
      </c>
      <c r="AB29" s="148">
        <v>4496</v>
      </c>
      <c r="AC29" s="148">
        <v>3979</v>
      </c>
      <c r="AD29" s="148">
        <v>4838</v>
      </c>
      <c r="AE29" s="149">
        <v>4257</v>
      </c>
    </row>
    <row r="30" spans="1:31" ht="15.75" thickBot="1" x14ac:dyDescent="0.3">
      <c r="A30" s="75" t="s">
        <v>458</v>
      </c>
      <c r="B30" s="73">
        <f t="shared" ref="B30:AE30" si="0">SUM(B6:B29)</f>
        <v>92073</v>
      </c>
      <c r="C30" s="73">
        <f t="shared" si="0"/>
        <v>108783</v>
      </c>
      <c r="D30" s="73">
        <f t="shared" si="0"/>
        <v>85359</v>
      </c>
      <c r="E30" s="73">
        <f t="shared" si="0"/>
        <v>82949</v>
      </c>
      <c r="F30" s="73">
        <f t="shared" si="0"/>
        <v>105936</v>
      </c>
      <c r="G30" s="73">
        <f t="shared" si="0"/>
        <v>107116</v>
      </c>
      <c r="H30" s="73">
        <f t="shared" si="0"/>
        <v>78726</v>
      </c>
      <c r="I30" s="73">
        <f t="shared" si="0"/>
        <v>112056</v>
      </c>
      <c r="J30" s="73">
        <f t="shared" si="0"/>
        <v>107067</v>
      </c>
      <c r="K30" s="73">
        <f t="shared" si="0"/>
        <v>82633</v>
      </c>
      <c r="L30" s="73">
        <f t="shared" si="0"/>
        <v>83858</v>
      </c>
      <c r="M30" s="73">
        <f t="shared" si="0"/>
        <v>109338</v>
      </c>
      <c r="N30" s="73">
        <f t="shared" si="0"/>
        <v>110282</v>
      </c>
      <c r="O30" s="73">
        <f t="shared" si="0"/>
        <v>80882</v>
      </c>
      <c r="P30" s="73">
        <f t="shared" si="0"/>
        <v>112685</v>
      </c>
      <c r="Q30" s="73">
        <f t="shared" si="0"/>
        <v>107036</v>
      </c>
      <c r="R30" s="73">
        <f t="shared" si="0"/>
        <v>83812</v>
      </c>
      <c r="S30" s="73">
        <f t="shared" si="0"/>
        <v>83434</v>
      </c>
      <c r="T30" s="73">
        <f t="shared" si="0"/>
        <v>108881</v>
      </c>
      <c r="U30" s="73">
        <f t="shared" si="0"/>
        <v>108487</v>
      </c>
      <c r="V30" s="73">
        <f t="shared" si="0"/>
        <v>79241</v>
      </c>
      <c r="W30" s="73">
        <f t="shared" si="0"/>
        <v>112948</v>
      </c>
      <c r="X30" s="73">
        <f t="shared" si="0"/>
        <v>106476</v>
      </c>
      <c r="Y30" s="73">
        <f t="shared" si="0"/>
        <v>82754</v>
      </c>
      <c r="Z30" s="73">
        <f t="shared" si="0"/>
        <v>83447</v>
      </c>
      <c r="AA30" s="73">
        <f t="shared" si="0"/>
        <v>110249</v>
      </c>
      <c r="AB30" s="73">
        <f t="shared" si="0"/>
        <v>110050</v>
      </c>
      <c r="AC30" s="73">
        <f t="shared" si="0"/>
        <v>80560</v>
      </c>
      <c r="AD30" s="73">
        <f t="shared" si="0"/>
        <v>114373</v>
      </c>
      <c r="AE30" s="72">
        <f t="shared" si="0"/>
        <v>109396</v>
      </c>
    </row>
    <row r="32" spans="1:31" x14ac:dyDescent="0.25">
      <c r="A32" s="128" t="s">
        <v>515</v>
      </c>
      <c r="B32" s="116" t="s">
        <v>548</v>
      </c>
      <c r="C32" s="116" t="s">
        <v>549</v>
      </c>
      <c r="D32" s="116" t="s">
        <v>550</v>
      </c>
      <c r="E32" s="116" t="s">
        <v>551</v>
      </c>
      <c r="F32" s="116" t="s">
        <v>552</v>
      </c>
      <c r="G32" s="116" t="s">
        <v>553</v>
      </c>
      <c r="H32" s="116" t="s">
        <v>554</v>
      </c>
      <c r="I32" s="116" t="s">
        <v>555</v>
      </c>
      <c r="J32" s="116" t="s">
        <v>556</v>
      </c>
      <c r="K32" s="116" t="s">
        <v>557</v>
      </c>
      <c r="L32" s="116" t="s">
        <v>558</v>
      </c>
      <c r="M32" s="116" t="s">
        <v>559</v>
      </c>
      <c r="N32" s="116" t="s">
        <v>560</v>
      </c>
      <c r="O32" s="116" t="s">
        <v>561</v>
      </c>
      <c r="P32" s="116" t="s">
        <v>562</v>
      </c>
      <c r="Q32" s="116" t="s">
        <v>563</v>
      </c>
      <c r="R32" s="116" t="s">
        <v>564</v>
      </c>
      <c r="S32" s="116" t="s">
        <v>565</v>
      </c>
      <c r="T32" s="116" t="s">
        <v>566</v>
      </c>
      <c r="U32" s="116" t="s">
        <v>567</v>
      </c>
      <c r="V32" s="116" t="s">
        <v>568</v>
      </c>
      <c r="W32" s="116" t="s">
        <v>569</v>
      </c>
      <c r="X32" s="116" t="s">
        <v>570</v>
      </c>
      <c r="Y32" s="116" t="s">
        <v>571</v>
      </c>
      <c r="Z32" s="116" t="s">
        <v>572</v>
      </c>
      <c r="AA32" s="116" t="s">
        <v>573</v>
      </c>
      <c r="AB32" s="116" t="s">
        <v>574</v>
      </c>
      <c r="AC32" s="116" t="s">
        <v>575</v>
      </c>
      <c r="AD32" s="116" t="s">
        <v>576</v>
      </c>
      <c r="AE32" s="117" t="s">
        <v>577</v>
      </c>
    </row>
    <row r="33" spans="1:31" x14ac:dyDescent="0.25">
      <c r="A33" s="99" t="s">
        <v>518</v>
      </c>
      <c r="B33" s="99" t="s">
        <v>526</v>
      </c>
      <c r="C33" s="99" t="s">
        <v>526</v>
      </c>
      <c r="D33" s="99" t="s">
        <v>526</v>
      </c>
      <c r="E33" s="99" t="s">
        <v>526</v>
      </c>
      <c r="F33" s="99" t="s">
        <v>526</v>
      </c>
      <c r="G33" s="99" t="s">
        <v>526</v>
      </c>
      <c r="H33" s="99" t="s">
        <v>526</v>
      </c>
      <c r="I33" s="99" t="s">
        <v>526</v>
      </c>
      <c r="J33" s="99" t="s">
        <v>526</v>
      </c>
      <c r="K33" s="99" t="s">
        <v>526</v>
      </c>
      <c r="L33" s="99" t="s">
        <v>526</v>
      </c>
      <c r="M33" s="99" t="s">
        <v>526</v>
      </c>
      <c r="N33" s="99" t="s">
        <v>526</v>
      </c>
      <c r="O33" s="99" t="s">
        <v>526</v>
      </c>
      <c r="P33" s="99" t="s">
        <v>526</v>
      </c>
      <c r="Q33" s="99" t="s">
        <v>526</v>
      </c>
      <c r="R33" s="99" t="s">
        <v>526</v>
      </c>
      <c r="S33" s="99" t="s">
        <v>526</v>
      </c>
      <c r="T33" s="99" t="s">
        <v>526</v>
      </c>
      <c r="U33" s="99" t="s">
        <v>526</v>
      </c>
      <c r="V33" s="99" t="s">
        <v>526</v>
      </c>
      <c r="W33" s="99" t="s">
        <v>526</v>
      </c>
      <c r="X33" s="99" t="s">
        <v>526</v>
      </c>
      <c r="Y33" s="99" t="s">
        <v>526</v>
      </c>
      <c r="Z33" s="99" t="s">
        <v>526</v>
      </c>
      <c r="AA33" s="99" t="s">
        <v>526</v>
      </c>
      <c r="AB33" s="99" t="s">
        <v>526</v>
      </c>
      <c r="AC33" s="99" t="s">
        <v>526</v>
      </c>
      <c r="AD33" s="99" t="s">
        <v>526</v>
      </c>
      <c r="AE33" s="99" t="s">
        <v>526</v>
      </c>
    </row>
    <row r="34" spans="1:31" x14ac:dyDescent="0.25">
      <c r="A34" s="99" t="s">
        <v>475</v>
      </c>
      <c r="B34" s="99">
        <v>372</v>
      </c>
      <c r="C34" s="99">
        <v>1099</v>
      </c>
      <c r="D34" s="99">
        <v>736</v>
      </c>
      <c r="E34" s="99">
        <v>190</v>
      </c>
      <c r="F34" s="99">
        <v>790</v>
      </c>
      <c r="G34" s="99">
        <v>972</v>
      </c>
      <c r="H34" s="99">
        <v>972</v>
      </c>
      <c r="I34" s="99">
        <v>791</v>
      </c>
      <c r="J34" s="99">
        <v>1354</v>
      </c>
      <c r="K34" s="99">
        <v>1126</v>
      </c>
      <c r="L34" s="99">
        <v>933</v>
      </c>
      <c r="M34" s="99">
        <v>1161</v>
      </c>
      <c r="N34" s="99">
        <v>1354</v>
      </c>
      <c r="O34" s="99">
        <v>1354</v>
      </c>
      <c r="P34" s="99">
        <v>982</v>
      </c>
      <c r="Q34" s="99">
        <v>1336</v>
      </c>
      <c r="R34" s="99">
        <v>1114</v>
      </c>
      <c r="S34" s="99">
        <v>927</v>
      </c>
      <c r="T34" s="99">
        <v>1149</v>
      </c>
      <c r="U34" s="99">
        <v>1336</v>
      </c>
      <c r="V34" s="99">
        <v>1336</v>
      </c>
      <c r="W34" s="99">
        <v>970</v>
      </c>
      <c r="X34" s="99">
        <v>1336</v>
      </c>
      <c r="Y34" s="99">
        <v>1114</v>
      </c>
      <c r="Z34" s="99">
        <v>927</v>
      </c>
      <c r="AA34" s="99">
        <v>1149</v>
      </c>
      <c r="AB34" s="99">
        <v>1336</v>
      </c>
      <c r="AC34" s="99">
        <v>1336</v>
      </c>
      <c r="AD34" s="99">
        <v>970</v>
      </c>
      <c r="AE34" s="99">
        <v>1336</v>
      </c>
    </row>
    <row r="35" spans="1:31" x14ac:dyDescent="0.25">
      <c r="A35" s="99" t="s">
        <v>476</v>
      </c>
      <c r="B35" s="99">
        <v>228</v>
      </c>
      <c r="C35" s="99">
        <v>228</v>
      </c>
      <c r="D35" s="99">
        <v>228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</row>
    <row r="36" spans="1:31" x14ac:dyDescent="0.25">
      <c r="A36" s="99" t="s">
        <v>477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</row>
    <row r="37" spans="1:31" x14ac:dyDescent="0.25">
      <c r="A37" s="99" t="s">
        <v>478</v>
      </c>
      <c r="B37" s="99">
        <v>0</v>
      </c>
      <c r="C37" s="99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</row>
    <row r="38" spans="1:31" x14ac:dyDescent="0.25">
      <c r="A38" s="99" t="s">
        <v>479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99">
        <v>0</v>
      </c>
    </row>
    <row r="39" spans="1:31" x14ac:dyDescent="0.25">
      <c r="A39" s="99" t="s">
        <v>480</v>
      </c>
      <c r="B39" s="99">
        <v>697</v>
      </c>
      <c r="C39" s="99">
        <v>2294</v>
      </c>
      <c r="D39" s="99">
        <v>1054</v>
      </c>
      <c r="E39" s="99">
        <v>1044</v>
      </c>
      <c r="F39" s="99">
        <v>2545</v>
      </c>
      <c r="G39" s="99">
        <v>2741</v>
      </c>
      <c r="H39" s="99">
        <v>1766</v>
      </c>
      <c r="I39" s="99">
        <v>2741</v>
      </c>
      <c r="J39" s="99">
        <v>2727</v>
      </c>
      <c r="K39" s="99">
        <v>1234</v>
      </c>
      <c r="L39" s="99">
        <v>1234</v>
      </c>
      <c r="M39" s="99">
        <v>2688</v>
      </c>
      <c r="N39" s="99">
        <v>2870</v>
      </c>
      <c r="O39" s="99">
        <v>1766</v>
      </c>
      <c r="P39" s="99">
        <v>2727</v>
      </c>
      <c r="Q39" s="99">
        <v>2703</v>
      </c>
      <c r="R39" s="99">
        <v>1222</v>
      </c>
      <c r="S39" s="99">
        <v>1222</v>
      </c>
      <c r="T39" s="99">
        <v>2495</v>
      </c>
      <c r="U39" s="99">
        <v>2703</v>
      </c>
      <c r="V39" s="99">
        <v>1748</v>
      </c>
      <c r="W39" s="99">
        <v>2703</v>
      </c>
      <c r="X39" s="99">
        <v>2703</v>
      </c>
      <c r="Y39" s="99">
        <v>1222</v>
      </c>
      <c r="Z39" s="99">
        <v>1222</v>
      </c>
      <c r="AA39" s="99">
        <v>2527</v>
      </c>
      <c r="AB39" s="99">
        <v>2703</v>
      </c>
      <c r="AC39" s="99">
        <v>1780</v>
      </c>
      <c r="AD39" s="99">
        <v>2735</v>
      </c>
      <c r="AE39" s="99">
        <v>2671</v>
      </c>
    </row>
    <row r="40" spans="1:31" x14ac:dyDescent="0.25">
      <c r="A40" s="99" t="s">
        <v>481</v>
      </c>
      <c r="B40" s="99">
        <v>2801</v>
      </c>
      <c r="C40" s="99">
        <v>4686</v>
      </c>
      <c r="D40" s="99">
        <v>4197</v>
      </c>
      <c r="E40" s="99">
        <v>3380</v>
      </c>
      <c r="F40" s="99">
        <v>3952</v>
      </c>
      <c r="G40" s="99">
        <v>5328</v>
      </c>
      <c r="H40" s="99">
        <v>2438</v>
      </c>
      <c r="I40" s="99">
        <v>4609</v>
      </c>
      <c r="J40" s="99">
        <v>4336</v>
      </c>
      <c r="K40" s="99">
        <v>3354</v>
      </c>
      <c r="L40" s="99">
        <v>3354</v>
      </c>
      <c r="M40" s="99">
        <v>3751</v>
      </c>
      <c r="N40" s="99">
        <v>5097</v>
      </c>
      <c r="O40" s="99">
        <v>2444</v>
      </c>
      <c r="P40" s="99">
        <v>4583</v>
      </c>
      <c r="Q40" s="99">
        <v>4312</v>
      </c>
      <c r="R40" s="99">
        <v>3342</v>
      </c>
      <c r="S40" s="99">
        <v>3342</v>
      </c>
      <c r="T40" s="99">
        <v>3914</v>
      </c>
      <c r="U40" s="99">
        <v>5248</v>
      </c>
      <c r="V40" s="99">
        <v>2412</v>
      </c>
      <c r="W40" s="99">
        <v>4565</v>
      </c>
      <c r="X40" s="99">
        <v>4312</v>
      </c>
      <c r="Y40" s="99">
        <v>3342</v>
      </c>
      <c r="Z40" s="99">
        <v>3342</v>
      </c>
      <c r="AA40" s="99">
        <v>3914</v>
      </c>
      <c r="AB40" s="99">
        <v>5278</v>
      </c>
      <c r="AC40" s="99">
        <v>2412</v>
      </c>
      <c r="AD40" s="99">
        <v>4565</v>
      </c>
      <c r="AE40" s="99">
        <v>4312</v>
      </c>
    </row>
    <row r="41" spans="1:31" x14ac:dyDescent="0.25">
      <c r="A41" s="99" t="s">
        <v>482</v>
      </c>
      <c r="B41" s="99">
        <v>3612</v>
      </c>
      <c r="C41" s="99">
        <v>5505</v>
      </c>
      <c r="D41" s="99">
        <v>3091</v>
      </c>
      <c r="E41" s="99">
        <v>3073</v>
      </c>
      <c r="F41" s="99">
        <v>4980</v>
      </c>
      <c r="G41" s="99">
        <v>4946</v>
      </c>
      <c r="H41" s="99">
        <v>4143</v>
      </c>
      <c r="I41" s="99">
        <v>5883</v>
      </c>
      <c r="J41" s="99">
        <v>5544</v>
      </c>
      <c r="K41" s="99">
        <v>2676</v>
      </c>
      <c r="L41" s="99">
        <v>2676</v>
      </c>
      <c r="M41" s="99">
        <v>4937</v>
      </c>
      <c r="N41" s="99">
        <v>5016</v>
      </c>
      <c r="O41" s="99">
        <v>4288</v>
      </c>
      <c r="P41" s="99">
        <v>5840</v>
      </c>
      <c r="Q41" s="99">
        <v>5310</v>
      </c>
      <c r="R41" s="99">
        <v>2658</v>
      </c>
      <c r="S41" s="99">
        <v>2658</v>
      </c>
      <c r="T41" s="99">
        <v>5081</v>
      </c>
      <c r="U41" s="99">
        <v>4968</v>
      </c>
      <c r="V41" s="99">
        <v>4084</v>
      </c>
      <c r="W41" s="99">
        <v>5980</v>
      </c>
      <c r="X41" s="99">
        <v>5466</v>
      </c>
      <c r="Y41" s="99">
        <v>2658</v>
      </c>
      <c r="Z41" s="99">
        <v>2658</v>
      </c>
      <c r="AA41" s="99">
        <v>5111</v>
      </c>
      <c r="AB41" s="99">
        <v>5310</v>
      </c>
      <c r="AC41" s="99">
        <v>4084</v>
      </c>
      <c r="AD41" s="99">
        <v>5978</v>
      </c>
      <c r="AE41" s="99">
        <v>5622</v>
      </c>
    </row>
    <row r="42" spans="1:31" x14ac:dyDescent="0.25">
      <c r="A42" s="99" t="s">
        <v>483</v>
      </c>
      <c r="B42" s="99">
        <v>3821</v>
      </c>
      <c r="C42" s="99">
        <v>5836</v>
      </c>
      <c r="D42" s="99">
        <v>4717</v>
      </c>
      <c r="E42" s="99">
        <v>4581</v>
      </c>
      <c r="F42" s="99">
        <v>5897</v>
      </c>
      <c r="G42" s="99">
        <v>5307</v>
      </c>
      <c r="H42" s="99">
        <v>3755</v>
      </c>
      <c r="I42" s="99">
        <v>5827</v>
      </c>
      <c r="J42" s="99">
        <v>5425</v>
      </c>
      <c r="K42" s="99">
        <v>4511</v>
      </c>
      <c r="L42" s="99">
        <v>4511</v>
      </c>
      <c r="M42" s="99">
        <v>5767</v>
      </c>
      <c r="N42" s="99">
        <v>5425</v>
      </c>
      <c r="O42" s="99">
        <v>3717</v>
      </c>
      <c r="P42" s="99">
        <v>5727</v>
      </c>
      <c r="Q42" s="99">
        <v>5707</v>
      </c>
      <c r="R42" s="99">
        <v>4667</v>
      </c>
      <c r="S42" s="99">
        <v>4481</v>
      </c>
      <c r="T42" s="99">
        <v>5737</v>
      </c>
      <c r="U42" s="99">
        <v>5207</v>
      </c>
      <c r="V42" s="99">
        <v>3687</v>
      </c>
      <c r="W42" s="99">
        <v>5697</v>
      </c>
      <c r="X42" s="99">
        <v>5395</v>
      </c>
      <c r="Y42" s="99">
        <v>4481</v>
      </c>
      <c r="Z42" s="99">
        <v>4481</v>
      </c>
      <c r="AA42" s="99">
        <v>5893</v>
      </c>
      <c r="AB42" s="99">
        <v>5083</v>
      </c>
      <c r="AC42" s="99">
        <v>3687</v>
      </c>
      <c r="AD42" s="99">
        <v>5853</v>
      </c>
      <c r="AE42" s="99">
        <v>5581</v>
      </c>
    </row>
    <row r="43" spans="1:31" x14ac:dyDescent="0.25">
      <c r="A43" s="99" t="s">
        <v>484</v>
      </c>
      <c r="B43" s="99">
        <v>6617</v>
      </c>
      <c r="C43" s="99">
        <v>6040</v>
      </c>
      <c r="D43" s="99">
        <v>5813</v>
      </c>
      <c r="E43" s="99">
        <v>5442</v>
      </c>
      <c r="F43" s="99">
        <v>7105</v>
      </c>
      <c r="G43" s="99">
        <v>6259</v>
      </c>
      <c r="H43" s="99">
        <v>6585</v>
      </c>
      <c r="I43" s="99">
        <v>7009</v>
      </c>
      <c r="J43" s="99">
        <v>6478</v>
      </c>
      <c r="K43" s="99">
        <v>5330</v>
      </c>
      <c r="L43" s="99">
        <v>5512</v>
      </c>
      <c r="M43" s="99">
        <v>7181</v>
      </c>
      <c r="N43" s="99">
        <v>6323</v>
      </c>
      <c r="O43" s="99">
        <v>6644</v>
      </c>
      <c r="P43" s="99">
        <v>7079</v>
      </c>
      <c r="Q43" s="99">
        <v>6436</v>
      </c>
      <c r="R43" s="99">
        <v>5306</v>
      </c>
      <c r="S43" s="99">
        <v>5482</v>
      </c>
      <c r="T43" s="99">
        <v>6971</v>
      </c>
      <c r="U43" s="99">
        <v>6095</v>
      </c>
      <c r="V43" s="99">
        <v>6422</v>
      </c>
      <c r="W43" s="99">
        <v>6869</v>
      </c>
      <c r="X43" s="99">
        <v>6244</v>
      </c>
      <c r="Y43" s="99">
        <v>5266</v>
      </c>
      <c r="Z43" s="99">
        <v>5482</v>
      </c>
      <c r="AA43" s="99">
        <v>6809</v>
      </c>
      <c r="AB43" s="99">
        <v>5920</v>
      </c>
      <c r="AC43" s="99">
        <v>6422</v>
      </c>
      <c r="AD43" s="99">
        <v>6888</v>
      </c>
      <c r="AE43" s="99">
        <v>6244</v>
      </c>
    </row>
    <row r="44" spans="1:31" x14ac:dyDescent="0.25">
      <c r="A44" s="99" t="s">
        <v>485</v>
      </c>
      <c r="B44" s="99">
        <v>3447</v>
      </c>
      <c r="C44" s="99">
        <v>5248</v>
      </c>
      <c r="D44" s="99">
        <v>4873</v>
      </c>
      <c r="E44" s="99">
        <v>4461</v>
      </c>
      <c r="F44" s="99">
        <v>4731</v>
      </c>
      <c r="G44" s="99">
        <v>5216</v>
      </c>
      <c r="H44" s="99">
        <v>3044</v>
      </c>
      <c r="I44" s="99">
        <v>3310</v>
      </c>
      <c r="J44" s="99">
        <v>4936</v>
      </c>
      <c r="K44" s="99">
        <v>4220</v>
      </c>
      <c r="L44" s="99">
        <v>4442</v>
      </c>
      <c r="M44" s="99">
        <v>4765</v>
      </c>
      <c r="N44" s="99">
        <v>5250</v>
      </c>
      <c r="O44" s="99">
        <v>3065</v>
      </c>
      <c r="P44" s="99">
        <v>3344</v>
      </c>
      <c r="Q44" s="99">
        <v>4778</v>
      </c>
      <c r="R44" s="99">
        <v>4190</v>
      </c>
      <c r="S44" s="99">
        <v>4430</v>
      </c>
      <c r="T44" s="99">
        <v>4747</v>
      </c>
      <c r="U44" s="99">
        <v>5168</v>
      </c>
      <c r="V44" s="99">
        <v>3213</v>
      </c>
      <c r="W44" s="99">
        <v>3466</v>
      </c>
      <c r="X44" s="99">
        <v>4918</v>
      </c>
      <c r="Y44" s="99">
        <v>4220</v>
      </c>
      <c r="Z44" s="99">
        <v>4430</v>
      </c>
      <c r="AA44" s="99">
        <v>4747</v>
      </c>
      <c r="AB44" s="99">
        <v>5232</v>
      </c>
      <c r="AC44" s="99">
        <v>3213</v>
      </c>
      <c r="AD44" s="99">
        <v>3466</v>
      </c>
      <c r="AE44" s="99">
        <v>5279</v>
      </c>
    </row>
    <row r="45" spans="1:31" x14ac:dyDescent="0.25">
      <c r="A45" s="99" t="s">
        <v>486</v>
      </c>
      <c r="B45" s="99">
        <v>6512</v>
      </c>
      <c r="C45" s="99">
        <v>5089</v>
      </c>
      <c r="D45" s="99">
        <v>4857</v>
      </c>
      <c r="E45" s="99">
        <v>4484</v>
      </c>
      <c r="F45" s="99">
        <v>4462</v>
      </c>
      <c r="G45" s="99">
        <v>4153</v>
      </c>
      <c r="H45" s="99">
        <v>4316</v>
      </c>
      <c r="I45" s="99">
        <v>5117</v>
      </c>
      <c r="J45" s="99">
        <v>4762</v>
      </c>
      <c r="K45" s="99">
        <v>5015</v>
      </c>
      <c r="L45" s="99">
        <v>5206</v>
      </c>
      <c r="M45" s="99">
        <v>4816</v>
      </c>
      <c r="N45" s="99">
        <v>4513</v>
      </c>
      <c r="O45" s="99">
        <v>4475</v>
      </c>
      <c r="P45" s="99">
        <v>5283</v>
      </c>
      <c r="Q45" s="99">
        <v>4420</v>
      </c>
      <c r="R45" s="99">
        <v>5141</v>
      </c>
      <c r="S45" s="99">
        <v>5356</v>
      </c>
      <c r="T45" s="99">
        <v>4786</v>
      </c>
      <c r="U45" s="99">
        <v>4633</v>
      </c>
      <c r="V45" s="99">
        <v>4451</v>
      </c>
      <c r="W45" s="99">
        <v>5253</v>
      </c>
      <c r="X45" s="99">
        <v>4918</v>
      </c>
      <c r="Y45" s="99">
        <v>4985</v>
      </c>
      <c r="Z45" s="99">
        <v>4995</v>
      </c>
      <c r="AA45" s="99">
        <v>5098</v>
      </c>
      <c r="AB45" s="99">
        <v>4633</v>
      </c>
      <c r="AC45" s="99">
        <v>4451</v>
      </c>
      <c r="AD45" s="99">
        <v>5597</v>
      </c>
      <c r="AE45" s="99">
        <v>4751</v>
      </c>
    </row>
    <row r="46" spans="1:31" x14ac:dyDescent="0.25">
      <c r="A46" s="99" t="s">
        <v>487</v>
      </c>
      <c r="B46" s="99">
        <v>3972</v>
      </c>
      <c r="C46" s="99">
        <v>5188</v>
      </c>
      <c r="D46" s="99">
        <v>3538</v>
      </c>
      <c r="E46" s="99">
        <v>3908</v>
      </c>
      <c r="F46" s="99">
        <v>4110</v>
      </c>
      <c r="G46" s="99">
        <v>4248</v>
      </c>
      <c r="H46" s="99">
        <v>3279</v>
      </c>
      <c r="I46" s="99">
        <v>4272</v>
      </c>
      <c r="J46" s="99">
        <v>4513</v>
      </c>
      <c r="K46" s="99">
        <v>3371</v>
      </c>
      <c r="L46" s="99">
        <v>3371</v>
      </c>
      <c r="M46" s="99">
        <v>3949</v>
      </c>
      <c r="N46" s="99">
        <v>3949</v>
      </c>
      <c r="O46" s="99">
        <v>3104</v>
      </c>
      <c r="P46" s="99">
        <v>4124</v>
      </c>
      <c r="Q46" s="99">
        <v>4651</v>
      </c>
      <c r="R46" s="99">
        <v>3509</v>
      </c>
      <c r="S46" s="99">
        <v>3353</v>
      </c>
      <c r="T46" s="99">
        <v>3937</v>
      </c>
      <c r="U46" s="99">
        <v>3937</v>
      </c>
      <c r="V46" s="99">
        <v>3248</v>
      </c>
      <c r="W46" s="99">
        <v>4072</v>
      </c>
      <c r="X46" s="99">
        <v>4487</v>
      </c>
      <c r="Y46" s="99">
        <v>3345</v>
      </c>
      <c r="Z46" s="99">
        <v>3531</v>
      </c>
      <c r="AA46" s="99">
        <v>3781</v>
      </c>
      <c r="AB46" s="99">
        <v>3781</v>
      </c>
      <c r="AC46" s="99">
        <v>3278</v>
      </c>
      <c r="AD46" s="99">
        <v>3924</v>
      </c>
      <c r="AE46" s="99">
        <v>4643</v>
      </c>
    </row>
    <row r="47" spans="1:31" x14ac:dyDescent="0.25">
      <c r="A47" s="99" t="s">
        <v>488</v>
      </c>
      <c r="B47" s="99">
        <v>3709</v>
      </c>
      <c r="C47" s="99">
        <v>3136</v>
      </c>
      <c r="D47" s="99">
        <v>3174</v>
      </c>
      <c r="E47" s="99">
        <v>3350</v>
      </c>
      <c r="F47" s="99">
        <v>3022</v>
      </c>
      <c r="G47" s="99">
        <v>3065</v>
      </c>
      <c r="H47" s="99">
        <v>3264</v>
      </c>
      <c r="I47" s="99">
        <v>3958</v>
      </c>
      <c r="J47" s="99">
        <v>3250</v>
      </c>
      <c r="K47" s="99">
        <v>3551</v>
      </c>
      <c r="L47" s="99">
        <v>3521</v>
      </c>
      <c r="M47" s="99">
        <v>3033</v>
      </c>
      <c r="N47" s="99">
        <v>3189</v>
      </c>
      <c r="O47" s="99">
        <v>3615</v>
      </c>
      <c r="P47" s="99">
        <v>3969</v>
      </c>
      <c r="Q47" s="99">
        <v>3220</v>
      </c>
      <c r="R47" s="99">
        <v>3533</v>
      </c>
      <c r="S47" s="99">
        <v>3523</v>
      </c>
      <c r="T47" s="99">
        <v>2991</v>
      </c>
      <c r="U47" s="99">
        <v>3147</v>
      </c>
      <c r="V47" s="99">
        <v>3597</v>
      </c>
      <c r="W47" s="99">
        <v>3945</v>
      </c>
      <c r="X47" s="99">
        <v>3220</v>
      </c>
      <c r="Y47" s="99">
        <v>3533</v>
      </c>
      <c r="Z47" s="99">
        <v>3335</v>
      </c>
      <c r="AA47" s="99">
        <v>2991</v>
      </c>
      <c r="AB47" s="99">
        <v>3639</v>
      </c>
      <c r="AC47" s="99">
        <v>3597</v>
      </c>
      <c r="AD47" s="99">
        <v>3945</v>
      </c>
      <c r="AE47" s="99">
        <v>3586</v>
      </c>
    </row>
    <row r="48" spans="1:31" x14ac:dyDescent="0.25">
      <c r="A48" s="99" t="s">
        <v>489</v>
      </c>
      <c r="B48" s="99">
        <v>4282</v>
      </c>
      <c r="C48" s="99">
        <v>4751</v>
      </c>
      <c r="D48" s="99">
        <v>3793</v>
      </c>
      <c r="E48" s="99">
        <v>3440</v>
      </c>
      <c r="F48" s="99">
        <v>5282</v>
      </c>
      <c r="G48" s="99">
        <v>5458</v>
      </c>
      <c r="H48" s="99">
        <v>2947</v>
      </c>
      <c r="I48" s="99">
        <v>3954</v>
      </c>
      <c r="J48" s="99">
        <v>4602</v>
      </c>
      <c r="K48" s="99">
        <v>3294</v>
      </c>
      <c r="L48" s="99">
        <v>3112</v>
      </c>
      <c r="M48" s="99">
        <v>5188</v>
      </c>
      <c r="N48" s="99">
        <v>5155</v>
      </c>
      <c r="O48" s="99">
        <v>2775</v>
      </c>
      <c r="P48" s="99">
        <v>3954</v>
      </c>
      <c r="Q48" s="99">
        <v>4746</v>
      </c>
      <c r="R48" s="99">
        <v>3438</v>
      </c>
      <c r="S48" s="99">
        <v>3106</v>
      </c>
      <c r="T48" s="99">
        <v>5307</v>
      </c>
      <c r="U48" s="99">
        <v>5280</v>
      </c>
      <c r="V48" s="99">
        <v>2613</v>
      </c>
      <c r="W48" s="99">
        <v>3930</v>
      </c>
      <c r="X48" s="99">
        <v>4590</v>
      </c>
      <c r="Y48" s="99">
        <v>3282</v>
      </c>
      <c r="Z48" s="99">
        <v>3262</v>
      </c>
      <c r="AA48" s="99">
        <v>5307</v>
      </c>
      <c r="AB48" s="99">
        <v>5154</v>
      </c>
      <c r="AC48" s="99">
        <v>2602</v>
      </c>
      <c r="AD48" s="99">
        <v>3922</v>
      </c>
      <c r="AE48" s="99">
        <v>4590</v>
      </c>
    </row>
    <row r="49" spans="1:31" x14ac:dyDescent="0.25">
      <c r="A49" s="99" t="s">
        <v>490</v>
      </c>
      <c r="B49" s="99">
        <v>3342</v>
      </c>
      <c r="C49" s="99">
        <v>4351</v>
      </c>
      <c r="D49" s="99">
        <v>2860</v>
      </c>
      <c r="E49" s="99">
        <v>2500</v>
      </c>
      <c r="F49" s="99">
        <v>3642</v>
      </c>
      <c r="G49" s="99">
        <v>3315</v>
      </c>
      <c r="H49" s="99">
        <v>1772</v>
      </c>
      <c r="I49" s="99">
        <v>4039</v>
      </c>
      <c r="J49" s="99">
        <v>3962</v>
      </c>
      <c r="K49" s="99">
        <v>2869</v>
      </c>
      <c r="L49" s="99">
        <v>2514</v>
      </c>
      <c r="M49" s="99">
        <v>3947</v>
      </c>
      <c r="N49" s="99">
        <v>3460</v>
      </c>
      <c r="O49" s="99">
        <v>2141</v>
      </c>
      <c r="P49" s="99">
        <v>4184</v>
      </c>
      <c r="Q49" s="99">
        <v>3770</v>
      </c>
      <c r="R49" s="99">
        <v>3043</v>
      </c>
      <c r="S49" s="99">
        <v>2514</v>
      </c>
      <c r="T49" s="99">
        <v>3916</v>
      </c>
      <c r="U49" s="99">
        <v>3279</v>
      </c>
      <c r="V49" s="99">
        <v>2103</v>
      </c>
      <c r="W49" s="99">
        <v>4328</v>
      </c>
      <c r="X49" s="99">
        <v>3926</v>
      </c>
      <c r="Y49" s="99">
        <v>2857</v>
      </c>
      <c r="Z49" s="99">
        <v>2514</v>
      </c>
      <c r="AA49" s="99">
        <v>4102</v>
      </c>
      <c r="AB49" s="99">
        <v>3465</v>
      </c>
      <c r="AC49" s="99">
        <v>2103</v>
      </c>
      <c r="AD49" s="99">
        <v>4328</v>
      </c>
      <c r="AE49" s="99">
        <v>3800</v>
      </c>
    </row>
    <row r="50" spans="1:31" x14ac:dyDescent="0.25">
      <c r="A50" s="99" t="s">
        <v>491</v>
      </c>
      <c r="B50" s="99">
        <v>3693</v>
      </c>
      <c r="C50" s="99">
        <v>4612</v>
      </c>
      <c r="D50" s="99">
        <v>2714</v>
      </c>
      <c r="E50" s="99">
        <v>2792</v>
      </c>
      <c r="F50" s="99">
        <v>4209</v>
      </c>
      <c r="G50" s="99">
        <v>3856</v>
      </c>
      <c r="H50" s="99">
        <v>2208</v>
      </c>
      <c r="I50" s="99">
        <v>4288</v>
      </c>
      <c r="J50" s="99">
        <v>3850</v>
      </c>
      <c r="K50" s="99">
        <v>2801</v>
      </c>
      <c r="L50" s="99">
        <v>2983</v>
      </c>
      <c r="M50" s="99">
        <v>4220</v>
      </c>
      <c r="N50" s="99">
        <v>4335</v>
      </c>
      <c r="O50" s="99">
        <v>2208</v>
      </c>
      <c r="P50" s="99">
        <v>4124</v>
      </c>
      <c r="Q50" s="99">
        <v>3826</v>
      </c>
      <c r="R50" s="99">
        <v>2777</v>
      </c>
      <c r="S50" s="99">
        <v>2953</v>
      </c>
      <c r="T50" s="99">
        <v>4226</v>
      </c>
      <c r="U50" s="99">
        <v>3999</v>
      </c>
      <c r="V50" s="99">
        <v>1998</v>
      </c>
      <c r="W50" s="99">
        <v>4100</v>
      </c>
      <c r="X50" s="99">
        <v>3670</v>
      </c>
      <c r="Y50" s="99">
        <v>2777</v>
      </c>
      <c r="Z50" s="99">
        <v>3139</v>
      </c>
      <c r="AA50" s="99">
        <v>4070</v>
      </c>
      <c r="AB50" s="99">
        <v>3819</v>
      </c>
      <c r="AC50" s="99">
        <v>1998</v>
      </c>
      <c r="AD50" s="99">
        <v>3974</v>
      </c>
      <c r="AE50" s="99">
        <v>3982</v>
      </c>
    </row>
    <row r="51" spans="1:31" x14ac:dyDescent="0.25">
      <c r="A51" s="99" t="s">
        <v>492</v>
      </c>
      <c r="B51" s="99">
        <v>2589</v>
      </c>
      <c r="C51" s="99">
        <v>5086</v>
      </c>
      <c r="D51" s="99">
        <v>4509</v>
      </c>
      <c r="E51" s="99">
        <v>4303</v>
      </c>
      <c r="F51" s="99">
        <v>4521</v>
      </c>
      <c r="G51" s="99">
        <v>4466</v>
      </c>
      <c r="H51" s="99">
        <v>3933</v>
      </c>
      <c r="I51" s="99">
        <v>4416</v>
      </c>
      <c r="J51" s="99">
        <v>4821</v>
      </c>
      <c r="K51" s="99">
        <v>4728</v>
      </c>
      <c r="L51" s="99">
        <v>4702</v>
      </c>
      <c r="M51" s="99">
        <v>5090</v>
      </c>
      <c r="N51" s="99">
        <v>4665</v>
      </c>
      <c r="O51" s="99">
        <v>4287</v>
      </c>
      <c r="P51" s="99">
        <v>4399</v>
      </c>
      <c r="Q51" s="99">
        <v>4953</v>
      </c>
      <c r="R51" s="99">
        <v>4704</v>
      </c>
      <c r="S51" s="99">
        <v>4684</v>
      </c>
      <c r="T51" s="99">
        <v>5060</v>
      </c>
      <c r="U51" s="99">
        <v>4641</v>
      </c>
      <c r="V51" s="99">
        <v>4269</v>
      </c>
      <c r="W51" s="99">
        <v>4369</v>
      </c>
      <c r="X51" s="99">
        <v>4953</v>
      </c>
      <c r="Y51" s="99">
        <v>4704</v>
      </c>
      <c r="Z51" s="99">
        <v>4528</v>
      </c>
      <c r="AA51" s="99">
        <v>5060</v>
      </c>
      <c r="AB51" s="99">
        <v>4942</v>
      </c>
      <c r="AC51" s="99">
        <v>4269</v>
      </c>
      <c r="AD51" s="99">
        <v>4369</v>
      </c>
      <c r="AE51" s="99">
        <v>4797</v>
      </c>
    </row>
    <row r="52" spans="1:31" x14ac:dyDescent="0.25">
      <c r="A52" s="99" t="s">
        <v>493</v>
      </c>
      <c r="B52" s="99">
        <v>3966</v>
      </c>
      <c r="C52" s="99">
        <v>4123</v>
      </c>
      <c r="D52" s="99">
        <v>3249</v>
      </c>
      <c r="E52" s="99">
        <v>2830</v>
      </c>
      <c r="F52" s="99">
        <v>4041</v>
      </c>
      <c r="G52" s="99">
        <v>4539</v>
      </c>
      <c r="H52" s="99">
        <v>1915</v>
      </c>
      <c r="I52" s="99">
        <v>4671</v>
      </c>
      <c r="J52" s="99">
        <v>4212</v>
      </c>
      <c r="K52" s="99">
        <v>2839</v>
      </c>
      <c r="L52" s="99">
        <v>2830</v>
      </c>
      <c r="M52" s="99">
        <v>4221</v>
      </c>
      <c r="N52" s="99">
        <v>4721</v>
      </c>
      <c r="O52" s="99">
        <v>1915</v>
      </c>
      <c r="P52" s="99">
        <v>4671</v>
      </c>
      <c r="Q52" s="99">
        <v>4188</v>
      </c>
      <c r="R52" s="99">
        <v>2839</v>
      </c>
      <c r="S52" s="99">
        <v>2830</v>
      </c>
      <c r="T52" s="99">
        <v>4197</v>
      </c>
      <c r="U52" s="99">
        <v>4665</v>
      </c>
      <c r="V52" s="99">
        <v>1909</v>
      </c>
      <c r="W52" s="99">
        <v>4647</v>
      </c>
      <c r="X52" s="99">
        <v>4188</v>
      </c>
      <c r="Y52" s="99">
        <v>2839</v>
      </c>
      <c r="Z52" s="99">
        <v>2830</v>
      </c>
      <c r="AA52" s="99">
        <v>4197</v>
      </c>
      <c r="AB52" s="99">
        <v>4353</v>
      </c>
      <c r="AC52" s="99">
        <v>1909</v>
      </c>
      <c r="AD52" s="99">
        <v>4647</v>
      </c>
      <c r="AE52" s="99">
        <v>4188</v>
      </c>
    </row>
    <row r="53" spans="1:31" x14ac:dyDescent="0.25">
      <c r="A53" s="99" t="s">
        <v>494</v>
      </c>
      <c r="B53" s="99">
        <v>2567</v>
      </c>
      <c r="C53" s="99">
        <v>4219</v>
      </c>
      <c r="D53" s="99">
        <v>1849</v>
      </c>
      <c r="E53" s="99">
        <v>1485</v>
      </c>
      <c r="F53" s="99">
        <v>3503</v>
      </c>
      <c r="G53" s="99">
        <v>3347</v>
      </c>
      <c r="H53" s="99">
        <v>3229</v>
      </c>
      <c r="I53" s="99">
        <v>4240</v>
      </c>
      <c r="J53" s="99">
        <v>3854</v>
      </c>
      <c r="K53" s="99">
        <v>2018</v>
      </c>
      <c r="L53" s="99">
        <v>1836</v>
      </c>
      <c r="M53" s="99">
        <v>3854</v>
      </c>
      <c r="N53" s="99">
        <v>3666</v>
      </c>
      <c r="O53" s="99">
        <v>3229</v>
      </c>
      <c r="P53" s="99">
        <v>4219</v>
      </c>
      <c r="Q53" s="99">
        <v>3824</v>
      </c>
      <c r="R53" s="99">
        <v>1988</v>
      </c>
      <c r="S53" s="99">
        <v>1812</v>
      </c>
      <c r="T53" s="99">
        <v>3824</v>
      </c>
      <c r="U53" s="99">
        <v>3668</v>
      </c>
      <c r="V53" s="99">
        <v>3205</v>
      </c>
      <c r="W53" s="99">
        <v>4221</v>
      </c>
      <c r="X53" s="99">
        <v>3824</v>
      </c>
      <c r="Y53" s="99">
        <v>1988</v>
      </c>
      <c r="Z53" s="99">
        <v>1812</v>
      </c>
      <c r="AA53" s="99">
        <v>3824</v>
      </c>
      <c r="AB53" s="99">
        <v>3668</v>
      </c>
      <c r="AC53" s="99">
        <v>3205</v>
      </c>
      <c r="AD53" s="99">
        <v>4221</v>
      </c>
      <c r="AE53" s="99">
        <v>3668</v>
      </c>
    </row>
    <row r="54" spans="1:31" x14ac:dyDescent="0.25">
      <c r="A54" s="99" t="s">
        <v>495</v>
      </c>
      <c r="B54" s="99">
        <v>1221</v>
      </c>
      <c r="C54" s="99">
        <v>3295</v>
      </c>
      <c r="D54" s="99">
        <v>2908</v>
      </c>
      <c r="E54" s="99">
        <v>2726</v>
      </c>
      <c r="F54" s="99">
        <v>2694</v>
      </c>
      <c r="G54" s="99">
        <v>2850</v>
      </c>
      <c r="H54" s="99">
        <v>182</v>
      </c>
      <c r="I54" s="99">
        <v>2302</v>
      </c>
      <c r="J54" s="99">
        <v>2885</v>
      </c>
      <c r="K54" s="99">
        <v>2917</v>
      </c>
      <c r="L54" s="99">
        <v>2917</v>
      </c>
      <c r="M54" s="99">
        <v>2885</v>
      </c>
      <c r="N54" s="99">
        <v>3041</v>
      </c>
      <c r="O54" s="99">
        <v>182</v>
      </c>
      <c r="P54" s="99">
        <v>2313</v>
      </c>
      <c r="Q54" s="99">
        <v>2879</v>
      </c>
      <c r="R54" s="99">
        <v>2911</v>
      </c>
      <c r="S54" s="99">
        <v>2911</v>
      </c>
      <c r="T54" s="99">
        <v>2879</v>
      </c>
      <c r="U54" s="99">
        <v>3035</v>
      </c>
      <c r="V54" s="99">
        <v>176</v>
      </c>
      <c r="W54" s="99">
        <v>2307</v>
      </c>
      <c r="X54" s="99">
        <v>2879</v>
      </c>
      <c r="Y54" s="99">
        <v>2911</v>
      </c>
      <c r="Z54" s="99">
        <v>2911</v>
      </c>
      <c r="AA54" s="99">
        <v>2879</v>
      </c>
      <c r="AB54" s="99">
        <v>2879</v>
      </c>
      <c r="AC54" s="99">
        <v>176</v>
      </c>
      <c r="AD54" s="99">
        <v>2307</v>
      </c>
      <c r="AE54" s="99">
        <v>2879</v>
      </c>
    </row>
    <row r="55" spans="1:31" x14ac:dyDescent="0.25">
      <c r="A55" s="99" t="s">
        <v>496</v>
      </c>
      <c r="B55" s="99">
        <v>2900</v>
      </c>
      <c r="C55" s="99">
        <v>3199</v>
      </c>
      <c r="D55" s="99">
        <v>1434</v>
      </c>
      <c r="E55" s="99">
        <v>971</v>
      </c>
      <c r="F55" s="99">
        <v>3153</v>
      </c>
      <c r="G55" s="99">
        <v>3153</v>
      </c>
      <c r="H55" s="99">
        <v>1206</v>
      </c>
      <c r="I55" s="99">
        <v>3439</v>
      </c>
      <c r="J55" s="99">
        <v>3153</v>
      </c>
      <c r="K55" s="99">
        <v>789</v>
      </c>
      <c r="L55" s="99">
        <v>971</v>
      </c>
      <c r="M55" s="99">
        <v>3153</v>
      </c>
      <c r="N55" s="99">
        <v>3153</v>
      </c>
      <c r="O55" s="99">
        <v>1206</v>
      </c>
      <c r="P55" s="99">
        <v>3439</v>
      </c>
      <c r="Q55" s="99">
        <v>3117</v>
      </c>
      <c r="R55" s="99">
        <v>771</v>
      </c>
      <c r="S55" s="99">
        <v>947</v>
      </c>
      <c r="T55" s="99">
        <v>3117</v>
      </c>
      <c r="U55" s="99">
        <v>3117</v>
      </c>
      <c r="V55" s="99">
        <v>1176</v>
      </c>
      <c r="W55" s="99">
        <v>3403</v>
      </c>
      <c r="X55" s="99">
        <v>3117</v>
      </c>
      <c r="Y55" s="99">
        <v>771</v>
      </c>
      <c r="Z55" s="99">
        <v>947</v>
      </c>
      <c r="AA55" s="99">
        <v>3117</v>
      </c>
      <c r="AB55" s="99">
        <v>3117</v>
      </c>
      <c r="AC55" s="99">
        <v>1176</v>
      </c>
      <c r="AD55" s="99">
        <v>3403</v>
      </c>
      <c r="AE55" s="99">
        <v>3117</v>
      </c>
    </row>
    <row r="56" spans="1:31" x14ac:dyDescent="0.25">
      <c r="A56" s="99" t="s">
        <v>497</v>
      </c>
      <c r="B56" s="99">
        <v>1292</v>
      </c>
      <c r="C56" s="99">
        <v>1873</v>
      </c>
      <c r="D56" s="99">
        <v>2246</v>
      </c>
      <c r="E56" s="99">
        <v>2102</v>
      </c>
      <c r="F56" s="99">
        <v>2102</v>
      </c>
      <c r="G56" s="99">
        <v>1720</v>
      </c>
      <c r="H56" s="99">
        <v>1526</v>
      </c>
      <c r="I56" s="99">
        <v>3151</v>
      </c>
      <c r="J56" s="99">
        <v>1906</v>
      </c>
      <c r="K56" s="99">
        <v>1715</v>
      </c>
      <c r="L56" s="99">
        <v>1911</v>
      </c>
      <c r="M56" s="99">
        <v>2102</v>
      </c>
      <c r="N56" s="99">
        <v>2102</v>
      </c>
      <c r="O56" s="99">
        <v>1911</v>
      </c>
      <c r="P56" s="99">
        <v>3342</v>
      </c>
      <c r="Q56" s="99">
        <v>1876</v>
      </c>
      <c r="R56" s="99">
        <v>1685</v>
      </c>
      <c r="S56" s="99">
        <v>1881</v>
      </c>
      <c r="T56" s="99">
        <v>2072</v>
      </c>
      <c r="U56" s="99">
        <v>2072</v>
      </c>
      <c r="V56" s="99">
        <v>1881</v>
      </c>
      <c r="W56" s="99">
        <v>3312</v>
      </c>
      <c r="X56" s="99">
        <v>1876</v>
      </c>
      <c r="Y56" s="99">
        <v>1685</v>
      </c>
      <c r="Z56" s="99">
        <v>1881</v>
      </c>
      <c r="AA56" s="99">
        <v>2072</v>
      </c>
      <c r="AB56" s="99">
        <v>2072</v>
      </c>
      <c r="AC56" s="99">
        <v>1881</v>
      </c>
      <c r="AD56" s="99">
        <v>3312</v>
      </c>
      <c r="AE56" s="99">
        <v>1876</v>
      </c>
    </row>
    <row r="57" spans="1:31" ht="15.75" thickBot="1" x14ac:dyDescent="0.3">
      <c r="A57" s="99" t="s">
        <v>498</v>
      </c>
      <c r="B57" s="99">
        <v>2200</v>
      </c>
      <c r="C57" s="99">
        <v>2181</v>
      </c>
      <c r="D57" s="99">
        <v>1029</v>
      </c>
      <c r="E57" s="99">
        <v>1709</v>
      </c>
      <c r="F57" s="99">
        <v>2255</v>
      </c>
      <c r="G57" s="99">
        <v>2091</v>
      </c>
      <c r="H57" s="99">
        <v>2455</v>
      </c>
      <c r="I57" s="99">
        <v>2626</v>
      </c>
      <c r="J57" s="99">
        <v>2038</v>
      </c>
      <c r="K57" s="99">
        <v>1900</v>
      </c>
      <c r="L57" s="99">
        <v>1900</v>
      </c>
      <c r="M57" s="99">
        <v>2637</v>
      </c>
      <c r="N57" s="99">
        <v>2091</v>
      </c>
      <c r="O57" s="99">
        <v>2264</v>
      </c>
      <c r="P57" s="99">
        <v>2637</v>
      </c>
      <c r="Q57" s="99">
        <v>2008</v>
      </c>
      <c r="R57" s="99">
        <v>1870</v>
      </c>
      <c r="S57" s="99">
        <v>1870</v>
      </c>
      <c r="T57" s="99">
        <v>2589</v>
      </c>
      <c r="U57" s="99">
        <v>2061</v>
      </c>
      <c r="V57" s="99">
        <v>2222</v>
      </c>
      <c r="W57" s="99">
        <v>2589</v>
      </c>
      <c r="X57" s="99">
        <v>2008</v>
      </c>
      <c r="Y57" s="99">
        <v>1870</v>
      </c>
      <c r="Z57" s="99">
        <v>1870</v>
      </c>
      <c r="AA57" s="99">
        <v>2589</v>
      </c>
      <c r="AB57" s="99">
        <v>2061</v>
      </c>
      <c r="AC57" s="99">
        <v>2222</v>
      </c>
      <c r="AD57" s="99">
        <v>2589</v>
      </c>
      <c r="AE57" s="99">
        <v>2008</v>
      </c>
    </row>
    <row r="58" spans="1:31" ht="15.75" thickBot="1" x14ac:dyDescent="0.3">
      <c r="A58" s="76" t="s">
        <v>458</v>
      </c>
      <c r="B58" s="72">
        <f>SUM(B34:B57)</f>
        <v>63840</v>
      </c>
      <c r="C58" s="73">
        <f t="shared" ref="C58:AE58" si="1">SUM(C34:C57)</f>
        <v>82039</v>
      </c>
      <c r="D58" s="73">
        <f t="shared" si="1"/>
        <v>62869</v>
      </c>
      <c r="E58" s="73">
        <f t="shared" si="1"/>
        <v>58771</v>
      </c>
      <c r="F58" s="73">
        <f t="shared" si="1"/>
        <v>76996</v>
      </c>
      <c r="G58" s="73">
        <f t="shared" si="1"/>
        <v>77030</v>
      </c>
      <c r="H58" s="73">
        <f t="shared" si="1"/>
        <v>54935</v>
      </c>
      <c r="I58" s="73">
        <f t="shared" si="1"/>
        <v>80643</v>
      </c>
      <c r="J58" s="73">
        <f t="shared" si="1"/>
        <v>78608</v>
      </c>
      <c r="K58" s="73">
        <f t="shared" si="1"/>
        <v>60258</v>
      </c>
      <c r="L58" s="73">
        <f t="shared" si="1"/>
        <v>60436</v>
      </c>
      <c r="M58" s="73">
        <f t="shared" si="1"/>
        <v>79345</v>
      </c>
      <c r="N58" s="73">
        <f t="shared" si="1"/>
        <v>79375</v>
      </c>
      <c r="O58" s="73">
        <f t="shared" si="1"/>
        <v>56590</v>
      </c>
      <c r="P58" s="73">
        <f t="shared" si="1"/>
        <v>80940</v>
      </c>
      <c r="Q58" s="73">
        <f t="shared" si="1"/>
        <v>78060</v>
      </c>
      <c r="R58" s="73">
        <f t="shared" si="1"/>
        <v>60708</v>
      </c>
      <c r="S58" s="73">
        <f t="shared" si="1"/>
        <v>60282</v>
      </c>
      <c r="T58" s="73">
        <f t="shared" si="1"/>
        <v>78995</v>
      </c>
      <c r="U58" s="73">
        <f t="shared" si="1"/>
        <v>78259</v>
      </c>
      <c r="V58" s="73">
        <f t="shared" si="1"/>
        <v>55750</v>
      </c>
      <c r="W58" s="73">
        <f t="shared" si="1"/>
        <v>80726</v>
      </c>
      <c r="X58" s="73">
        <f t="shared" si="1"/>
        <v>78030</v>
      </c>
      <c r="Y58" s="73">
        <f t="shared" si="1"/>
        <v>59850</v>
      </c>
      <c r="Z58" s="73">
        <f t="shared" si="1"/>
        <v>60097</v>
      </c>
      <c r="AA58" s="73">
        <f t="shared" si="1"/>
        <v>79237</v>
      </c>
      <c r="AB58" s="73">
        <f t="shared" si="1"/>
        <v>78445</v>
      </c>
      <c r="AC58" s="73">
        <f t="shared" si="1"/>
        <v>55801</v>
      </c>
      <c r="AD58" s="73">
        <f t="shared" si="1"/>
        <v>80993</v>
      </c>
      <c r="AE58" s="74">
        <f t="shared" si="1"/>
        <v>78930</v>
      </c>
    </row>
    <row r="59" spans="1:31" ht="15.75" thickBot="1" x14ac:dyDescent="0.3"/>
    <row r="60" spans="1:31" ht="15.75" thickBot="1" x14ac:dyDescent="0.3">
      <c r="A60" s="24" t="s">
        <v>516</v>
      </c>
      <c r="B60" s="116" t="s">
        <v>548</v>
      </c>
      <c r="C60" s="116" t="s">
        <v>549</v>
      </c>
      <c r="D60" s="116" t="s">
        <v>550</v>
      </c>
      <c r="E60" s="116" t="s">
        <v>551</v>
      </c>
      <c r="F60" s="116" t="s">
        <v>552</v>
      </c>
      <c r="G60" s="116" t="s">
        <v>553</v>
      </c>
      <c r="H60" s="116" t="s">
        <v>554</v>
      </c>
      <c r="I60" s="116" t="s">
        <v>555</v>
      </c>
      <c r="J60" s="116" t="s">
        <v>556</v>
      </c>
      <c r="K60" s="116" t="s">
        <v>557</v>
      </c>
      <c r="L60" s="116" t="s">
        <v>558</v>
      </c>
      <c r="M60" s="116" t="s">
        <v>559</v>
      </c>
      <c r="N60" s="116" t="s">
        <v>560</v>
      </c>
      <c r="O60" s="116" t="s">
        <v>561</v>
      </c>
      <c r="P60" s="116" t="s">
        <v>562</v>
      </c>
      <c r="Q60" s="116" t="s">
        <v>563</v>
      </c>
      <c r="R60" s="116" t="s">
        <v>564</v>
      </c>
      <c r="S60" s="116" t="s">
        <v>565</v>
      </c>
      <c r="T60" s="116" t="s">
        <v>566</v>
      </c>
      <c r="U60" s="116" t="s">
        <v>567</v>
      </c>
      <c r="V60" s="116" t="s">
        <v>568</v>
      </c>
      <c r="W60" s="116" t="s">
        <v>569</v>
      </c>
      <c r="X60" s="116" t="s">
        <v>570</v>
      </c>
      <c r="Y60" s="116" t="s">
        <v>571</v>
      </c>
      <c r="Z60" s="116" t="s">
        <v>572</v>
      </c>
      <c r="AA60" s="116" t="s">
        <v>573</v>
      </c>
      <c r="AB60" s="116" t="s">
        <v>574</v>
      </c>
      <c r="AC60" s="116" t="s">
        <v>575</v>
      </c>
      <c r="AD60" s="116" t="s">
        <v>576</v>
      </c>
      <c r="AE60" s="117" t="s">
        <v>577</v>
      </c>
    </row>
    <row r="61" spans="1:31" x14ac:dyDescent="0.25">
      <c r="A61" s="52" t="s">
        <v>518</v>
      </c>
      <c r="B61" s="100" t="s">
        <v>526</v>
      </c>
      <c r="C61" s="101" t="s">
        <v>526</v>
      </c>
      <c r="D61" s="101" t="s">
        <v>526</v>
      </c>
      <c r="E61" s="101" t="s">
        <v>526</v>
      </c>
      <c r="F61" s="101" t="s">
        <v>526</v>
      </c>
      <c r="G61" s="101" t="s">
        <v>526</v>
      </c>
      <c r="H61" s="101" t="s">
        <v>526</v>
      </c>
      <c r="I61" s="101" t="s">
        <v>526</v>
      </c>
      <c r="J61" s="101" t="s">
        <v>526</v>
      </c>
      <c r="K61" s="101" t="s">
        <v>526</v>
      </c>
      <c r="L61" s="101" t="s">
        <v>526</v>
      </c>
      <c r="M61" s="101" t="s">
        <v>526</v>
      </c>
      <c r="N61" s="101" t="s">
        <v>526</v>
      </c>
      <c r="O61" s="101" t="s">
        <v>526</v>
      </c>
      <c r="P61" s="101" t="s">
        <v>526</v>
      </c>
      <c r="Q61" s="101" t="s">
        <v>526</v>
      </c>
      <c r="R61" s="101" t="s">
        <v>526</v>
      </c>
      <c r="S61" s="101" t="s">
        <v>526</v>
      </c>
      <c r="T61" s="101" t="s">
        <v>526</v>
      </c>
      <c r="U61" s="101" t="s">
        <v>526</v>
      </c>
      <c r="V61" s="101" t="s">
        <v>526</v>
      </c>
      <c r="W61" s="101" t="s">
        <v>526</v>
      </c>
      <c r="X61" s="101" t="s">
        <v>526</v>
      </c>
      <c r="Y61" s="101" t="s">
        <v>526</v>
      </c>
      <c r="Z61" s="101" t="s">
        <v>526</v>
      </c>
      <c r="AA61" s="101" t="s">
        <v>526</v>
      </c>
      <c r="AB61" s="101" t="s">
        <v>526</v>
      </c>
      <c r="AC61" s="101" t="s">
        <v>526</v>
      </c>
      <c r="AD61" s="101" t="s">
        <v>526</v>
      </c>
      <c r="AE61" s="101" t="s">
        <v>526</v>
      </c>
    </row>
    <row r="62" spans="1:31" x14ac:dyDescent="0.25">
      <c r="A62" s="52" t="s">
        <v>475</v>
      </c>
      <c r="B62" s="52">
        <f t="shared" ref="B62:AE62" si="2">B6-B34</f>
        <v>582</v>
      </c>
      <c r="C62" s="99">
        <f t="shared" si="2"/>
        <v>605</v>
      </c>
      <c r="D62" s="99">
        <f t="shared" si="2"/>
        <v>595</v>
      </c>
      <c r="E62" s="99">
        <f t="shared" si="2"/>
        <v>605</v>
      </c>
      <c r="F62" s="99">
        <f t="shared" si="2"/>
        <v>538</v>
      </c>
      <c r="G62" s="99">
        <f t="shared" si="2"/>
        <v>592</v>
      </c>
      <c r="H62" s="99">
        <f t="shared" si="2"/>
        <v>582</v>
      </c>
      <c r="I62" s="99">
        <f t="shared" si="2"/>
        <v>582</v>
      </c>
      <c r="J62" s="99">
        <f t="shared" si="2"/>
        <v>592</v>
      </c>
      <c r="K62" s="99">
        <f t="shared" si="2"/>
        <v>595</v>
      </c>
      <c r="L62" s="99">
        <f t="shared" si="2"/>
        <v>605</v>
      </c>
      <c r="M62" s="99">
        <f t="shared" si="2"/>
        <v>582</v>
      </c>
      <c r="N62" s="99">
        <f t="shared" si="2"/>
        <v>592</v>
      </c>
      <c r="O62" s="99">
        <f t="shared" si="2"/>
        <v>582</v>
      </c>
      <c r="P62" s="99">
        <f t="shared" si="2"/>
        <v>582</v>
      </c>
      <c r="Q62" s="99">
        <f t="shared" si="2"/>
        <v>592</v>
      </c>
      <c r="R62" s="99">
        <f t="shared" si="2"/>
        <v>595</v>
      </c>
      <c r="S62" s="99">
        <f t="shared" si="2"/>
        <v>605</v>
      </c>
      <c r="T62" s="99">
        <f t="shared" si="2"/>
        <v>582</v>
      </c>
      <c r="U62" s="99">
        <f t="shared" si="2"/>
        <v>592</v>
      </c>
      <c r="V62" s="99">
        <f t="shared" si="2"/>
        <v>582</v>
      </c>
      <c r="W62" s="99">
        <f t="shared" si="2"/>
        <v>582</v>
      </c>
      <c r="X62" s="99">
        <f t="shared" si="2"/>
        <v>592</v>
      </c>
      <c r="Y62" s="99">
        <f t="shared" si="2"/>
        <v>595</v>
      </c>
      <c r="Z62" s="99">
        <f t="shared" si="2"/>
        <v>605</v>
      </c>
      <c r="AA62" s="99">
        <f t="shared" si="2"/>
        <v>774</v>
      </c>
      <c r="AB62" s="99">
        <f t="shared" si="2"/>
        <v>771</v>
      </c>
      <c r="AC62" s="99">
        <f t="shared" si="2"/>
        <v>774</v>
      </c>
      <c r="AD62" s="99">
        <f t="shared" si="2"/>
        <v>774</v>
      </c>
      <c r="AE62" s="99">
        <f t="shared" si="2"/>
        <v>784</v>
      </c>
    </row>
    <row r="63" spans="1:31" x14ac:dyDescent="0.25">
      <c r="A63" s="52" t="s">
        <v>476</v>
      </c>
      <c r="B63" s="52">
        <f t="shared" ref="B63:AE63" si="3">B7-B35</f>
        <v>452</v>
      </c>
      <c r="C63" s="99">
        <f t="shared" si="3"/>
        <v>452</v>
      </c>
      <c r="D63" s="99">
        <f t="shared" si="3"/>
        <v>278</v>
      </c>
      <c r="E63" s="99">
        <f t="shared" si="3"/>
        <v>452</v>
      </c>
      <c r="F63" s="99">
        <f t="shared" si="3"/>
        <v>278</v>
      </c>
      <c r="G63" s="99">
        <f t="shared" si="3"/>
        <v>444</v>
      </c>
      <c r="H63" s="99">
        <f t="shared" si="3"/>
        <v>278</v>
      </c>
      <c r="I63" s="99">
        <f t="shared" si="3"/>
        <v>444</v>
      </c>
      <c r="J63" s="99">
        <f t="shared" si="3"/>
        <v>444</v>
      </c>
      <c r="K63" s="99">
        <f t="shared" si="3"/>
        <v>278</v>
      </c>
      <c r="L63" s="99">
        <f t="shared" si="3"/>
        <v>444</v>
      </c>
      <c r="M63" s="99">
        <f t="shared" si="3"/>
        <v>278</v>
      </c>
      <c r="N63" s="99">
        <f t="shared" si="3"/>
        <v>444</v>
      </c>
      <c r="O63" s="99">
        <f t="shared" si="3"/>
        <v>278</v>
      </c>
      <c r="P63" s="99">
        <f t="shared" si="3"/>
        <v>452</v>
      </c>
      <c r="Q63" s="99">
        <f t="shared" si="3"/>
        <v>438</v>
      </c>
      <c r="R63" s="99">
        <f t="shared" si="3"/>
        <v>278</v>
      </c>
      <c r="S63" s="99">
        <f t="shared" si="3"/>
        <v>452</v>
      </c>
      <c r="T63" s="99">
        <f t="shared" si="3"/>
        <v>278</v>
      </c>
      <c r="U63" s="99">
        <f t="shared" si="3"/>
        <v>444</v>
      </c>
      <c r="V63" s="99">
        <f t="shared" si="3"/>
        <v>278</v>
      </c>
      <c r="W63" s="99">
        <f t="shared" si="3"/>
        <v>452</v>
      </c>
      <c r="X63" s="99">
        <f t="shared" si="3"/>
        <v>444</v>
      </c>
      <c r="Y63" s="99">
        <f t="shared" si="3"/>
        <v>278</v>
      </c>
      <c r="Z63" s="99">
        <f t="shared" si="3"/>
        <v>452</v>
      </c>
      <c r="AA63" s="99">
        <f t="shared" si="3"/>
        <v>278</v>
      </c>
      <c r="AB63" s="99">
        <f t="shared" si="3"/>
        <v>444</v>
      </c>
      <c r="AC63" s="99">
        <f t="shared" si="3"/>
        <v>278</v>
      </c>
      <c r="AD63" s="99">
        <f t="shared" si="3"/>
        <v>444</v>
      </c>
      <c r="AE63" s="99">
        <f t="shared" si="3"/>
        <v>438</v>
      </c>
    </row>
    <row r="64" spans="1:31" x14ac:dyDescent="0.25">
      <c r="A64" s="52" t="s">
        <v>477</v>
      </c>
      <c r="B64" s="52">
        <f t="shared" ref="B64:AE64" si="4">B8-B36</f>
        <v>0</v>
      </c>
      <c r="C64" s="99">
        <f t="shared" si="4"/>
        <v>0</v>
      </c>
      <c r="D64" s="99">
        <f t="shared" si="4"/>
        <v>0</v>
      </c>
      <c r="E64" s="99">
        <f t="shared" si="4"/>
        <v>0</v>
      </c>
      <c r="F64" s="99">
        <f t="shared" si="4"/>
        <v>0</v>
      </c>
      <c r="G64" s="99">
        <f t="shared" si="4"/>
        <v>0</v>
      </c>
      <c r="H64" s="99">
        <f t="shared" si="4"/>
        <v>0</v>
      </c>
      <c r="I64" s="99">
        <f t="shared" si="4"/>
        <v>0</v>
      </c>
      <c r="J64" s="99">
        <f t="shared" si="4"/>
        <v>0</v>
      </c>
      <c r="K64" s="99">
        <f t="shared" si="4"/>
        <v>0</v>
      </c>
      <c r="L64" s="99">
        <f t="shared" si="4"/>
        <v>0</v>
      </c>
      <c r="M64" s="99">
        <f t="shared" si="4"/>
        <v>0</v>
      </c>
      <c r="N64" s="99">
        <f t="shared" si="4"/>
        <v>0</v>
      </c>
      <c r="O64" s="99">
        <f t="shared" si="4"/>
        <v>0</v>
      </c>
      <c r="P64" s="99">
        <f t="shared" si="4"/>
        <v>0</v>
      </c>
      <c r="Q64" s="99">
        <f t="shared" si="4"/>
        <v>0</v>
      </c>
      <c r="R64" s="99">
        <f t="shared" si="4"/>
        <v>0</v>
      </c>
      <c r="S64" s="99">
        <f t="shared" si="4"/>
        <v>0</v>
      </c>
      <c r="T64" s="99">
        <f t="shared" si="4"/>
        <v>0</v>
      </c>
      <c r="U64" s="99">
        <f t="shared" si="4"/>
        <v>0</v>
      </c>
      <c r="V64" s="99">
        <f t="shared" si="4"/>
        <v>0</v>
      </c>
      <c r="W64" s="99">
        <f t="shared" si="4"/>
        <v>0</v>
      </c>
      <c r="X64" s="99">
        <f t="shared" si="4"/>
        <v>0</v>
      </c>
      <c r="Y64" s="99">
        <f t="shared" si="4"/>
        <v>0</v>
      </c>
      <c r="Z64" s="99">
        <f t="shared" si="4"/>
        <v>0</v>
      </c>
      <c r="AA64" s="99">
        <f t="shared" si="4"/>
        <v>0</v>
      </c>
      <c r="AB64" s="99">
        <f t="shared" si="4"/>
        <v>0</v>
      </c>
      <c r="AC64" s="99">
        <f t="shared" si="4"/>
        <v>0</v>
      </c>
      <c r="AD64" s="99">
        <f t="shared" si="4"/>
        <v>0</v>
      </c>
      <c r="AE64" s="99">
        <f t="shared" si="4"/>
        <v>0</v>
      </c>
    </row>
    <row r="65" spans="1:31" x14ac:dyDescent="0.25">
      <c r="A65" s="52" t="s">
        <v>478</v>
      </c>
      <c r="B65" s="52">
        <f t="shared" ref="B65:AE65" si="5">B9-B37</f>
        <v>0</v>
      </c>
      <c r="C65" s="99">
        <f t="shared" si="5"/>
        <v>0</v>
      </c>
      <c r="D65" s="99">
        <f t="shared" si="5"/>
        <v>0</v>
      </c>
      <c r="E65" s="99">
        <f t="shared" si="5"/>
        <v>0</v>
      </c>
      <c r="F65" s="99">
        <f t="shared" si="5"/>
        <v>0</v>
      </c>
      <c r="G65" s="99">
        <f t="shared" si="5"/>
        <v>0</v>
      </c>
      <c r="H65" s="99">
        <f t="shared" si="5"/>
        <v>0</v>
      </c>
      <c r="I65" s="99">
        <f t="shared" si="5"/>
        <v>0</v>
      </c>
      <c r="J65" s="99">
        <f t="shared" si="5"/>
        <v>0</v>
      </c>
      <c r="K65" s="99">
        <f t="shared" si="5"/>
        <v>0</v>
      </c>
      <c r="L65" s="99">
        <f t="shared" si="5"/>
        <v>0</v>
      </c>
      <c r="M65" s="99">
        <f t="shared" si="5"/>
        <v>0</v>
      </c>
      <c r="N65" s="99">
        <f t="shared" si="5"/>
        <v>0</v>
      </c>
      <c r="O65" s="99">
        <f t="shared" si="5"/>
        <v>0</v>
      </c>
      <c r="P65" s="99">
        <f t="shared" si="5"/>
        <v>0</v>
      </c>
      <c r="Q65" s="99">
        <f t="shared" si="5"/>
        <v>0</v>
      </c>
      <c r="R65" s="99">
        <f t="shared" si="5"/>
        <v>0</v>
      </c>
      <c r="S65" s="99">
        <f t="shared" si="5"/>
        <v>0</v>
      </c>
      <c r="T65" s="99">
        <f t="shared" si="5"/>
        <v>0</v>
      </c>
      <c r="U65" s="99">
        <f t="shared" si="5"/>
        <v>0</v>
      </c>
      <c r="V65" s="99">
        <f t="shared" si="5"/>
        <v>0</v>
      </c>
      <c r="W65" s="99">
        <f t="shared" si="5"/>
        <v>0</v>
      </c>
      <c r="X65" s="99">
        <f t="shared" si="5"/>
        <v>0</v>
      </c>
      <c r="Y65" s="99">
        <f t="shared" si="5"/>
        <v>0</v>
      </c>
      <c r="Z65" s="99">
        <f t="shared" si="5"/>
        <v>0</v>
      </c>
      <c r="AA65" s="99">
        <f t="shared" si="5"/>
        <v>0</v>
      </c>
      <c r="AB65" s="99">
        <f t="shared" si="5"/>
        <v>0</v>
      </c>
      <c r="AC65" s="99">
        <f t="shared" si="5"/>
        <v>0</v>
      </c>
      <c r="AD65" s="99">
        <f t="shared" si="5"/>
        <v>0</v>
      </c>
      <c r="AE65" s="99">
        <f t="shared" si="5"/>
        <v>0</v>
      </c>
    </row>
    <row r="66" spans="1:31" x14ac:dyDescent="0.25">
      <c r="A66" s="52" t="s">
        <v>479</v>
      </c>
      <c r="B66" s="52">
        <f t="shared" ref="B66:AE66" si="6">B10-B38</f>
        <v>0</v>
      </c>
      <c r="C66" s="99">
        <f t="shared" si="6"/>
        <v>0</v>
      </c>
      <c r="D66" s="99">
        <f t="shared" si="6"/>
        <v>0</v>
      </c>
      <c r="E66" s="99">
        <f t="shared" si="6"/>
        <v>0</v>
      </c>
      <c r="F66" s="99">
        <f t="shared" si="6"/>
        <v>0</v>
      </c>
      <c r="G66" s="99">
        <f t="shared" si="6"/>
        <v>0</v>
      </c>
      <c r="H66" s="99">
        <f t="shared" si="6"/>
        <v>0</v>
      </c>
      <c r="I66" s="99">
        <f t="shared" si="6"/>
        <v>0</v>
      </c>
      <c r="J66" s="99">
        <f t="shared" si="6"/>
        <v>0</v>
      </c>
      <c r="K66" s="99">
        <f t="shared" si="6"/>
        <v>0</v>
      </c>
      <c r="L66" s="99">
        <f t="shared" si="6"/>
        <v>0</v>
      </c>
      <c r="M66" s="99">
        <f t="shared" si="6"/>
        <v>0</v>
      </c>
      <c r="N66" s="99">
        <f t="shared" si="6"/>
        <v>0</v>
      </c>
      <c r="O66" s="99">
        <f t="shared" si="6"/>
        <v>0</v>
      </c>
      <c r="P66" s="99">
        <f t="shared" si="6"/>
        <v>0</v>
      </c>
      <c r="Q66" s="99">
        <f t="shared" si="6"/>
        <v>0</v>
      </c>
      <c r="R66" s="99">
        <f t="shared" si="6"/>
        <v>0</v>
      </c>
      <c r="S66" s="99">
        <f t="shared" si="6"/>
        <v>0</v>
      </c>
      <c r="T66" s="99">
        <f t="shared" si="6"/>
        <v>0</v>
      </c>
      <c r="U66" s="99">
        <f t="shared" si="6"/>
        <v>0</v>
      </c>
      <c r="V66" s="99">
        <f t="shared" si="6"/>
        <v>0</v>
      </c>
      <c r="W66" s="99">
        <f t="shared" si="6"/>
        <v>0</v>
      </c>
      <c r="X66" s="99">
        <f t="shared" si="6"/>
        <v>0</v>
      </c>
      <c r="Y66" s="99">
        <f t="shared" si="6"/>
        <v>0</v>
      </c>
      <c r="Z66" s="99">
        <f t="shared" si="6"/>
        <v>0</v>
      </c>
      <c r="AA66" s="99">
        <f t="shared" si="6"/>
        <v>0</v>
      </c>
      <c r="AB66" s="99">
        <f t="shared" si="6"/>
        <v>0</v>
      </c>
      <c r="AC66" s="99">
        <f t="shared" si="6"/>
        <v>0</v>
      </c>
      <c r="AD66" s="99">
        <f t="shared" si="6"/>
        <v>0</v>
      </c>
      <c r="AE66" s="99">
        <f t="shared" si="6"/>
        <v>0</v>
      </c>
    </row>
    <row r="67" spans="1:31" x14ac:dyDescent="0.25">
      <c r="A67" s="52" t="s">
        <v>480</v>
      </c>
      <c r="B67" s="52">
        <f t="shared" ref="B67:AE67" si="7">B11-B39</f>
        <v>0</v>
      </c>
      <c r="C67" s="99">
        <f t="shared" si="7"/>
        <v>0</v>
      </c>
      <c r="D67" s="99">
        <f t="shared" si="7"/>
        <v>0</v>
      </c>
      <c r="E67" s="99">
        <f t="shared" si="7"/>
        <v>0</v>
      </c>
      <c r="F67" s="99">
        <f t="shared" si="7"/>
        <v>0</v>
      </c>
      <c r="G67" s="99">
        <f t="shared" si="7"/>
        <v>0</v>
      </c>
      <c r="H67" s="99">
        <f t="shared" si="7"/>
        <v>0</v>
      </c>
      <c r="I67" s="99">
        <f t="shared" si="7"/>
        <v>0</v>
      </c>
      <c r="J67" s="99">
        <f t="shared" si="7"/>
        <v>0</v>
      </c>
      <c r="K67" s="99">
        <f t="shared" si="7"/>
        <v>0</v>
      </c>
      <c r="L67" s="99">
        <f t="shared" si="7"/>
        <v>0</v>
      </c>
      <c r="M67" s="99">
        <f t="shared" si="7"/>
        <v>0</v>
      </c>
      <c r="N67" s="99">
        <f t="shared" si="7"/>
        <v>0</v>
      </c>
      <c r="O67" s="99">
        <f t="shared" si="7"/>
        <v>0</v>
      </c>
      <c r="P67" s="99">
        <f t="shared" si="7"/>
        <v>0</v>
      </c>
      <c r="Q67" s="99">
        <f t="shared" si="7"/>
        <v>0</v>
      </c>
      <c r="R67" s="99">
        <f t="shared" si="7"/>
        <v>0</v>
      </c>
      <c r="S67" s="99">
        <f t="shared" si="7"/>
        <v>0</v>
      </c>
      <c r="T67" s="99">
        <f t="shared" si="7"/>
        <v>0</v>
      </c>
      <c r="U67" s="99">
        <f t="shared" si="7"/>
        <v>0</v>
      </c>
      <c r="V67" s="99">
        <f t="shared" si="7"/>
        <v>0</v>
      </c>
      <c r="W67" s="99">
        <f t="shared" si="7"/>
        <v>0</v>
      </c>
      <c r="X67" s="99">
        <f t="shared" si="7"/>
        <v>0</v>
      </c>
      <c r="Y67" s="99">
        <f t="shared" si="7"/>
        <v>0</v>
      </c>
      <c r="Z67" s="99">
        <f t="shared" si="7"/>
        <v>0</v>
      </c>
      <c r="AA67" s="99">
        <f t="shared" si="7"/>
        <v>0</v>
      </c>
      <c r="AB67" s="99">
        <f t="shared" si="7"/>
        <v>0</v>
      </c>
      <c r="AC67" s="99">
        <f t="shared" si="7"/>
        <v>0</v>
      </c>
      <c r="AD67" s="99">
        <f t="shared" si="7"/>
        <v>0</v>
      </c>
      <c r="AE67" s="99">
        <f t="shared" si="7"/>
        <v>0</v>
      </c>
    </row>
    <row r="68" spans="1:31" x14ac:dyDescent="0.25">
      <c r="A68" s="52" t="s">
        <v>481</v>
      </c>
      <c r="B68" s="52">
        <f t="shared" ref="B68:AE68" si="8">B12-B40</f>
        <v>2615</v>
      </c>
      <c r="C68" s="99">
        <f t="shared" si="8"/>
        <v>2561</v>
      </c>
      <c r="D68" s="99">
        <f t="shared" si="8"/>
        <v>1611</v>
      </c>
      <c r="E68" s="99">
        <f t="shared" si="8"/>
        <v>1671</v>
      </c>
      <c r="F68" s="99">
        <f t="shared" si="8"/>
        <v>3391</v>
      </c>
      <c r="G68" s="99">
        <f t="shared" si="8"/>
        <v>3307</v>
      </c>
      <c r="H68" s="99">
        <f t="shared" si="8"/>
        <v>2277</v>
      </c>
      <c r="I68" s="99">
        <f t="shared" si="8"/>
        <v>3720</v>
      </c>
      <c r="J68" s="99">
        <f t="shared" si="8"/>
        <v>3180</v>
      </c>
      <c r="K68" s="99">
        <f t="shared" si="8"/>
        <v>1220</v>
      </c>
      <c r="L68" s="99">
        <f t="shared" si="8"/>
        <v>1687</v>
      </c>
      <c r="M68" s="99">
        <f t="shared" si="8"/>
        <v>3391</v>
      </c>
      <c r="N68" s="99">
        <f t="shared" si="8"/>
        <v>3307</v>
      </c>
      <c r="O68" s="99">
        <f t="shared" si="8"/>
        <v>2277</v>
      </c>
      <c r="P68" s="99">
        <f t="shared" si="8"/>
        <v>3720</v>
      </c>
      <c r="Q68" s="99">
        <f t="shared" si="8"/>
        <v>3180</v>
      </c>
      <c r="R68" s="99">
        <f t="shared" si="8"/>
        <v>1239</v>
      </c>
      <c r="S68" s="99">
        <f t="shared" si="8"/>
        <v>1706</v>
      </c>
      <c r="T68" s="99">
        <f t="shared" si="8"/>
        <v>3391</v>
      </c>
      <c r="U68" s="99">
        <f t="shared" si="8"/>
        <v>3307</v>
      </c>
      <c r="V68" s="99">
        <f t="shared" si="8"/>
        <v>2277</v>
      </c>
      <c r="W68" s="99">
        <f t="shared" si="8"/>
        <v>3642</v>
      </c>
      <c r="X68" s="99">
        <f t="shared" si="8"/>
        <v>3013</v>
      </c>
      <c r="Y68" s="99">
        <f t="shared" si="8"/>
        <v>1239</v>
      </c>
      <c r="Z68" s="99">
        <f t="shared" si="8"/>
        <v>1725</v>
      </c>
      <c r="AA68" s="99">
        <f t="shared" si="8"/>
        <v>3138</v>
      </c>
      <c r="AB68" s="99">
        <f t="shared" si="8"/>
        <v>3281</v>
      </c>
      <c r="AC68" s="99">
        <f t="shared" si="8"/>
        <v>2232</v>
      </c>
      <c r="AD68" s="99">
        <f t="shared" si="8"/>
        <v>3467</v>
      </c>
      <c r="AE68" s="99">
        <f t="shared" si="8"/>
        <v>2968</v>
      </c>
    </row>
    <row r="69" spans="1:31" x14ac:dyDescent="0.25">
      <c r="A69" s="52" t="s">
        <v>482</v>
      </c>
      <c r="B69" s="52">
        <f t="shared" ref="B69:AE69" si="9">B13-B41</f>
        <v>1068</v>
      </c>
      <c r="C69" s="99">
        <f t="shared" si="9"/>
        <v>1544</v>
      </c>
      <c r="D69" s="99">
        <f t="shared" si="9"/>
        <v>898</v>
      </c>
      <c r="E69" s="99">
        <f t="shared" si="9"/>
        <v>1615</v>
      </c>
      <c r="F69" s="99">
        <f t="shared" si="9"/>
        <v>1095</v>
      </c>
      <c r="G69" s="99">
        <f t="shared" si="9"/>
        <v>1497</v>
      </c>
      <c r="H69" s="99">
        <f t="shared" si="9"/>
        <v>1331</v>
      </c>
      <c r="I69" s="99">
        <f t="shared" si="9"/>
        <v>1497</v>
      </c>
      <c r="J69" s="99">
        <f t="shared" si="9"/>
        <v>1703</v>
      </c>
      <c r="K69" s="99">
        <f t="shared" si="9"/>
        <v>1517</v>
      </c>
      <c r="L69" s="99">
        <f t="shared" si="9"/>
        <v>1365</v>
      </c>
      <c r="M69" s="99">
        <f t="shared" si="9"/>
        <v>1311</v>
      </c>
      <c r="N69" s="99">
        <f t="shared" si="9"/>
        <v>1463</v>
      </c>
      <c r="O69" s="99">
        <f t="shared" si="9"/>
        <v>1715</v>
      </c>
      <c r="P69" s="99">
        <f t="shared" si="9"/>
        <v>1463</v>
      </c>
      <c r="Q69" s="99">
        <f t="shared" si="9"/>
        <v>1716</v>
      </c>
      <c r="R69" s="99">
        <f t="shared" si="9"/>
        <v>1517</v>
      </c>
      <c r="S69" s="99">
        <f t="shared" si="9"/>
        <v>1331</v>
      </c>
      <c r="T69" s="99">
        <f t="shared" si="9"/>
        <v>1257</v>
      </c>
      <c r="U69" s="99">
        <f t="shared" si="9"/>
        <v>1463</v>
      </c>
      <c r="V69" s="99">
        <f t="shared" si="9"/>
        <v>1365</v>
      </c>
      <c r="W69" s="99">
        <f t="shared" si="9"/>
        <v>1476</v>
      </c>
      <c r="X69" s="99">
        <f t="shared" si="9"/>
        <v>1498</v>
      </c>
      <c r="Y69" s="99">
        <f t="shared" si="9"/>
        <v>1517</v>
      </c>
      <c r="Z69" s="99">
        <f t="shared" si="9"/>
        <v>1331</v>
      </c>
      <c r="AA69" s="99">
        <f t="shared" si="9"/>
        <v>1311</v>
      </c>
      <c r="AB69" s="99">
        <f t="shared" si="9"/>
        <v>1497</v>
      </c>
      <c r="AC69" s="99">
        <f t="shared" si="9"/>
        <v>1178</v>
      </c>
      <c r="AD69" s="99">
        <f t="shared" si="9"/>
        <v>1497</v>
      </c>
      <c r="AE69" s="99">
        <f t="shared" si="9"/>
        <v>1716</v>
      </c>
    </row>
    <row r="70" spans="1:31" x14ac:dyDescent="0.25">
      <c r="A70" s="52" t="s">
        <v>483</v>
      </c>
      <c r="B70" s="52">
        <f t="shared" ref="B70:AE70" si="10">B14-B42</f>
        <v>2003</v>
      </c>
      <c r="C70" s="99">
        <f t="shared" si="10"/>
        <v>2443</v>
      </c>
      <c r="D70" s="99">
        <f t="shared" si="10"/>
        <v>1281</v>
      </c>
      <c r="E70" s="99">
        <f t="shared" si="10"/>
        <v>1235</v>
      </c>
      <c r="F70" s="99">
        <f t="shared" si="10"/>
        <v>1541</v>
      </c>
      <c r="G70" s="99">
        <f t="shared" si="10"/>
        <v>1769</v>
      </c>
      <c r="H70" s="99">
        <f t="shared" si="10"/>
        <v>1639</v>
      </c>
      <c r="I70" s="99">
        <f t="shared" si="10"/>
        <v>1646</v>
      </c>
      <c r="J70" s="99">
        <f t="shared" si="10"/>
        <v>1637</v>
      </c>
      <c r="K70" s="99">
        <f t="shared" si="10"/>
        <v>1451</v>
      </c>
      <c r="L70" s="99">
        <f t="shared" si="10"/>
        <v>1451</v>
      </c>
      <c r="M70" s="99">
        <f t="shared" si="10"/>
        <v>1541</v>
      </c>
      <c r="N70" s="99">
        <f t="shared" si="10"/>
        <v>1727</v>
      </c>
      <c r="O70" s="99">
        <f t="shared" si="10"/>
        <v>1639</v>
      </c>
      <c r="P70" s="99">
        <f t="shared" si="10"/>
        <v>1479</v>
      </c>
      <c r="Q70" s="99">
        <f t="shared" si="10"/>
        <v>1595</v>
      </c>
      <c r="R70" s="99">
        <f t="shared" si="10"/>
        <v>1451</v>
      </c>
      <c r="S70" s="99">
        <f t="shared" si="10"/>
        <v>1289</v>
      </c>
      <c r="T70" s="99">
        <f t="shared" si="10"/>
        <v>1541</v>
      </c>
      <c r="U70" s="99">
        <f t="shared" si="10"/>
        <v>1727</v>
      </c>
      <c r="V70" s="99">
        <f t="shared" si="10"/>
        <v>1639</v>
      </c>
      <c r="W70" s="99">
        <f t="shared" si="10"/>
        <v>1575</v>
      </c>
      <c r="X70" s="99">
        <f t="shared" si="10"/>
        <v>1637</v>
      </c>
      <c r="Y70" s="99">
        <f t="shared" si="10"/>
        <v>1451</v>
      </c>
      <c r="Z70" s="99">
        <f t="shared" si="10"/>
        <v>1451</v>
      </c>
      <c r="AA70" s="99">
        <f t="shared" si="10"/>
        <v>1787</v>
      </c>
      <c r="AB70" s="99">
        <f t="shared" si="10"/>
        <v>1942</v>
      </c>
      <c r="AC70" s="99">
        <f t="shared" si="10"/>
        <v>1652</v>
      </c>
      <c r="AD70" s="99">
        <f t="shared" si="10"/>
        <v>1671</v>
      </c>
      <c r="AE70" s="99">
        <f t="shared" si="10"/>
        <v>1829</v>
      </c>
    </row>
    <row r="71" spans="1:31" x14ac:dyDescent="0.25">
      <c r="A71" s="52" t="s">
        <v>484</v>
      </c>
      <c r="B71" s="52">
        <f t="shared" ref="B71:AE71" si="11">B15-B43</f>
        <v>1308</v>
      </c>
      <c r="C71" s="99">
        <f t="shared" si="11"/>
        <v>782</v>
      </c>
      <c r="D71" s="99">
        <f t="shared" si="11"/>
        <v>1340</v>
      </c>
      <c r="E71" s="99">
        <f t="shared" si="11"/>
        <v>965</v>
      </c>
      <c r="F71" s="99">
        <f t="shared" si="11"/>
        <v>1014</v>
      </c>
      <c r="G71" s="99">
        <f t="shared" si="11"/>
        <v>1200</v>
      </c>
      <c r="H71" s="99">
        <f t="shared" si="11"/>
        <v>938</v>
      </c>
      <c r="I71" s="99">
        <f t="shared" si="11"/>
        <v>1263</v>
      </c>
      <c r="J71" s="99">
        <f t="shared" si="11"/>
        <v>1074</v>
      </c>
      <c r="K71" s="99">
        <f t="shared" si="11"/>
        <v>1006</v>
      </c>
      <c r="L71" s="99">
        <f t="shared" si="11"/>
        <v>820</v>
      </c>
      <c r="M71" s="99">
        <f t="shared" si="11"/>
        <v>1014</v>
      </c>
      <c r="N71" s="99">
        <f t="shared" si="11"/>
        <v>1203</v>
      </c>
      <c r="O71" s="99">
        <f t="shared" si="11"/>
        <v>957</v>
      </c>
      <c r="P71" s="99">
        <f t="shared" si="11"/>
        <v>1449</v>
      </c>
      <c r="Q71" s="99">
        <f t="shared" si="11"/>
        <v>1203</v>
      </c>
      <c r="R71" s="99">
        <f t="shared" si="11"/>
        <v>965</v>
      </c>
      <c r="S71" s="99">
        <f t="shared" si="11"/>
        <v>779</v>
      </c>
      <c r="T71" s="99">
        <f t="shared" si="11"/>
        <v>1014</v>
      </c>
      <c r="U71" s="99">
        <f t="shared" si="11"/>
        <v>1203</v>
      </c>
      <c r="V71" s="99">
        <f t="shared" si="11"/>
        <v>938</v>
      </c>
      <c r="W71" s="99">
        <f t="shared" si="11"/>
        <v>1449</v>
      </c>
      <c r="X71" s="99">
        <f t="shared" si="11"/>
        <v>1408</v>
      </c>
      <c r="Y71" s="99">
        <f t="shared" si="11"/>
        <v>965</v>
      </c>
      <c r="Z71" s="99">
        <f t="shared" si="11"/>
        <v>779</v>
      </c>
      <c r="AA71" s="99">
        <f t="shared" si="11"/>
        <v>1024</v>
      </c>
      <c r="AB71" s="99">
        <f t="shared" si="11"/>
        <v>1398</v>
      </c>
      <c r="AC71" s="99">
        <f t="shared" si="11"/>
        <v>1127</v>
      </c>
      <c r="AD71" s="99">
        <f t="shared" si="11"/>
        <v>1443</v>
      </c>
      <c r="AE71" s="99">
        <f t="shared" si="11"/>
        <v>1418</v>
      </c>
    </row>
    <row r="72" spans="1:31" x14ac:dyDescent="0.25">
      <c r="A72" s="52" t="s">
        <v>485</v>
      </c>
      <c r="B72" s="52">
        <f t="shared" ref="B72:AE72" si="12">B16-B44</f>
        <v>1867</v>
      </c>
      <c r="C72" s="99">
        <f t="shared" si="12"/>
        <v>1549</v>
      </c>
      <c r="D72" s="99">
        <f t="shared" si="12"/>
        <v>1739</v>
      </c>
      <c r="E72" s="99">
        <f t="shared" si="12"/>
        <v>1635</v>
      </c>
      <c r="F72" s="99">
        <f t="shared" si="12"/>
        <v>2073</v>
      </c>
      <c r="G72" s="99">
        <f t="shared" si="12"/>
        <v>1911</v>
      </c>
      <c r="H72" s="99">
        <f t="shared" si="12"/>
        <v>2007</v>
      </c>
      <c r="I72" s="99">
        <f t="shared" si="12"/>
        <v>1643</v>
      </c>
      <c r="J72" s="99">
        <f t="shared" si="12"/>
        <v>1647</v>
      </c>
      <c r="K72" s="99">
        <f t="shared" si="12"/>
        <v>1221</v>
      </c>
      <c r="L72" s="99">
        <f t="shared" si="12"/>
        <v>1821</v>
      </c>
      <c r="M72" s="99">
        <f t="shared" si="12"/>
        <v>2247</v>
      </c>
      <c r="N72" s="99">
        <f t="shared" si="12"/>
        <v>1953</v>
      </c>
      <c r="O72" s="99">
        <f t="shared" si="12"/>
        <v>2007</v>
      </c>
      <c r="P72" s="99">
        <f t="shared" si="12"/>
        <v>1589</v>
      </c>
      <c r="Q72" s="99">
        <f t="shared" si="12"/>
        <v>1821</v>
      </c>
      <c r="R72" s="99">
        <f t="shared" si="12"/>
        <v>1221</v>
      </c>
      <c r="S72" s="99">
        <f t="shared" si="12"/>
        <v>1635</v>
      </c>
      <c r="T72" s="99">
        <f t="shared" si="12"/>
        <v>2247</v>
      </c>
      <c r="U72" s="99">
        <f t="shared" si="12"/>
        <v>1953</v>
      </c>
      <c r="V72" s="99">
        <f t="shared" si="12"/>
        <v>2007</v>
      </c>
      <c r="W72" s="99">
        <f t="shared" si="12"/>
        <v>1631</v>
      </c>
      <c r="X72" s="99">
        <f t="shared" si="12"/>
        <v>1821</v>
      </c>
      <c r="Y72" s="99">
        <f t="shared" si="12"/>
        <v>1221</v>
      </c>
      <c r="Z72" s="99">
        <f t="shared" si="12"/>
        <v>1635</v>
      </c>
      <c r="AA72" s="99">
        <f t="shared" si="12"/>
        <v>2260</v>
      </c>
      <c r="AB72" s="99">
        <f t="shared" si="12"/>
        <v>1986</v>
      </c>
      <c r="AC72" s="99">
        <f t="shared" si="12"/>
        <v>2007</v>
      </c>
      <c r="AD72" s="99">
        <f t="shared" si="12"/>
        <v>1644</v>
      </c>
      <c r="AE72" s="99">
        <f t="shared" si="12"/>
        <v>2133</v>
      </c>
    </row>
    <row r="73" spans="1:31" x14ac:dyDescent="0.25">
      <c r="A73" s="52" t="s">
        <v>486</v>
      </c>
      <c r="B73" s="52">
        <f t="shared" ref="B73:AE73" si="13">B17-B45</f>
        <v>864</v>
      </c>
      <c r="C73" s="99">
        <f t="shared" si="13"/>
        <v>1943</v>
      </c>
      <c r="D73" s="99">
        <f t="shared" si="13"/>
        <v>894</v>
      </c>
      <c r="E73" s="99">
        <f t="shared" si="13"/>
        <v>1560</v>
      </c>
      <c r="F73" s="99">
        <f t="shared" si="13"/>
        <v>1699</v>
      </c>
      <c r="G73" s="99">
        <f t="shared" si="13"/>
        <v>1376</v>
      </c>
      <c r="H73" s="99">
        <f t="shared" si="13"/>
        <v>1245</v>
      </c>
      <c r="I73" s="99">
        <f t="shared" si="13"/>
        <v>1645</v>
      </c>
      <c r="J73" s="99">
        <f t="shared" si="13"/>
        <v>1847</v>
      </c>
      <c r="K73" s="99">
        <f t="shared" si="13"/>
        <v>2343</v>
      </c>
      <c r="L73" s="99">
        <f t="shared" si="13"/>
        <v>1499</v>
      </c>
      <c r="M73" s="99">
        <f t="shared" si="13"/>
        <v>1699</v>
      </c>
      <c r="N73" s="99">
        <f t="shared" si="13"/>
        <v>1376</v>
      </c>
      <c r="O73" s="99">
        <f t="shared" si="13"/>
        <v>1602</v>
      </c>
      <c r="P73" s="99">
        <f t="shared" si="13"/>
        <v>1874</v>
      </c>
      <c r="Q73" s="99">
        <f t="shared" si="13"/>
        <v>1743</v>
      </c>
      <c r="R73" s="99">
        <f t="shared" si="13"/>
        <v>2157</v>
      </c>
      <c r="S73" s="99">
        <f t="shared" si="13"/>
        <v>1728</v>
      </c>
      <c r="T73" s="99">
        <f t="shared" si="13"/>
        <v>1556</v>
      </c>
      <c r="U73" s="99">
        <f t="shared" si="13"/>
        <v>1551</v>
      </c>
      <c r="V73" s="99">
        <f t="shared" si="13"/>
        <v>1645</v>
      </c>
      <c r="W73" s="99">
        <f t="shared" si="13"/>
        <v>1874</v>
      </c>
      <c r="X73" s="99">
        <f t="shared" si="13"/>
        <v>1845</v>
      </c>
      <c r="Y73" s="99">
        <f t="shared" si="13"/>
        <v>2079</v>
      </c>
      <c r="Z73" s="99">
        <f t="shared" si="13"/>
        <v>1728</v>
      </c>
      <c r="AA73" s="99">
        <f t="shared" si="13"/>
        <v>1887</v>
      </c>
      <c r="AB73" s="99">
        <f t="shared" si="13"/>
        <v>1432</v>
      </c>
      <c r="AC73" s="99">
        <f t="shared" si="13"/>
        <v>1454</v>
      </c>
      <c r="AD73" s="99">
        <f t="shared" si="13"/>
        <v>2115</v>
      </c>
      <c r="AE73" s="99">
        <f t="shared" si="13"/>
        <v>1846</v>
      </c>
    </row>
    <row r="74" spans="1:31" x14ac:dyDescent="0.25">
      <c r="A74" s="52" t="s">
        <v>487</v>
      </c>
      <c r="B74" s="52">
        <f t="shared" ref="B74:AE74" si="14">B18-B46</f>
        <v>1129</v>
      </c>
      <c r="C74" s="99">
        <f t="shared" si="14"/>
        <v>918</v>
      </c>
      <c r="D74" s="99">
        <f t="shared" si="14"/>
        <v>1628</v>
      </c>
      <c r="E74" s="99">
        <f t="shared" si="14"/>
        <v>2012</v>
      </c>
      <c r="F74" s="99">
        <f t="shared" si="14"/>
        <v>1530</v>
      </c>
      <c r="G74" s="99">
        <f t="shared" si="14"/>
        <v>1799</v>
      </c>
      <c r="H74" s="99">
        <f t="shared" si="14"/>
        <v>1853</v>
      </c>
      <c r="I74" s="99">
        <f t="shared" si="14"/>
        <v>1530</v>
      </c>
      <c r="J74" s="99">
        <f t="shared" si="14"/>
        <v>1427</v>
      </c>
      <c r="K74" s="99">
        <f t="shared" si="14"/>
        <v>1449</v>
      </c>
      <c r="L74" s="99">
        <f t="shared" si="14"/>
        <v>1640</v>
      </c>
      <c r="M74" s="99">
        <f t="shared" si="14"/>
        <v>1760</v>
      </c>
      <c r="N74" s="99">
        <f t="shared" si="14"/>
        <v>1985</v>
      </c>
      <c r="O74" s="99">
        <f t="shared" si="14"/>
        <v>1853</v>
      </c>
      <c r="P74" s="99">
        <f t="shared" si="14"/>
        <v>1530</v>
      </c>
      <c r="Q74" s="99">
        <f t="shared" si="14"/>
        <v>1667</v>
      </c>
      <c r="R74" s="99">
        <f t="shared" si="14"/>
        <v>1449</v>
      </c>
      <c r="S74" s="99">
        <f t="shared" si="14"/>
        <v>1640</v>
      </c>
      <c r="T74" s="99">
        <f t="shared" si="14"/>
        <v>1530</v>
      </c>
      <c r="U74" s="99">
        <f t="shared" si="14"/>
        <v>1812</v>
      </c>
      <c r="V74" s="99">
        <f t="shared" si="14"/>
        <v>1853</v>
      </c>
      <c r="W74" s="99">
        <f t="shared" si="14"/>
        <v>1571</v>
      </c>
      <c r="X74" s="99">
        <f t="shared" si="14"/>
        <v>1468</v>
      </c>
      <c r="Y74" s="99">
        <f t="shared" si="14"/>
        <v>1490</v>
      </c>
      <c r="Z74" s="99">
        <f t="shared" si="14"/>
        <v>1681</v>
      </c>
      <c r="AA74" s="99">
        <f t="shared" si="14"/>
        <v>1165</v>
      </c>
      <c r="AB74" s="99">
        <f t="shared" si="14"/>
        <v>1674</v>
      </c>
      <c r="AC74" s="99">
        <f t="shared" si="14"/>
        <v>1687</v>
      </c>
      <c r="AD74" s="99">
        <f t="shared" si="14"/>
        <v>1405</v>
      </c>
      <c r="AE74" s="99">
        <f t="shared" si="14"/>
        <v>1302</v>
      </c>
    </row>
    <row r="75" spans="1:31" x14ac:dyDescent="0.25">
      <c r="A75" s="52" t="s">
        <v>488</v>
      </c>
      <c r="B75" s="52">
        <f t="shared" ref="B75:AE75" si="15">B19-B47</f>
        <v>1805</v>
      </c>
      <c r="C75" s="99">
        <f t="shared" si="15"/>
        <v>1670</v>
      </c>
      <c r="D75" s="99">
        <f t="shared" si="15"/>
        <v>1076</v>
      </c>
      <c r="E75" s="99">
        <f t="shared" si="15"/>
        <v>1298</v>
      </c>
      <c r="F75" s="99">
        <f t="shared" si="15"/>
        <v>1900</v>
      </c>
      <c r="G75" s="99">
        <f t="shared" si="15"/>
        <v>1147</v>
      </c>
      <c r="H75" s="99">
        <f t="shared" si="15"/>
        <v>1286</v>
      </c>
      <c r="I75" s="99">
        <f t="shared" si="15"/>
        <v>1697</v>
      </c>
      <c r="J75" s="99">
        <f t="shared" si="15"/>
        <v>1616</v>
      </c>
      <c r="K75" s="99">
        <f t="shared" si="15"/>
        <v>1526</v>
      </c>
      <c r="L75" s="99">
        <f t="shared" si="15"/>
        <v>1749</v>
      </c>
      <c r="M75" s="99">
        <f t="shared" si="15"/>
        <v>1919</v>
      </c>
      <c r="N75" s="99">
        <f t="shared" si="15"/>
        <v>1147</v>
      </c>
      <c r="O75" s="99">
        <f t="shared" si="15"/>
        <v>1029</v>
      </c>
      <c r="P75" s="99">
        <f t="shared" si="15"/>
        <v>1697</v>
      </c>
      <c r="Q75" s="99">
        <f t="shared" si="15"/>
        <v>2014</v>
      </c>
      <c r="R75" s="99">
        <f t="shared" si="15"/>
        <v>1340</v>
      </c>
      <c r="S75" s="99">
        <f t="shared" si="15"/>
        <v>1749</v>
      </c>
      <c r="T75" s="99">
        <f t="shared" si="15"/>
        <v>2086</v>
      </c>
      <c r="U75" s="99">
        <f t="shared" si="15"/>
        <v>1147</v>
      </c>
      <c r="V75" s="99">
        <f t="shared" si="15"/>
        <v>1029</v>
      </c>
      <c r="W75" s="99">
        <f t="shared" si="15"/>
        <v>1684</v>
      </c>
      <c r="X75" s="99">
        <f t="shared" si="15"/>
        <v>1596</v>
      </c>
      <c r="Y75" s="99">
        <f t="shared" si="15"/>
        <v>1340</v>
      </c>
      <c r="Z75" s="99">
        <f t="shared" si="15"/>
        <v>1749</v>
      </c>
      <c r="AA75" s="99">
        <f t="shared" si="15"/>
        <v>2258</v>
      </c>
      <c r="AB75" s="99">
        <f t="shared" si="15"/>
        <v>1492</v>
      </c>
      <c r="AC75" s="99">
        <f t="shared" si="15"/>
        <v>1400</v>
      </c>
      <c r="AD75" s="99">
        <f t="shared" si="15"/>
        <v>2254</v>
      </c>
      <c r="AE75" s="99">
        <f t="shared" si="15"/>
        <v>2160</v>
      </c>
    </row>
    <row r="76" spans="1:31" x14ac:dyDescent="0.25">
      <c r="A76" s="52" t="s">
        <v>489</v>
      </c>
      <c r="B76" s="52">
        <f t="shared" ref="B76:AE76" si="16">B20-B48</f>
        <v>2132</v>
      </c>
      <c r="C76" s="99">
        <f t="shared" si="16"/>
        <v>2143</v>
      </c>
      <c r="D76" s="99">
        <f t="shared" si="16"/>
        <v>1120</v>
      </c>
      <c r="E76" s="99">
        <f t="shared" si="16"/>
        <v>1703</v>
      </c>
      <c r="F76" s="99">
        <f t="shared" si="16"/>
        <v>1263</v>
      </c>
      <c r="G76" s="99">
        <f t="shared" si="16"/>
        <v>2167</v>
      </c>
      <c r="H76" s="99">
        <f t="shared" si="16"/>
        <v>934</v>
      </c>
      <c r="I76" s="99">
        <f t="shared" si="16"/>
        <v>1942</v>
      </c>
      <c r="J76" s="99">
        <f t="shared" si="16"/>
        <v>1704</v>
      </c>
      <c r="K76" s="99">
        <f t="shared" si="16"/>
        <v>934</v>
      </c>
      <c r="L76" s="99">
        <f t="shared" si="16"/>
        <v>1517</v>
      </c>
      <c r="M76" s="99">
        <f t="shared" si="16"/>
        <v>1049</v>
      </c>
      <c r="N76" s="99">
        <f t="shared" si="16"/>
        <v>2345</v>
      </c>
      <c r="O76" s="99">
        <f t="shared" si="16"/>
        <v>934</v>
      </c>
      <c r="P76" s="99">
        <f t="shared" si="16"/>
        <v>1942</v>
      </c>
      <c r="Q76" s="99">
        <f t="shared" si="16"/>
        <v>1523</v>
      </c>
      <c r="R76" s="99">
        <f t="shared" si="16"/>
        <v>934</v>
      </c>
      <c r="S76" s="99">
        <f t="shared" si="16"/>
        <v>1517</v>
      </c>
      <c r="T76" s="99">
        <f t="shared" si="16"/>
        <v>1298</v>
      </c>
      <c r="U76" s="99">
        <f t="shared" si="16"/>
        <v>2345</v>
      </c>
      <c r="V76" s="99">
        <f t="shared" si="16"/>
        <v>934</v>
      </c>
      <c r="W76" s="99">
        <f t="shared" si="16"/>
        <v>2269</v>
      </c>
      <c r="X76" s="99">
        <f t="shared" si="16"/>
        <v>1723</v>
      </c>
      <c r="Y76" s="99">
        <f t="shared" si="16"/>
        <v>915</v>
      </c>
      <c r="Z76" s="99">
        <f t="shared" si="16"/>
        <v>1517</v>
      </c>
      <c r="AA76" s="99">
        <f t="shared" si="16"/>
        <v>1645</v>
      </c>
      <c r="AB76" s="99">
        <f t="shared" si="16"/>
        <v>2325</v>
      </c>
      <c r="AC76" s="99">
        <f t="shared" si="16"/>
        <v>921</v>
      </c>
      <c r="AD76" s="99">
        <f t="shared" si="16"/>
        <v>2057</v>
      </c>
      <c r="AE76" s="99">
        <f t="shared" si="16"/>
        <v>1865</v>
      </c>
    </row>
    <row r="77" spans="1:31" x14ac:dyDescent="0.25">
      <c r="A77" s="52" t="s">
        <v>490</v>
      </c>
      <c r="B77" s="52">
        <f t="shared" ref="B77:AE77" si="17">B21-B49</f>
        <v>1717</v>
      </c>
      <c r="C77" s="99">
        <f t="shared" si="17"/>
        <v>1551</v>
      </c>
      <c r="D77" s="99">
        <f t="shared" si="17"/>
        <v>1697</v>
      </c>
      <c r="E77" s="99">
        <f t="shared" si="17"/>
        <v>2069</v>
      </c>
      <c r="F77" s="99">
        <f t="shared" si="17"/>
        <v>1899</v>
      </c>
      <c r="G77" s="99">
        <f t="shared" si="17"/>
        <v>1920</v>
      </c>
      <c r="H77" s="99">
        <f t="shared" si="17"/>
        <v>1196</v>
      </c>
      <c r="I77" s="99">
        <f t="shared" si="17"/>
        <v>2458</v>
      </c>
      <c r="J77" s="99">
        <f t="shared" si="17"/>
        <v>1678</v>
      </c>
      <c r="K77" s="99">
        <f t="shared" si="17"/>
        <v>1531</v>
      </c>
      <c r="L77" s="99">
        <f t="shared" si="17"/>
        <v>1697</v>
      </c>
      <c r="M77" s="99">
        <f t="shared" si="17"/>
        <v>1879</v>
      </c>
      <c r="N77" s="99">
        <f t="shared" si="17"/>
        <v>1764</v>
      </c>
      <c r="O77" s="99">
        <f t="shared" si="17"/>
        <v>1196</v>
      </c>
      <c r="P77" s="99">
        <f t="shared" si="17"/>
        <v>2063</v>
      </c>
      <c r="Q77" s="99">
        <f t="shared" si="17"/>
        <v>1486</v>
      </c>
      <c r="R77" s="99">
        <f t="shared" si="17"/>
        <v>1730</v>
      </c>
      <c r="S77" s="99">
        <f t="shared" si="17"/>
        <v>1677</v>
      </c>
      <c r="T77" s="99">
        <f t="shared" si="17"/>
        <v>1933</v>
      </c>
      <c r="U77" s="99">
        <f t="shared" si="17"/>
        <v>1764</v>
      </c>
      <c r="V77" s="99">
        <f t="shared" si="17"/>
        <v>1352</v>
      </c>
      <c r="W77" s="99">
        <f t="shared" si="17"/>
        <v>2295</v>
      </c>
      <c r="X77" s="99">
        <f t="shared" si="17"/>
        <v>1698</v>
      </c>
      <c r="Y77" s="99">
        <f t="shared" si="17"/>
        <v>1697</v>
      </c>
      <c r="Z77" s="99">
        <f t="shared" si="17"/>
        <v>1697</v>
      </c>
      <c r="AA77" s="99">
        <f t="shared" si="17"/>
        <v>1899</v>
      </c>
      <c r="AB77" s="99">
        <f t="shared" si="17"/>
        <v>1731</v>
      </c>
      <c r="AC77" s="99">
        <f t="shared" si="17"/>
        <v>1372</v>
      </c>
      <c r="AD77" s="99">
        <f t="shared" si="17"/>
        <v>2282</v>
      </c>
      <c r="AE77" s="99">
        <f t="shared" si="17"/>
        <v>1879</v>
      </c>
    </row>
    <row r="78" spans="1:31" x14ac:dyDescent="0.25">
      <c r="A78" s="52" t="s">
        <v>491</v>
      </c>
      <c r="B78" s="52">
        <f t="shared" ref="B78:AE78" si="18">B22-B50</f>
        <v>2352</v>
      </c>
      <c r="C78" s="99">
        <f t="shared" si="18"/>
        <v>1834</v>
      </c>
      <c r="D78" s="99">
        <f t="shared" si="18"/>
        <v>1806</v>
      </c>
      <c r="E78" s="99">
        <f t="shared" si="18"/>
        <v>1332</v>
      </c>
      <c r="F78" s="99">
        <f t="shared" si="18"/>
        <v>2014</v>
      </c>
      <c r="G78" s="99">
        <f t="shared" si="18"/>
        <v>2122</v>
      </c>
      <c r="H78" s="99">
        <f t="shared" si="18"/>
        <v>1809</v>
      </c>
      <c r="I78" s="99">
        <f t="shared" si="18"/>
        <v>2068</v>
      </c>
      <c r="J78" s="99">
        <f t="shared" si="18"/>
        <v>2074</v>
      </c>
      <c r="K78" s="99">
        <f t="shared" si="18"/>
        <v>1806</v>
      </c>
      <c r="L78" s="99">
        <f t="shared" si="18"/>
        <v>1092</v>
      </c>
      <c r="M78" s="99">
        <f t="shared" si="18"/>
        <v>2352</v>
      </c>
      <c r="N78" s="99">
        <f t="shared" si="18"/>
        <v>2122</v>
      </c>
      <c r="O78" s="99">
        <f t="shared" si="18"/>
        <v>1794</v>
      </c>
      <c r="P78" s="99">
        <f t="shared" si="18"/>
        <v>2406</v>
      </c>
      <c r="Q78" s="99">
        <f t="shared" si="18"/>
        <v>1844</v>
      </c>
      <c r="R78" s="99">
        <f t="shared" si="18"/>
        <v>2144</v>
      </c>
      <c r="S78" s="99">
        <f t="shared" si="18"/>
        <v>1092</v>
      </c>
      <c r="T78" s="99">
        <f t="shared" si="18"/>
        <v>2352</v>
      </c>
      <c r="U78" s="99">
        <f t="shared" si="18"/>
        <v>2308</v>
      </c>
      <c r="V78" s="99">
        <f t="shared" si="18"/>
        <v>1518</v>
      </c>
      <c r="W78" s="99">
        <f t="shared" si="18"/>
        <v>2406</v>
      </c>
      <c r="X78" s="99">
        <f t="shared" si="18"/>
        <v>1834</v>
      </c>
      <c r="Y78" s="99">
        <f t="shared" si="18"/>
        <v>2144</v>
      </c>
      <c r="Z78" s="99">
        <f t="shared" si="18"/>
        <v>1048</v>
      </c>
      <c r="AA78" s="99">
        <f t="shared" si="18"/>
        <v>2358</v>
      </c>
      <c r="AB78" s="99">
        <f t="shared" si="18"/>
        <v>2162</v>
      </c>
      <c r="AC78" s="99">
        <f t="shared" si="18"/>
        <v>1789</v>
      </c>
      <c r="AD78" s="99">
        <f t="shared" si="18"/>
        <v>2554</v>
      </c>
      <c r="AE78" s="99">
        <f t="shared" si="18"/>
        <v>2047</v>
      </c>
    </row>
    <row r="79" spans="1:31" x14ac:dyDescent="0.25">
      <c r="A79" s="52" t="s">
        <v>492</v>
      </c>
      <c r="B79" s="52">
        <f t="shared" ref="B79:AE79" si="19">B23-B51</f>
        <v>591</v>
      </c>
      <c r="C79" s="99">
        <f t="shared" si="19"/>
        <v>769</v>
      </c>
      <c r="D79" s="99">
        <f t="shared" si="19"/>
        <v>801</v>
      </c>
      <c r="E79" s="99">
        <f t="shared" si="19"/>
        <v>615</v>
      </c>
      <c r="F79" s="99">
        <f t="shared" si="19"/>
        <v>1665</v>
      </c>
      <c r="G79" s="99">
        <f t="shared" si="19"/>
        <v>1514</v>
      </c>
      <c r="H79" s="99">
        <f t="shared" si="19"/>
        <v>1185</v>
      </c>
      <c r="I79" s="99">
        <f t="shared" si="19"/>
        <v>1646</v>
      </c>
      <c r="J79" s="99">
        <f t="shared" si="19"/>
        <v>1425</v>
      </c>
      <c r="K79" s="99">
        <f t="shared" si="19"/>
        <v>385</v>
      </c>
      <c r="L79" s="99">
        <f t="shared" si="19"/>
        <v>385</v>
      </c>
      <c r="M79" s="99">
        <f t="shared" si="19"/>
        <v>1460</v>
      </c>
      <c r="N79" s="99">
        <f t="shared" si="19"/>
        <v>1722</v>
      </c>
      <c r="O79" s="99">
        <f t="shared" si="19"/>
        <v>1185</v>
      </c>
      <c r="P79" s="99">
        <f t="shared" si="19"/>
        <v>1835</v>
      </c>
      <c r="Q79" s="99">
        <f t="shared" si="19"/>
        <v>1239</v>
      </c>
      <c r="R79" s="99">
        <f t="shared" si="19"/>
        <v>385</v>
      </c>
      <c r="S79" s="99">
        <f t="shared" si="19"/>
        <v>385</v>
      </c>
      <c r="T79" s="99">
        <f t="shared" si="19"/>
        <v>1460</v>
      </c>
      <c r="U79" s="99">
        <f t="shared" si="19"/>
        <v>1703</v>
      </c>
      <c r="V79" s="99">
        <f t="shared" si="19"/>
        <v>1185</v>
      </c>
      <c r="W79" s="99">
        <f t="shared" si="19"/>
        <v>1854</v>
      </c>
      <c r="X79" s="99">
        <f t="shared" si="19"/>
        <v>1239</v>
      </c>
      <c r="Y79" s="99">
        <f t="shared" si="19"/>
        <v>385</v>
      </c>
      <c r="Z79" s="99">
        <f t="shared" si="19"/>
        <v>385</v>
      </c>
      <c r="AA79" s="99">
        <f t="shared" si="19"/>
        <v>1300</v>
      </c>
      <c r="AB79" s="99">
        <f t="shared" si="19"/>
        <v>1660</v>
      </c>
      <c r="AC79" s="99">
        <f t="shared" si="19"/>
        <v>1006</v>
      </c>
      <c r="AD79" s="99">
        <f t="shared" si="19"/>
        <v>1974</v>
      </c>
      <c r="AE79" s="99">
        <f t="shared" si="19"/>
        <v>1060</v>
      </c>
    </row>
    <row r="80" spans="1:31" x14ac:dyDescent="0.25">
      <c r="A80" s="52" t="s">
        <v>493</v>
      </c>
      <c r="B80" s="52">
        <f t="shared" ref="B80:AE80" si="20">B24-B52</f>
        <v>1633</v>
      </c>
      <c r="C80" s="99">
        <f t="shared" si="20"/>
        <v>1133</v>
      </c>
      <c r="D80" s="99">
        <f t="shared" si="20"/>
        <v>1008</v>
      </c>
      <c r="E80" s="99">
        <f t="shared" si="20"/>
        <v>768</v>
      </c>
      <c r="F80" s="99">
        <f t="shared" si="20"/>
        <v>730</v>
      </c>
      <c r="G80" s="99">
        <f t="shared" si="20"/>
        <v>1141</v>
      </c>
      <c r="H80" s="99">
        <f t="shared" si="20"/>
        <v>448</v>
      </c>
      <c r="I80" s="99">
        <f t="shared" si="20"/>
        <v>1237</v>
      </c>
      <c r="J80" s="99">
        <f t="shared" si="20"/>
        <v>768</v>
      </c>
      <c r="K80" s="99">
        <f t="shared" si="20"/>
        <v>714</v>
      </c>
      <c r="L80" s="99">
        <f t="shared" si="20"/>
        <v>768</v>
      </c>
      <c r="M80" s="99">
        <f t="shared" si="20"/>
        <v>916</v>
      </c>
      <c r="N80" s="99">
        <f t="shared" si="20"/>
        <v>1183</v>
      </c>
      <c r="O80" s="99">
        <f t="shared" si="20"/>
        <v>490</v>
      </c>
      <c r="P80" s="99">
        <f t="shared" si="20"/>
        <v>1195</v>
      </c>
      <c r="Q80" s="99">
        <f t="shared" si="20"/>
        <v>1134</v>
      </c>
      <c r="R80" s="99">
        <f t="shared" si="20"/>
        <v>861</v>
      </c>
      <c r="S80" s="99">
        <f t="shared" si="20"/>
        <v>726</v>
      </c>
      <c r="T80" s="99">
        <f t="shared" si="20"/>
        <v>1105</v>
      </c>
      <c r="U80" s="99">
        <f t="shared" si="20"/>
        <v>942</v>
      </c>
      <c r="V80" s="99">
        <f t="shared" si="20"/>
        <v>448</v>
      </c>
      <c r="W80" s="99">
        <f t="shared" si="20"/>
        <v>1384</v>
      </c>
      <c r="X80" s="99">
        <f t="shared" si="20"/>
        <v>954</v>
      </c>
      <c r="Y80" s="99">
        <f t="shared" si="20"/>
        <v>861</v>
      </c>
      <c r="Z80" s="99">
        <f t="shared" si="20"/>
        <v>726</v>
      </c>
      <c r="AA80" s="99">
        <f t="shared" si="20"/>
        <v>1687</v>
      </c>
      <c r="AB80" s="99">
        <f t="shared" si="20"/>
        <v>1631</v>
      </c>
      <c r="AC80" s="99">
        <f t="shared" si="20"/>
        <v>1136</v>
      </c>
      <c r="AD80" s="99">
        <f t="shared" si="20"/>
        <v>1742</v>
      </c>
      <c r="AE80" s="99">
        <f t="shared" si="20"/>
        <v>1312</v>
      </c>
    </row>
    <row r="81" spans="1:31" x14ac:dyDescent="0.25">
      <c r="A81" s="52" t="s">
        <v>494</v>
      </c>
      <c r="B81" s="52">
        <f t="shared" ref="B81:AE81" si="21">B25-B53</f>
        <v>751</v>
      </c>
      <c r="C81" s="99">
        <f t="shared" si="21"/>
        <v>344</v>
      </c>
      <c r="D81" s="99">
        <f t="shared" si="21"/>
        <v>597</v>
      </c>
      <c r="E81" s="99">
        <f t="shared" si="21"/>
        <v>709</v>
      </c>
      <c r="F81" s="99">
        <f t="shared" si="21"/>
        <v>1143</v>
      </c>
      <c r="G81" s="99">
        <f t="shared" si="21"/>
        <v>1054</v>
      </c>
      <c r="H81" s="99">
        <f t="shared" si="21"/>
        <v>1090</v>
      </c>
      <c r="I81" s="99">
        <f t="shared" si="21"/>
        <v>1299</v>
      </c>
      <c r="J81" s="99">
        <f t="shared" si="21"/>
        <v>889</v>
      </c>
      <c r="K81" s="99">
        <f t="shared" si="21"/>
        <v>357</v>
      </c>
      <c r="L81" s="99">
        <f t="shared" si="21"/>
        <v>523</v>
      </c>
      <c r="M81" s="99">
        <f t="shared" si="21"/>
        <v>1158</v>
      </c>
      <c r="N81" s="99">
        <f t="shared" si="21"/>
        <v>1035</v>
      </c>
      <c r="O81" s="99">
        <f t="shared" si="21"/>
        <v>1090</v>
      </c>
      <c r="P81" s="99">
        <f t="shared" si="21"/>
        <v>1042</v>
      </c>
      <c r="Q81" s="99">
        <f t="shared" si="21"/>
        <v>889</v>
      </c>
      <c r="R81" s="99">
        <f t="shared" si="21"/>
        <v>671</v>
      </c>
      <c r="S81" s="99">
        <f t="shared" si="21"/>
        <v>523</v>
      </c>
      <c r="T81" s="99">
        <f t="shared" si="21"/>
        <v>1143</v>
      </c>
      <c r="U81" s="99">
        <f t="shared" si="21"/>
        <v>888</v>
      </c>
      <c r="V81" s="99">
        <f t="shared" si="21"/>
        <v>776</v>
      </c>
      <c r="W81" s="99">
        <f t="shared" si="21"/>
        <v>1042</v>
      </c>
      <c r="X81" s="99">
        <f t="shared" si="21"/>
        <v>889</v>
      </c>
      <c r="Y81" s="99">
        <f t="shared" si="21"/>
        <v>671</v>
      </c>
      <c r="Z81" s="99">
        <f t="shared" si="21"/>
        <v>523</v>
      </c>
      <c r="AA81" s="99">
        <f t="shared" si="21"/>
        <v>1012</v>
      </c>
      <c r="AB81" s="99">
        <f t="shared" si="21"/>
        <v>888</v>
      </c>
      <c r="AC81" s="99">
        <f t="shared" si="21"/>
        <v>597</v>
      </c>
      <c r="AD81" s="99">
        <f t="shared" si="21"/>
        <v>876</v>
      </c>
      <c r="AE81" s="99">
        <f t="shared" si="21"/>
        <v>723</v>
      </c>
    </row>
    <row r="82" spans="1:31" x14ac:dyDescent="0.25">
      <c r="A82" s="52" t="s">
        <v>495</v>
      </c>
      <c r="B82" s="52">
        <f t="shared" ref="B82:AE82" si="22">B26-B54</f>
        <v>715</v>
      </c>
      <c r="C82" s="99">
        <f t="shared" si="22"/>
        <v>757</v>
      </c>
      <c r="D82" s="99">
        <f t="shared" si="22"/>
        <v>556</v>
      </c>
      <c r="E82" s="99">
        <f t="shared" si="22"/>
        <v>598</v>
      </c>
      <c r="F82" s="99">
        <f t="shared" si="22"/>
        <v>937</v>
      </c>
      <c r="G82" s="99">
        <f t="shared" si="22"/>
        <v>1141</v>
      </c>
      <c r="H82" s="99">
        <f t="shared" si="22"/>
        <v>672</v>
      </c>
      <c r="I82" s="99">
        <f t="shared" si="22"/>
        <v>920</v>
      </c>
      <c r="J82" s="99">
        <f t="shared" si="22"/>
        <v>715</v>
      </c>
      <c r="K82" s="99">
        <f t="shared" si="22"/>
        <v>786</v>
      </c>
      <c r="L82" s="99">
        <f t="shared" si="22"/>
        <v>786</v>
      </c>
      <c r="M82" s="99">
        <f t="shared" si="22"/>
        <v>1207</v>
      </c>
      <c r="N82" s="99">
        <f t="shared" si="22"/>
        <v>1381</v>
      </c>
      <c r="O82" s="99">
        <f t="shared" si="22"/>
        <v>630</v>
      </c>
      <c r="P82" s="99">
        <f t="shared" si="22"/>
        <v>1251</v>
      </c>
      <c r="Q82" s="99">
        <f t="shared" si="22"/>
        <v>715</v>
      </c>
      <c r="R82" s="99">
        <f t="shared" si="22"/>
        <v>786</v>
      </c>
      <c r="S82" s="99">
        <f t="shared" si="22"/>
        <v>786</v>
      </c>
      <c r="T82" s="99">
        <f t="shared" si="22"/>
        <v>937</v>
      </c>
      <c r="U82" s="99">
        <f t="shared" si="22"/>
        <v>1141</v>
      </c>
      <c r="V82" s="99">
        <f t="shared" si="22"/>
        <v>672</v>
      </c>
      <c r="W82" s="99">
        <f t="shared" si="22"/>
        <v>901</v>
      </c>
      <c r="X82" s="99">
        <f t="shared" si="22"/>
        <v>776</v>
      </c>
      <c r="Y82" s="99">
        <f t="shared" si="22"/>
        <v>786</v>
      </c>
      <c r="Z82" s="99">
        <f t="shared" si="22"/>
        <v>786</v>
      </c>
      <c r="AA82" s="99">
        <f t="shared" si="22"/>
        <v>1074</v>
      </c>
      <c r="AB82" s="99">
        <f t="shared" si="22"/>
        <v>1320</v>
      </c>
      <c r="AC82" s="99">
        <f t="shared" si="22"/>
        <v>962</v>
      </c>
      <c r="AD82" s="99">
        <f t="shared" si="22"/>
        <v>1080</v>
      </c>
      <c r="AE82" s="99">
        <f t="shared" si="22"/>
        <v>955</v>
      </c>
    </row>
    <row r="83" spans="1:31" x14ac:dyDescent="0.25">
      <c r="A83" s="52" t="s">
        <v>496</v>
      </c>
      <c r="B83" s="52">
        <f t="shared" ref="B83:AE83" si="23">B27-B55</f>
        <v>2052</v>
      </c>
      <c r="C83" s="99">
        <f t="shared" si="23"/>
        <v>1219</v>
      </c>
      <c r="D83" s="99">
        <f t="shared" si="23"/>
        <v>1412</v>
      </c>
      <c r="E83" s="99">
        <f t="shared" si="23"/>
        <v>745</v>
      </c>
      <c r="F83" s="99">
        <f t="shared" si="23"/>
        <v>1233</v>
      </c>
      <c r="G83" s="99">
        <f t="shared" si="23"/>
        <v>869</v>
      </c>
      <c r="H83" s="99">
        <f t="shared" si="23"/>
        <v>757</v>
      </c>
      <c r="I83" s="99">
        <f t="shared" si="23"/>
        <v>1233</v>
      </c>
      <c r="J83" s="99">
        <f t="shared" si="23"/>
        <v>923</v>
      </c>
      <c r="K83" s="99">
        <f t="shared" si="23"/>
        <v>1013</v>
      </c>
      <c r="L83" s="99">
        <f t="shared" si="23"/>
        <v>745</v>
      </c>
      <c r="M83" s="99">
        <f t="shared" si="23"/>
        <v>1233</v>
      </c>
      <c r="N83" s="99">
        <f t="shared" si="23"/>
        <v>869</v>
      </c>
      <c r="O83" s="99">
        <f t="shared" si="23"/>
        <v>757</v>
      </c>
      <c r="P83" s="99">
        <f t="shared" si="23"/>
        <v>1233</v>
      </c>
      <c r="Q83" s="99">
        <f t="shared" si="23"/>
        <v>923</v>
      </c>
      <c r="R83" s="99">
        <f t="shared" si="23"/>
        <v>1013</v>
      </c>
      <c r="S83" s="99">
        <f t="shared" si="23"/>
        <v>745</v>
      </c>
      <c r="T83" s="99">
        <f t="shared" si="23"/>
        <v>1233</v>
      </c>
      <c r="U83" s="99">
        <f t="shared" si="23"/>
        <v>869</v>
      </c>
      <c r="V83" s="99">
        <f t="shared" si="23"/>
        <v>757</v>
      </c>
      <c r="W83" s="99">
        <f t="shared" si="23"/>
        <v>1233</v>
      </c>
      <c r="X83" s="99">
        <f t="shared" si="23"/>
        <v>923</v>
      </c>
      <c r="Y83" s="99">
        <f t="shared" si="23"/>
        <v>1055</v>
      </c>
      <c r="Z83" s="99">
        <f t="shared" si="23"/>
        <v>745</v>
      </c>
      <c r="AA83" s="99">
        <f t="shared" si="23"/>
        <v>1179</v>
      </c>
      <c r="AB83" s="99">
        <f t="shared" si="23"/>
        <v>869</v>
      </c>
      <c r="AC83" s="99">
        <f t="shared" si="23"/>
        <v>757</v>
      </c>
      <c r="AD83" s="99">
        <f t="shared" si="23"/>
        <v>1179</v>
      </c>
      <c r="AE83" s="99">
        <f t="shared" si="23"/>
        <v>923</v>
      </c>
    </row>
    <row r="84" spans="1:31" x14ac:dyDescent="0.25">
      <c r="A84" s="52" t="s">
        <v>497</v>
      </c>
      <c r="B84" s="52">
        <f t="shared" ref="B84:AE84" si="24">B28-B56</f>
        <v>325</v>
      </c>
      <c r="C84" s="99">
        <f t="shared" si="24"/>
        <v>325</v>
      </c>
      <c r="D84" s="99">
        <f t="shared" si="24"/>
        <v>511</v>
      </c>
      <c r="E84" s="99">
        <f t="shared" si="24"/>
        <v>1140</v>
      </c>
      <c r="F84" s="99">
        <f t="shared" si="24"/>
        <v>714</v>
      </c>
      <c r="G84" s="99">
        <f t="shared" si="24"/>
        <v>714</v>
      </c>
      <c r="H84" s="99">
        <f t="shared" si="24"/>
        <v>714</v>
      </c>
      <c r="I84" s="99">
        <f t="shared" si="24"/>
        <v>714</v>
      </c>
      <c r="J84" s="99">
        <f t="shared" si="24"/>
        <v>900</v>
      </c>
      <c r="K84" s="99">
        <f t="shared" si="24"/>
        <v>714</v>
      </c>
      <c r="L84" s="99">
        <f t="shared" si="24"/>
        <v>900</v>
      </c>
      <c r="M84" s="99">
        <f t="shared" si="24"/>
        <v>714</v>
      </c>
      <c r="N84" s="99">
        <f t="shared" si="24"/>
        <v>708</v>
      </c>
      <c r="O84" s="99">
        <f t="shared" si="24"/>
        <v>714</v>
      </c>
      <c r="P84" s="99">
        <f t="shared" si="24"/>
        <v>714</v>
      </c>
      <c r="Q84" s="99">
        <f t="shared" si="24"/>
        <v>859</v>
      </c>
      <c r="R84" s="99">
        <f t="shared" si="24"/>
        <v>673</v>
      </c>
      <c r="S84" s="99">
        <f t="shared" si="24"/>
        <v>859</v>
      </c>
      <c r="T84" s="99">
        <f t="shared" si="24"/>
        <v>673</v>
      </c>
      <c r="U84" s="99">
        <f t="shared" si="24"/>
        <v>667</v>
      </c>
      <c r="V84" s="99">
        <f t="shared" si="24"/>
        <v>673</v>
      </c>
      <c r="W84" s="99">
        <f t="shared" si="24"/>
        <v>673</v>
      </c>
      <c r="X84" s="99">
        <f t="shared" si="24"/>
        <v>859</v>
      </c>
      <c r="Y84" s="99">
        <f t="shared" si="24"/>
        <v>673</v>
      </c>
      <c r="Z84" s="99">
        <f t="shared" si="24"/>
        <v>859</v>
      </c>
      <c r="AA84" s="99">
        <f t="shared" si="24"/>
        <v>673</v>
      </c>
      <c r="AB84" s="99">
        <f t="shared" si="24"/>
        <v>667</v>
      </c>
      <c r="AC84" s="99">
        <f t="shared" si="24"/>
        <v>673</v>
      </c>
      <c r="AD84" s="99">
        <f t="shared" si="24"/>
        <v>673</v>
      </c>
      <c r="AE84" s="99">
        <f t="shared" si="24"/>
        <v>859</v>
      </c>
    </row>
    <row r="85" spans="1:31" ht="15.75" thickBot="1" x14ac:dyDescent="0.3">
      <c r="A85" s="98" t="s">
        <v>498</v>
      </c>
      <c r="B85" s="52">
        <f t="shared" ref="B85:AE85" si="25">B29-B57</f>
        <v>2272</v>
      </c>
      <c r="C85" s="99">
        <f t="shared" si="25"/>
        <v>2202</v>
      </c>
      <c r="D85" s="99">
        <f t="shared" si="25"/>
        <v>1642</v>
      </c>
      <c r="E85" s="99">
        <f t="shared" si="25"/>
        <v>1451</v>
      </c>
      <c r="F85" s="99">
        <f t="shared" si="25"/>
        <v>2283</v>
      </c>
      <c r="G85" s="99">
        <f t="shared" si="25"/>
        <v>2402</v>
      </c>
      <c r="H85" s="99">
        <f t="shared" si="25"/>
        <v>1550</v>
      </c>
      <c r="I85" s="99">
        <f t="shared" si="25"/>
        <v>2229</v>
      </c>
      <c r="J85" s="99">
        <f t="shared" si="25"/>
        <v>2216</v>
      </c>
      <c r="K85" s="99">
        <f t="shared" si="25"/>
        <v>1529</v>
      </c>
      <c r="L85" s="99">
        <f t="shared" si="25"/>
        <v>1928</v>
      </c>
      <c r="M85" s="99">
        <f t="shared" si="25"/>
        <v>2283</v>
      </c>
      <c r="N85" s="99">
        <f t="shared" si="25"/>
        <v>2581</v>
      </c>
      <c r="O85" s="99">
        <f t="shared" si="25"/>
        <v>1563</v>
      </c>
      <c r="P85" s="99">
        <f t="shared" si="25"/>
        <v>2229</v>
      </c>
      <c r="Q85" s="99">
        <f t="shared" si="25"/>
        <v>2395</v>
      </c>
      <c r="R85" s="99">
        <f t="shared" si="25"/>
        <v>1695</v>
      </c>
      <c r="S85" s="99">
        <f t="shared" si="25"/>
        <v>1928</v>
      </c>
      <c r="T85" s="99">
        <f t="shared" si="25"/>
        <v>2270</v>
      </c>
      <c r="U85" s="99">
        <f t="shared" si="25"/>
        <v>2402</v>
      </c>
      <c r="V85" s="99">
        <f t="shared" si="25"/>
        <v>1563</v>
      </c>
      <c r="W85" s="99">
        <f t="shared" si="25"/>
        <v>2229</v>
      </c>
      <c r="X85" s="99">
        <f t="shared" si="25"/>
        <v>2229</v>
      </c>
      <c r="Y85" s="99">
        <f t="shared" si="25"/>
        <v>1542</v>
      </c>
      <c r="Z85" s="99">
        <f t="shared" si="25"/>
        <v>1928</v>
      </c>
      <c r="AA85" s="99">
        <f t="shared" si="25"/>
        <v>2303</v>
      </c>
      <c r="AB85" s="99">
        <f t="shared" si="25"/>
        <v>2435</v>
      </c>
      <c r="AC85" s="99">
        <f t="shared" si="25"/>
        <v>1757</v>
      </c>
      <c r="AD85" s="99">
        <f t="shared" si="25"/>
        <v>2249</v>
      </c>
      <c r="AE85" s="99">
        <f t="shared" si="25"/>
        <v>2249</v>
      </c>
    </row>
    <row r="86" spans="1:31" ht="15.75" thickBot="1" x14ac:dyDescent="0.3">
      <c r="A86" s="75" t="s">
        <v>458</v>
      </c>
      <c r="B86" s="72">
        <f t="shared" ref="B86" si="26">SUM(B62:B85)</f>
        <v>28233</v>
      </c>
      <c r="C86" s="73">
        <f t="shared" ref="C86" si="27">SUM(C62:C85)</f>
        <v>26744</v>
      </c>
      <c r="D86" s="73">
        <f t="shared" ref="D86" si="28">SUM(D62:D85)</f>
        <v>22490</v>
      </c>
      <c r="E86" s="73">
        <f t="shared" ref="E86" si="29">SUM(E62:E85)</f>
        <v>24178</v>
      </c>
      <c r="F86" s="73">
        <f t="shared" ref="F86" si="30">SUM(F62:F85)</f>
        <v>28940</v>
      </c>
      <c r="G86" s="73">
        <f t="shared" ref="G86" si="31">SUM(G62:G85)</f>
        <v>30086</v>
      </c>
      <c r="H86" s="73">
        <f t="shared" ref="H86" si="32">SUM(H62:H85)</f>
        <v>23791</v>
      </c>
      <c r="I86" s="73">
        <f t="shared" ref="I86" si="33">SUM(I62:I85)</f>
        <v>31413</v>
      </c>
      <c r="J86" s="73">
        <f t="shared" ref="J86" si="34">SUM(J62:J85)</f>
        <v>28459</v>
      </c>
      <c r="K86" s="73">
        <f t="shared" ref="K86" si="35">SUM(K62:K85)</f>
        <v>22375</v>
      </c>
      <c r="L86" s="73">
        <f t="shared" ref="L86" si="36">SUM(L62:L85)</f>
        <v>23422</v>
      </c>
      <c r="M86" s="73">
        <f t="shared" ref="M86" si="37">SUM(M62:M85)</f>
        <v>29993</v>
      </c>
      <c r="N86" s="73">
        <f t="shared" ref="N86" si="38">SUM(N62:N85)</f>
        <v>30907</v>
      </c>
      <c r="O86" s="73">
        <f t="shared" ref="O86" si="39">SUM(O62:O85)</f>
        <v>24292</v>
      </c>
      <c r="P86" s="73">
        <f t="shared" ref="P86" si="40">SUM(P62:P85)</f>
        <v>31745</v>
      </c>
      <c r="Q86" s="73">
        <f t="shared" ref="Q86" si="41">SUM(Q62:Q85)</f>
        <v>28976</v>
      </c>
      <c r="R86" s="73">
        <f t="shared" ref="R86" si="42">SUM(R62:R85)</f>
        <v>23104</v>
      </c>
      <c r="S86" s="73">
        <f t="shared" ref="S86" si="43">SUM(S62:S85)</f>
        <v>23152</v>
      </c>
      <c r="T86" s="73">
        <f t="shared" ref="T86" si="44">SUM(T62:T85)</f>
        <v>29886</v>
      </c>
      <c r="U86" s="73">
        <f t="shared" ref="U86" si="45">SUM(U62:U85)</f>
        <v>30228</v>
      </c>
      <c r="V86" s="73">
        <f t="shared" ref="V86" si="46">SUM(V62:V85)</f>
        <v>23491</v>
      </c>
      <c r="W86" s="73">
        <f t="shared" ref="W86" si="47">SUM(W62:W85)</f>
        <v>32222</v>
      </c>
      <c r="X86" s="73">
        <f t="shared" ref="X86" si="48">SUM(X62:X85)</f>
        <v>28446</v>
      </c>
      <c r="Y86" s="73">
        <f t="shared" ref="Y86" si="49">SUM(Y62:Y85)</f>
        <v>22904</v>
      </c>
      <c r="Z86" s="73">
        <f t="shared" ref="Z86" si="50">SUM(Z62:Z85)</f>
        <v>23350</v>
      </c>
      <c r="AA86" s="73">
        <f t="shared" ref="AA86" si="51">SUM(AA62:AA85)</f>
        <v>31012</v>
      </c>
      <c r="AB86" s="73">
        <f t="shared" ref="AB86" si="52">SUM(AB62:AB85)</f>
        <v>31605</v>
      </c>
      <c r="AC86" s="73">
        <f t="shared" ref="AC86" si="53">SUM(AC62:AC85)</f>
        <v>24759</v>
      </c>
      <c r="AD86" s="73">
        <f t="shared" ref="AD86" si="54">SUM(AD62:AD85)</f>
        <v>33380</v>
      </c>
      <c r="AE86" s="72">
        <f t="shared" ref="AE86" si="55">SUM(AE62:AE85)</f>
        <v>30466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E86"/>
  <sheetViews>
    <sheetView workbookViewId="0">
      <selection activeCell="L2" sqref="L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2" t="s">
        <v>517</v>
      </c>
      <c r="T1" s="23">
        <v>45536</v>
      </c>
    </row>
    <row r="3" spans="1:31" ht="15.75" thickBot="1" x14ac:dyDescent="0.3"/>
    <row r="4" spans="1:31" x14ac:dyDescent="0.25">
      <c r="A4" s="115" t="s">
        <v>458</v>
      </c>
      <c r="B4" s="116" t="s">
        <v>548</v>
      </c>
      <c r="C4" s="116" t="s">
        <v>549</v>
      </c>
      <c r="D4" s="116" t="s">
        <v>550</v>
      </c>
      <c r="E4" s="116" t="s">
        <v>551</v>
      </c>
      <c r="F4" s="116" t="s">
        <v>552</v>
      </c>
      <c r="G4" s="116" t="s">
        <v>553</v>
      </c>
      <c r="H4" s="116" t="s">
        <v>554</v>
      </c>
      <c r="I4" s="116" t="s">
        <v>555</v>
      </c>
      <c r="J4" s="116" t="s">
        <v>556</v>
      </c>
      <c r="K4" s="116" t="s">
        <v>557</v>
      </c>
      <c r="L4" s="116" t="s">
        <v>558</v>
      </c>
      <c r="M4" s="116" t="s">
        <v>559</v>
      </c>
      <c r="N4" s="116" t="s">
        <v>560</v>
      </c>
      <c r="O4" s="116" t="s">
        <v>561</v>
      </c>
      <c r="P4" s="116" t="s">
        <v>562</v>
      </c>
      <c r="Q4" s="116" t="s">
        <v>563</v>
      </c>
      <c r="R4" s="116" t="s">
        <v>564</v>
      </c>
      <c r="S4" s="116" t="s">
        <v>565</v>
      </c>
      <c r="T4" s="116" t="s">
        <v>566</v>
      </c>
      <c r="U4" s="116" t="s">
        <v>567</v>
      </c>
      <c r="V4" s="116" t="s">
        <v>568</v>
      </c>
      <c r="W4" s="116" t="s">
        <v>569</v>
      </c>
      <c r="X4" s="116" t="s">
        <v>570</v>
      </c>
      <c r="Y4" s="116" t="s">
        <v>571</v>
      </c>
      <c r="Z4" s="116" t="s">
        <v>572</v>
      </c>
      <c r="AA4" s="116" t="s">
        <v>573</v>
      </c>
      <c r="AB4" s="116" t="s">
        <v>574</v>
      </c>
      <c r="AC4" s="116" t="s">
        <v>575</v>
      </c>
      <c r="AD4" s="116" t="s">
        <v>576</v>
      </c>
      <c r="AE4" s="117" t="s">
        <v>577</v>
      </c>
    </row>
    <row r="5" spans="1:31" x14ac:dyDescent="0.25">
      <c r="A5" s="153" t="s">
        <v>518</v>
      </c>
      <c r="B5" s="148" t="s">
        <v>519</v>
      </c>
      <c r="C5" s="148" t="s">
        <v>519</v>
      </c>
      <c r="D5" s="148" t="s">
        <v>519</v>
      </c>
      <c r="E5" s="148" t="s">
        <v>519</v>
      </c>
      <c r="F5" s="148" t="s">
        <v>519</v>
      </c>
      <c r="G5" s="148" t="s">
        <v>519</v>
      </c>
      <c r="H5" s="148" t="s">
        <v>519</v>
      </c>
      <c r="I5" s="148" t="s">
        <v>519</v>
      </c>
      <c r="J5" s="148" t="s">
        <v>519</v>
      </c>
      <c r="K5" s="148" t="s">
        <v>519</v>
      </c>
      <c r="L5" s="148" t="s">
        <v>519</v>
      </c>
      <c r="M5" s="148" t="s">
        <v>519</v>
      </c>
      <c r="N5" s="148" t="s">
        <v>519</v>
      </c>
      <c r="O5" s="148" t="s">
        <v>519</v>
      </c>
      <c r="P5" s="148" t="s">
        <v>519</v>
      </c>
      <c r="Q5" s="148" t="s">
        <v>519</v>
      </c>
      <c r="R5" s="148" t="s">
        <v>519</v>
      </c>
      <c r="S5" s="148" t="s">
        <v>519</v>
      </c>
      <c r="T5" s="148" t="s">
        <v>519</v>
      </c>
      <c r="U5" s="148" t="s">
        <v>519</v>
      </c>
      <c r="V5" s="148" t="s">
        <v>519</v>
      </c>
      <c r="W5" s="148" t="s">
        <v>519</v>
      </c>
      <c r="X5" s="148" t="s">
        <v>519</v>
      </c>
      <c r="Y5" s="148" t="s">
        <v>519</v>
      </c>
      <c r="Z5" s="148" t="s">
        <v>519</v>
      </c>
      <c r="AA5" s="148" t="s">
        <v>519</v>
      </c>
      <c r="AB5" s="148" t="s">
        <v>519</v>
      </c>
      <c r="AC5" s="148" t="s">
        <v>519</v>
      </c>
      <c r="AD5" s="148" t="s">
        <v>519</v>
      </c>
      <c r="AE5" s="149" t="s">
        <v>519</v>
      </c>
    </row>
    <row r="6" spans="1:31" x14ac:dyDescent="0.25">
      <c r="A6" s="154" t="s">
        <v>475</v>
      </c>
      <c r="B6" s="151">
        <v>0</v>
      </c>
      <c r="C6" s="151">
        <v>1488</v>
      </c>
      <c r="D6" s="151">
        <v>1618</v>
      </c>
      <c r="E6" s="151">
        <v>593</v>
      </c>
      <c r="F6" s="151">
        <v>783</v>
      </c>
      <c r="G6" s="151">
        <v>1398</v>
      </c>
      <c r="H6" s="151">
        <v>2010</v>
      </c>
      <c r="I6" s="151">
        <v>596</v>
      </c>
      <c r="J6" s="151">
        <v>2465</v>
      </c>
      <c r="K6" s="151">
        <v>1961</v>
      </c>
      <c r="L6" s="151">
        <v>737</v>
      </c>
      <c r="M6" s="151">
        <v>737</v>
      </c>
      <c r="N6" s="151">
        <v>1589</v>
      </c>
      <c r="O6" s="151">
        <v>2201</v>
      </c>
      <c r="P6" s="151">
        <v>790</v>
      </c>
      <c r="Q6" s="151">
        <v>2476</v>
      </c>
      <c r="R6" s="151">
        <v>1943</v>
      </c>
      <c r="S6" s="151">
        <v>725</v>
      </c>
      <c r="T6" s="151">
        <v>725</v>
      </c>
      <c r="U6" s="151">
        <v>1571</v>
      </c>
      <c r="V6" s="151">
        <v>2183</v>
      </c>
      <c r="W6" s="151">
        <v>778</v>
      </c>
      <c r="X6" s="151">
        <v>2458</v>
      </c>
      <c r="Y6" s="151">
        <v>1943</v>
      </c>
      <c r="Z6" s="151">
        <v>725</v>
      </c>
      <c r="AA6" s="151">
        <v>725</v>
      </c>
      <c r="AB6" s="151">
        <v>1571</v>
      </c>
      <c r="AC6" s="151">
        <v>2183</v>
      </c>
      <c r="AD6" s="151">
        <v>778</v>
      </c>
      <c r="AE6" s="152">
        <v>2458</v>
      </c>
    </row>
    <row r="7" spans="1:31" x14ac:dyDescent="0.25">
      <c r="A7" s="153" t="s">
        <v>476</v>
      </c>
      <c r="B7" s="148">
        <v>0</v>
      </c>
      <c r="C7" s="148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0</v>
      </c>
      <c r="K7" s="148">
        <v>0</v>
      </c>
      <c r="L7" s="148">
        <v>0</v>
      </c>
      <c r="M7" s="148">
        <v>0</v>
      </c>
      <c r="N7" s="148">
        <v>0</v>
      </c>
      <c r="O7" s="148">
        <v>0</v>
      </c>
      <c r="P7" s="148">
        <v>0</v>
      </c>
      <c r="Q7" s="148">
        <v>0</v>
      </c>
      <c r="R7" s="148">
        <v>0</v>
      </c>
      <c r="S7" s="148">
        <v>0</v>
      </c>
      <c r="T7" s="148">
        <v>0</v>
      </c>
      <c r="U7" s="148">
        <v>0</v>
      </c>
      <c r="V7" s="148">
        <v>0</v>
      </c>
      <c r="W7" s="148">
        <v>0</v>
      </c>
      <c r="X7" s="148">
        <v>0</v>
      </c>
      <c r="Y7" s="148">
        <v>0</v>
      </c>
      <c r="Z7" s="148">
        <v>0</v>
      </c>
      <c r="AA7" s="148">
        <v>0</v>
      </c>
      <c r="AB7" s="148">
        <v>0</v>
      </c>
      <c r="AC7" s="148">
        <v>0</v>
      </c>
      <c r="AD7" s="148">
        <v>0</v>
      </c>
      <c r="AE7" s="149">
        <v>0</v>
      </c>
    </row>
    <row r="8" spans="1:31" x14ac:dyDescent="0.25">
      <c r="A8" s="154" t="s">
        <v>477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2">
        <v>0</v>
      </c>
    </row>
    <row r="9" spans="1:31" x14ac:dyDescent="0.25">
      <c r="A9" s="153" t="s">
        <v>478</v>
      </c>
      <c r="B9" s="148">
        <v>0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0</v>
      </c>
      <c r="AA9" s="148">
        <v>0</v>
      </c>
      <c r="AB9" s="148">
        <v>0</v>
      </c>
      <c r="AC9" s="148">
        <v>0</v>
      </c>
      <c r="AD9" s="148">
        <v>0</v>
      </c>
      <c r="AE9" s="149">
        <v>0</v>
      </c>
    </row>
    <row r="10" spans="1:31" x14ac:dyDescent="0.25">
      <c r="A10" s="154" t="s">
        <v>479</v>
      </c>
      <c r="B10" s="151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2">
        <v>0</v>
      </c>
    </row>
    <row r="11" spans="1:31" x14ac:dyDescent="0.25">
      <c r="A11" s="153" t="s">
        <v>480</v>
      </c>
      <c r="B11" s="148">
        <v>0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9">
        <v>0</v>
      </c>
    </row>
    <row r="12" spans="1:31" x14ac:dyDescent="0.25">
      <c r="A12" s="154" t="s">
        <v>481</v>
      </c>
      <c r="B12" s="151">
        <v>0</v>
      </c>
      <c r="C12" s="151">
        <v>1224</v>
      </c>
      <c r="D12" s="151">
        <v>728</v>
      </c>
      <c r="E12" s="151">
        <v>182</v>
      </c>
      <c r="F12" s="151">
        <v>864</v>
      </c>
      <c r="G12" s="151">
        <v>1410</v>
      </c>
      <c r="H12" s="151">
        <v>685</v>
      </c>
      <c r="I12" s="151">
        <v>3211</v>
      </c>
      <c r="J12" s="151">
        <v>1588</v>
      </c>
      <c r="K12" s="151">
        <v>364</v>
      </c>
      <c r="L12" s="151">
        <v>182</v>
      </c>
      <c r="M12" s="151">
        <v>1046</v>
      </c>
      <c r="N12" s="151">
        <v>1553</v>
      </c>
      <c r="O12" s="151">
        <v>1067</v>
      </c>
      <c r="P12" s="151">
        <v>3211</v>
      </c>
      <c r="Q12" s="151">
        <v>1552</v>
      </c>
      <c r="R12" s="151">
        <v>352</v>
      </c>
      <c r="S12" s="151">
        <v>176</v>
      </c>
      <c r="T12" s="151">
        <v>1022</v>
      </c>
      <c r="U12" s="151">
        <v>1374</v>
      </c>
      <c r="V12" s="151">
        <v>705</v>
      </c>
      <c r="W12" s="151">
        <v>3181</v>
      </c>
      <c r="X12" s="151">
        <v>1552</v>
      </c>
      <c r="Y12" s="151">
        <v>352</v>
      </c>
      <c r="Z12" s="151">
        <v>176</v>
      </c>
      <c r="AA12" s="151">
        <v>1201</v>
      </c>
      <c r="AB12" s="151">
        <v>1553</v>
      </c>
      <c r="AC12" s="151">
        <v>530</v>
      </c>
      <c r="AD12" s="151">
        <v>3360</v>
      </c>
      <c r="AE12" s="152">
        <v>1731</v>
      </c>
    </row>
    <row r="13" spans="1:31" x14ac:dyDescent="0.25">
      <c r="A13" s="153" t="s">
        <v>482</v>
      </c>
      <c r="B13" s="148">
        <v>2225</v>
      </c>
      <c r="C13" s="148">
        <v>5821</v>
      </c>
      <c r="D13" s="148">
        <v>4264</v>
      </c>
      <c r="E13" s="148">
        <v>3110</v>
      </c>
      <c r="F13" s="148">
        <v>5875</v>
      </c>
      <c r="G13" s="148">
        <v>5328</v>
      </c>
      <c r="H13" s="148">
        <v>3889</v>
      </c>
      <c r="I13" s="148">
        <v>4967</v>
      </c>
      <c r="J13" s="148">
        <v>5503</v>
      </c>
      <c r="K13" s="148">
        <v>3578</v>
      </c>
      <c r="L13" s="148">
        <v>3764</v>
      </c>
      <c r="M13" s="148">
        <v>5875</v>
      </c>
      <c r="N13" s="148">
        <v>5328</v>
      </c>
      <c r="O13" s="148">
        <v>3889</v>
      </c>
      <c r="P13" s="148">
        <v>4781</v>
      </c>
      <c r="Q13" s="148">
        <v>5467</v>
      </c>
      <c r="R13" s="148">
        <v>3548</v>
      </c>
      <c r="S13" s="148">
        <v>3734</v>
      </c>
      <c r="T13" s="148">
        <v>5839</v>
      </c>
      <c r="U13" s="148">
        <v>5621</v>
      </c>
      <c r="V13" s="148">
        <v>3853</v>
      </c>
      <c r="W13" s="148">
        <v>4751</v>
      </c>
      <c r="X13" s="148">
        <v>5467</v>
      </c>
      <c r="Y13" s="148">
        <v>3548</v>
      </c>
      <c r="Z13" s="148">
        <v>3734</v>
      </c>
      <c r="AA13" s="148">
        <v>6018</v>
      </c>
      <c r="AB13" s="148">
        <v>5646</v>
      </c>
      <c r="AC13" s="148">
        <v>4386</v>
      </c>
      <c r="AD13" s="148">
        <v>4930</v>
      </c>
      <c r="AE13" s="149">
        <v>5646</v>
      </c>
    </row>
    <row r="14" spans="1:31" x14ac:dyDescent="0.25">
      <c r="A14" s="154" t="s">
        <v>483</v>
      </c>
      <c r="B14" s="151">
        <v>5460</v>
      </c>
      <c r="C14" s="151">
        <v>6163</v>
      </c>
      <c r="D14" s="151">
        <v>5767</v>
      </c>
      <c r="E14" s="151">
        <v>6323</v>
      </c>
      <c r="F14" s="151">
        <v>6999</v>
      </c>
      <c r="G14" s="151">
        <v>6987</v>
      </c>
      <c r="H14" s="151">
        <v>6487</v>
      </c>
      <c r="I14" s="151">
        <v>6316</v>
      </c>
      <c r="J14" s="151">
        <v>6873</v>
      </c>
      <c r="K14" s="151">
        <v>6345</v>
      </c>
      <c r="L14" s="151">
        <v>6341</v>
      </c>
      <c r="M14" s="151">
        <v>7036</v>
      </c>
      <c r="N14" s="151">
        <v>7201</v>
      </c>
      <c r="O14" s="151">
        <v>6507</v>
      </c>
      <c r="P14" s="151">
        <v>6156</v>
      </c>
      <c r="Q14" s="151">
        <v>6997</v>
      </c>
      <c r="R14" s="151">
        <v>6286</v>
      </c>
      <c r="S14" s="151">
        <v>6276</v>
      </c>
      <c r="T14" s="151">
        <v>7000</v>
      </c>
      <c r="U14" s="151">
        <v>6948</v>
      </c>
      <c r="V14" s="151">
        <v>6483</v>
      </c>
      <c r="W14" s="151">
        <v>6126</v>
      </c>
      <c r="X14" s="151">
        <v>6805</v>
      </c>
      <c r="Y14" s="151">
        <v>6246</v>
      </c>
      <c r="Z14" s="151">
        <v>6276</v>
      </c>
      <c r="AA14" s="151">
        <v>7170</v>
      </c>
      <c r="AB14" s="151">
        <v>6806</v>
      </c>
      <c r="AC14" s="151">
        <v>6659</v>
      </c>
      <c r="AD14" s="151">
        <v>6472</v>
      </c>
      <c r="AE14" s="152">
        <v>6962</v>
      </c>
    </row>
    <row r="15" spans="1:31" x14ac:dyDescent="0.25">
      <c r="A15" s="153" t="s">
        <v>484</v>
      </c>
      <c r="B15" s="148">
        <v>5569</v>
      </c>
      <c r="C15" s="148">
        <v>7025</v>
      </c>
      <c r="D15" s="148">
        <v>5864</v>
      </c>
      <c r="E15" s="148">
        <v>5056</v>
      </c>
      <c r="F15" s="148">
        <v>6532</v>
      </c>
      <c r="G15" s="148">
        <v>6969</v>
      </c>
      <c r="H15" s="148">
        <v>4275</v>
      </c>
      <c r="I15" s="148">
        <v>5793</v>
      </c>
      <c r="J15" s="148">
        <v>7525</v>
      </c>
      <c r="K15" s="148">
        <v>5208</v>
      </c>
      <c r="L15" s="148">
        <v>5802</v>
      </c>
      <c r="M15" s="148">
        <v>7100</v>
      </c>
      <c r="N15" s="148">
        <v>7777</v>
      </c>
      <c r="O15" s="148">
        <v>4862</v>
      </c>
      <c r="P15" s="148">
        <v>6524</v>
      </c>
      <c r="Q15" s="148">
        <v>7235</v>
      </c>
      <c r="R15" s="148">
        <v>5196</v>
      </c>
      <c r="S15" s="148">
        <v>5809</v>
      </c>
      <c r="T15" s="148">
        <v>7293</v>
      </c>
      <c r="U15" s="148">
        <v>7523</v>
      </c>
      <c r="V15" s="148">
        <v>5195</v>
      </c>
      <c r="W15" s="148">
        <v>6670</v>
      </c>
      <c r="X15" s="148">
        <v>7673</v>
      </c>
      <c r="Y15" s="148">
        <v>4941</v>
      </c>
      <c r="Z15" s="148">
        <v>5809</v>
      </c>
      <c r="AA15" s="148">
        <v>7140</v>
      </c>
      <c r="AB15" s="148">
        <v>7607</v>
      </c>
      <c r="AC15" s="148">
        <v>5029</v>
      </c>
      <c r="AD15" s="148">
        <v>6517</v>
      </c>
      <c r="AE15" s="149">
        <v>7838</v>
      </c>
    </row>
    <row r="16" spans="1:31" x14ac:dyDescent="0.25">
      <c r="A16" s="154" t="s">
        <v>485</v>
      </c>
      <c r="B16" s="151">
        <v>6747</v>
      </c>
      <c r="C16" s="151">
        <v>5959</v>
      </c>
      <c r="D16" s="151">
        <v>5990</v>
      </c>
      <c r="E16" s="151">
        <v>6387</v>
      </c>
      <c r="F16" s="151">
        <v>5969</v>
      </c>
      <c r="G16" s="151">
        <v>5864</v>
      </c>
      <c r="H16" s="151">
        <v>5258</v>
      </c>
      <c r="I16" s="151">
        <v>5836</v>
      </c>
      <c r="J16" s="151">
        <v>5724</v>
      </c>
      <c r="K16" s="151">
        <v>5794</v>
      </c>
      <c r="L16" s="151">
        <v>5936</v>
      </c>
      <c r="M16" s="151">
        <v>5943</v>
      </c>
      <c r="N16" s="151">
        <v>5658</v>
      </c>
      <c r="O16" s="151">
        <v>5432</v>
      </c>
      <c r="P16" s="151">
        <v>5460</v>
      </c>
      <c r="Q16" s="151">
        <v>5728</v>
      </c>
      <c r="R16" s="151">
        <v>5578</v>
      </c>
      <c r="S16" s="151">
        <v>5918</v>
      </c>
      <c r="T16" s="151">
        <v>5553</v>
      </c>
      <c r="U16" s="151">
        <v>5647</v>
      </c>
      <c r="V16" s="151">
        <v>5181</v>
      </c>
      <c r="W16" s="151">
        <v>5430</v>
      </c>
      <c r="X16" s="151">
        <v>5688</v>
      </c>
      <c r="Y16" s="151">
        <v>5755</v>
      </c>
      <c r="Z16" s="151">
        <v>5743</v>
      </c>
      <c r="AA16" s="151">
        <v>5813</v>
      </c>
      <c r="AB16" s="151">
        <v>5684</v>
      </c>
      <c r="AC16" s="151">
        <v>5023</v>
      </c>
      <c r="AD16" s="151">
        <v>5872</v>
      </c>
      <c r="AE16" s="152">
        <v>5732</v>
      </c>
    </row>
    <row r="17" spans="1:31" x14ac:dyDescent="0.25">
      <c r="A17" s="153" t="s">
        <v>486</v>
      </c>
      <c r="B17" s="148">
        <v>4394</v>
      </c>
      <c r="C17" s="148">
        <v>4211</v>
      </c>
      <c r="D17" s="148">
        <v>4482</v>
      </c>
      <c r="E17" s="148">
        <v>5005</v>
      </c>
      <c r="F17" s="148">
        <v>5669</v>
      </c>
      <c r="G17" s="148">
        <v>5651</v>
      </c>
      <c r="H17" s="148">
        <v>5381</v>
      </c>
      <c r="I17" s="148">
        <v>6320</v>
      </c>
      <c r="J17" s="148">
        <v>5323</v>
      </c>
      <c r="K17" s="148">
        <v>4669</v>
      </c>
      <c r="L17" s="148">
        <v>4917</v>
      </c>
      <c r="M17" s="148">
        <v>5724</v>
      </c>
      <c r="N17" s="148">
        <v>5494</v>
      </c>
      <c r="O17" s="148">
        <v>5206</v>
      </c>
      <c r="P17" s="148">
        <v>6495</v>
      </c>
      <c r="Q17" s="148">
        <v>5931</v>
      </c>
      <c r="R17" s="148">
        <v>4657</v>
      </c>
      <c r="S17" s="148">
        <v>4887</v>
      </c>
      <c r="T17" s="148">
        <v>5458</v>
      </c>
      <c r="U17" s="148">
        <v>5458</v>
      </c>
      <c r="V17" s="148">
        <v>5182</v>
      </c>
      <c r="W17" s="148">
        <v>6095</v>
      </c>
      <c r="X17" s="148">
        <v>5338</v>
      </c>
      <c r="Y17" s="148">
        <v>4690</v>
      </c>
      <c r="Z17" s="148">
        <v>4920</v>
      </c>
      <c r="AA17" s="148">
        <v>5509</v>
      </c>
      <c r="AB17" s="148">
        <v>5695</v>
      </c>
      <c r="AC17" s="148">
        <v>5348</v>
      </c>
      <c r="AD17" s="148">
        <v>6113</v>
      </c>
      <c r="AE17" s="149">
        <v>5816</v>
      </c>
    </row>
    <row r="18" spans="1:31" x14ac:dyDescent="0.25">
      <c r="A18" s="154" t="s">
        <v>487</v>
      </c>
      <c r="B18" s="151">
        <v>6275</v>
      </c>
      <c r="C18" s="151">
        <v>5338</v>
      </c>
      <c r="D18" s="151">
        <v>4022</v>
      </c>
      <c r="E18" s="151">
        <v>4864</v>
      </c>
      <c r="F18" s="151">
        <v>5013</v>
      </c>
      <c r="G18" s="151">
        <v>5547</v>
      </c>
      <c r="H18" s="151">
        <v>4473</v>
      </c>
      <c r="I18" s="151">
        <v>6257</v>
      </c>
      <c r="J18" s="151">
        <v>5007</v>
      </c>
      <c r="K18" s="151">
        <v>4342</v>
      </c>
      <c r="L18" s="151">
        <v>5059</v>
      </c>
      <c r="M18" s="151">
        <v>5203</v>
      </c>
      <c r="N18" s="151">
        <v>5688</v>
      </c>
      <c r="O18" s="151">
        <v>4387</v>
      </c>
      <c r="P18" s="151">
        <v>6285</v>
      </c>
      <c r="Q18" s="151">
        <v>4970</v>
      </c>
      <c r="R18" s="151">
        <v>4138</v>
      </c>
      <c r="S18" s="151">
        <v>5041</v>
      </c>
      <c r="T18" s="151">
        <v>5346</v>
      </c>
      <c r="U18" s="151">
        <v>5664</v>
      </c>
      <c r="V18" s="151">
        <v>4369</v>
      </c>
      <c r="W18" s="151">
        <v>6391</v>
      </c>
      <c r="X18" s="151">
        <v>4963</v>
      </c>
      <c r="Y18" s="151">
        <v>4138</v>
      </c>
      <c r="Z18" s="151">
        <v>4885</v>
      </c>
      <c r="AA18" s="151">
        <v>5173</v>
      </c>
      <c r="AB18" s="151">
        <v>6149</v>
      </c>
      <c r="AC18" s="151">
        <v>4395</v>
      </c>
      <c r="AD18" s="151">
        <v>6616</v>
      </c>
      <c r="AE18" s="152">
        <v>5362</v>
      </c>
    </row>
    <row r="19" spans="1:31" x14ac:dyDescent="0.25">
      <c r="A19" s="153" t="s">
        <v>488</v>
      </c>
      <c r="B19" s="148">
        <v>6317</v>
      </c>
      <c r="C19" s="148">
        <v>6473</v>
      </c>
      <c r="D19" s="148">
        <v>5059</v>
      </c>
      <c r="E19" s="148">
        <v>5480</v>
      </c>
      <c r="F19" s="148">
        <v>6383</v>
      </c>
      <c r="G19" s="148">
        <v>5856</v>
      </c>
      <c r="H19" s="148">
        <v>3735</v>
      </c>
      <c r="I19" s="148">
        <v>6363</v>
      </c>
      <c r="J19" s="148">
        <v>5868</v>
      </c>
      <c r="K19" s="148">
        <v>5520</v>
      </c>
      <c r="L19" s="148">
        <v>4966</v>
      </c>
      <c r="M19" s="148">
        <v>5818</v>
      </c>
      <c r="N19" s="148">
        <v>5877</v>
      </c>
      <c r="O19" s="148">
        <v>3587</v>
      </c>
      <c r="P19" s="148">
        <v>6183</v>
      </c>
      <c r="Q19" s="148">
        <v>5798</v>
      </c>
      <c r="R19" s="148">
        <v>5478</v>
      </c>
      <c r="S19" s="148">
        <v>4972</v>
      </c>
      <c r="T19" s="148">
        <v>6081</v>
      </c>
      <c r="U19" s="148">
        <v>5871</v>
      </c>
      <c r="V19" s="148">
        <v>3555</v>
      </c>
      <c r="W19" s="148">
        <v>6494</v>
      </c>
      <c r="X19" s="148">
        <v>5901</v>
      </c>
      <c r="Y19" s="148">
        <v>5469</v>
      </c>
      <c r="Z19" s="148">
        <v>5116</v>
      </c>
      <c r="AA19" s="148">
        <v>6032</v>
      </c>
      <c r="AB19" s="148">
        <v>5712</v>
      </c>
      <c r="AC19" s="148">
        <v>3551</v>
      </c>
      <c r="AD19" s="148">
        <v>6148</v>
      </c>
      <c r="AE19" s="149">
        <v>6023</v>
      </c>
    </row>
    <row r="20" spans="1:31" x14ac:dyDescent="0.25">
      <c r="A20" s="154" t="s">
        <v>489</v>
      </c>
      <c r="B20" s="151">
        <v>6089</v>
      </c>
      <c r="C20" s="151">
        <v>6658</v>
      </c>
      <c r="D20" s="151">
        <v>4982</v>
      </c>
      <c r="E20" s="151">
        <v>5329</v>
      </c>
      <c r="F20" s="151">
        <v>5684</v>
      </c>
      <c r="G20" s="151">
        <v>6101</v>
      </c>
      <c r="H20" s="151">
        <v>5240</v>
      </c>
      <c r="I20" s="151">
        <v>5949</v>
      </c>
      <c r="J20" s="151">
        <v>5608</v>
      </c>
      <c r="K20" s="151">
        <v>4781</v>
      </c>
      <c r="L20" s="151">
        <v>4903</v>
      </c>
      <c r="M20" s="151">
        <v>6024</v>
      </c>
      <c r="N20" s="151">
        <v>5927</v>
      </c>
      <c r="O20" s="151">
        <v>5248</v>
      </c>
      <c r="P20" s="151">
        <v>5882</v>
      </c>
      <c r="Q20" s="151">
        <v>5208</v>
      </c>
      <c r="R20" s="151">
        <v>5306</v>
      </c>
      <c r="S20" s="151">
        <v>4885</v>
      </c>
      <c r="T20" s="151">
        <v>6200</v>
      </c>
      <c r="U20" s="151">
        <v>5883</v>
      </c>
      <c r="V20" s="151">
        <v>4930</v>
      </c>
      <c r="W20" s="151">
        <v>6268</v>
      </c>
      <c r="X20" s="151">
        <v>5566</v>
      </c>
      <c r="Y20" s="151">
        <v>5293</v>
      </c>
      <c r="Z20" s="151">
        <v>4841</v>
      </c>
      <c r="AA20" s="151">
        <v>6495</v>
      </c>
      <c r="AB20" s="151">
        <v>5913</v>
      </c>
      <c r="AC20" s="151">
        <v>5340</v>
      </c>
      <c r="AD20" s="151">
        <v>6523</v>
      </c>
      <c r="AE20" s="152">
        <v>5953</v>
      </c>
    </row>
    <row r="21" spans="1:31" x14ac:dyDescent="0.25">
      <c r="A21" s="153" t="s">
        <v>490</v>
      </c>
      <c r="B21" s="148">
        <v>5049</v>
      </c>
      <c r="C21" s="148">
        <v>6262</v>
      </c>
      <c r="D21" s="148">
        <v>4615</v>
      </c>
      <c r="E21" s="148">
        <v>4478</v>
      </c>
      <c r="F21" s="148">
        <v>7150</v>
      </c>
      <c r="G21" s="148">
        <v>6681</v>
      </c>
      <c r="H21" s="148">
        <v>4319</v>
      </c>
      <c r="I21" s="148">
        <v>7338</v>
      </c>
      <c r="J21" s="148">
        <v>7070</v>
      </c>
      <c r="K21" s="148">
        <v>5647</v>
      </c>
      <c r="L21" s="148">
        <v>5209</v>
      </c>
      <c r="M21" s="148">
        <v>7179</v>
      </c>
      <c r="N21" s="148">
        <v>6668</v>
      </c>
      <c r="O21" s="148">
        <v>4654</v>
      </c>
      <c r="P21" s="148">
        <v>7013</v>
      </c>
      <c r="Q21" s="148">
        <v>7040</v>
      </c>
      <c r="R21" s="148">
        <v>5791</v>
      </c>
      <c r="S21" s="148">
        <v>5185</v>
      </c>
      <c r="T21" s="148">
        <v>6987</v>
      </c>
      <c r="U21" s="148">
        <v>6668</v>
      </c>
      <c r="V21" s="148">
        <v>4804</v>
      </c>
      <c r="W21" s="148">
        <v>6977</v>
      </c>
      <c r="X21" s="148">
        <v>6884</v>
      </c>
      <c r="Y21" s="148">
        <v>5605</v>
      </c>
      <c r="Z21" s="148">
        <v>5371</v>
      </c>
      <c r="AA21" s="148">
        <v>6857</v>
      </c>
      <c r="AB21" s="148">
        <v>6853</v>
      </c>
      <c r="AC21" s="148">
        <v>4682</v>
      </c>
      <c r="AD21" s="148">
        <v>7327</v>
      </c>
      <c r="AE21" s="149">
        <v>7230</v>
      </c>
    </row>
    <row r="22" spans="1:31" x14ac:dyDescent="0.25">
      <c r="A22" s="154" t="s">
        <v>491</v>
      </c>
      <c r="B22" s="151">
        <v>4730</v>
      </c>
      <c r="C22" s="151">
        <v>6508</v>
      </c>
      <c r="D22" s="151">
        <v>4905</v>
      </c>
      <c r="E22" s="151">
        <v>4339</v>
      </c>
      <c r="F22" s="151">
        <v>6866</v>
      </c>
      <c r="G22" s="151">
        <v>7221</v>
      </c>
      <c r="H22" s="151">
        <v>5151</v>
      </c>
      <c r="I22" s="151">
        <v>5996</v>
      </c>
      <c r="J22" s="151">
        <v>7109</v>
      </c>
      <c r="K22" s="151">
        <v>4049</v>
      </c>
      <c r="L22" s="151">
        <v>4885</v>
      </c>
      <c r="M22" s="151">
        <v>6814</v>
      </c>
      <c r="N22" s="151">
        <v>7544</v>
      </c>
      <c r="O22" s="151">
        <v>5246</v>
      </c>
      <c r="P22" s="151">
        <v>6504</v>
      </c>
      <c r="Q22" s="151">
        <v>7049</v>
      </c>
      <c r="R22" s="151">
        <v>4357</v>
      </c>
      <c r="S22" s="151">
        <v>4666</v>
      </c>
      <c r="T22" s="151">
        <v>6959</v>
      </c>
      <c r="U22" s="151">
        <v>7676</v>
      </c>
      <c r="V22" s="151">
        <v>4716</v>
      </c>
      <c r="W22" s="151">
        <v>6318</v>
      </c>
      <c r="X22" s="151">
        <v>7049</v>
      </c>
      <c r="Y22" s="151">
        <v>4357</v>
      </c>
      <c r="Z22" s="151">
        <v>4510</v>
      </c>
      <c r="AA22" s="151">
        <v>7214</v>
      </c>
      <c r="AB22" s="151">
        <v>7982</v>
      </c>
      <c r="AC22" s="151">
        <v>4815</v>
      </c>
      <c r="AD22" s="151">
        <v>6295</v>
      </c>
      <c r="AE22" s="152">
        <v>6558</v>
      </c>
    </row>
    <row r="23" spans="1:31" x14ac:dyDescent="0.25">
      <c r="A23" s="153" t="s">
        <v>492</v>
      </c>
      <c r="B23" s="148">
        <v>6491</v>
      </c>
      <c r="C23" s="148">
        <v>4978</v>
      </c>
      <c r="D23" s="148">
        <v>5736</v>
      </c>
      <c r="E23" s="148">
        <v>5504</v>
      </c>
      <c r="F23" s="148">
        <v>5183</v>
      </c>
      <c r="G23" s="148">
        <v>5343</v>
      </c>
      <c r="H23" s="148">
        <v>4275</v>
      </c>
      <c r="I23" s="148">
        <v>5771</v>
      </c>
      <c r="J23" s="148">
        <v>4754</v>
      </c>
      <c r="K23" s="148">
        <v>5697</v>
      </c>
      <c r="L23" s="148">
        <v>5291</v>
      </c>
      <c r="M23" s="148">
        <v>5339</v>
      </c>
      <c r="N23" s="148">
        <v>5376</v>
      </c>
      <c r="O23" s="148">
        <v>4157</v>
      </c>
      <c r="P23" s="148">
        <v>5729</v>
      </c>
      <c r="Q23" s="148">
        <v>5109</v>
      </c>
      <c r="R23" s="148">
        <v>5982</v>
      </c>
      <c r="S23" s="148">
        <v>5432</v>
      </c>
      <c r="T23" s="148">
        <v>5491</v>
      </c>
      <c r="U23" s="148">
        <v>5092</v>
      </c>
      <c r="V23" s="148">
        <v>4109</v>
      </c>
      <c r="W23" s="148">
        <v>5734</v>
      </c>
      <c r="X23" s="148">
        <v>4929</v>
      </c>
      <c r="Y23" s="148">
        <v>5826</v>
      </c>
      <c r="Z23" s="148">
        <v>5432</v>
      </c>
      <c r="AA23" s="148">
        <v>5652</v>
      </c>
      <c r="AB23" s="148">
        <v>5257</v>
      </c>
      <c r="AC23" s="148">
        <v>4387</v>
      </c>
      <c r="AD23" s="148">
        <v>6086</v>
      </c>
      <c r="AE23" s="149">
        <v>5121</v>
      </c>
    </row>
    <row r="24" spans="1:31" x14ac:dyDescent="0.25">
      <c r="A24" s="154" t="s">
        <v>493</v>
      </c>
      <c r="B24" s="151">
        <v>6847</v>
      </c>
      <c r="C24" s="151">
        <v>7062</v>
      </c>
      <c r="D24" s="151">
        <v>5511</v>
      </c>
      <c r="E24" s="151">
        <v>5431</v>
      </c>
      <c r="F24" s="151">
        <v>7095</v>
      </c>
      <c r="G24" s="151">
        <v>6188</v>
      </c>
      <c r="H24" s="151">
        <v>6261</v>
      </c>
      <c r="I24" s="151">
        <v>6918</v>
      </c>
      <c r="J24" s="151">
        <v>6150</v>
      </c>
      <c r="K24" s="151">
        <v>5000</v>
      </c>
      <c r="L24" s="151">
        <v>4942</v>
      </c>
      <c r="M24" s="151">
        <v>7452</v>
      </c>
      <c r="N24" s="151">
        <v>6492</v>
      </c>
      <c r="O24" s="151">
        <v>6175</v>
      </c>
      <c r="P24" s="151">
        <v>6664</v>
      </c>
      <c r="Q24" s="151">
        <v>6126</v>
      </c>
      <c r="R24" s="151">
        <v>5144</v>
      </c>
      <c r="S24" s="151">
        <v>5110</v>
      </c>
      <c r="T24" s="151">
        <v>7213</v>
      </c>
      <c r="U24" s="151">
        <v>6146</v>
      </c>
      <c r="V24" s="151">
        <v>6151</v>
      </c>
      <c r="W24" s="151">
        <v>6634</v>
      </c>
      <c r="X24" s="151">
        <v>6145</v>
      </c>
      <c r="Y24" s="151">
        <v>4988</v>
      </c>
      <c r="Z24" s="151">
        <v>4924</v>
      </c>
      <c r="AA24" s="151">
        <v>7115</v>
      </c>
      <c r="AB24" s="151">
        <v>6491</v>
      </c>
      <c r="AC24" s="151">
        <v>6349</v>
      </c>
      <c r="AD24" s="151">
        <v>6501</v>
      </c>
      <c r="AE24" s="152">
        <v>6146</v>
      </c>
    </row>
    <row r="25" spans="1:31" x14ac:dyDescent="0.25">
      <c r="A25" s="153" t="s">
        <v>494</v>
      </c>
      <c r="B25" s="148">
        <v>4148</v>
      </c>
      <c r="C25" s="148">
        <v>6138</v>
      </c>
      <c r="D25" s="148">
        <v>6196</v>
      </c>
      <c r="E25" s="148">
        <v>5548</v>
      </c>
      <c r="F25" s="148">
        <v>5697</v>
      </c>
      <c r="G25" s="148">
        <v>5751</v>
      </c>
      <c r="H25" s="148">
        <v>3814</v>
      </c>
      <c r="I25" s="148">
        <v>6760</v>
      </c>
      <c r="J25" s="148">
        <v>5849</v>
      </c>
      <c r="K25" s="148">
        <v>7125</v>
      </c>
      <c r="L25" s="148">
        <v>6630</v>
      </c>
      <c r="M25" s="148">
        <v>6273</v>
      </c>
      <c r="N25" s="148">
        <v>6160</v>
      </c>
      <c r="O25" s="148">
        <v>4312</v>
      </c>
      <c r="P25" s="148">
        <v>7244</v>
      </c>
      <c r="Q25" s="148">
        <v>5819</v>
      </c>
      <c r="R25" s="148">
        <v>7257</v>
      </c>
      <c r="S25" s="148">
        <v>6564</v>
      </c>
      <c r="T25" s="148">
        <v>5986</v>
      </c>
      <c r="U25" s="148">
        <v>5890</v>
      </c>
      <c r="V25" s="148">
        <v>4368</v>
      </c>
      <c r="W25" s="148">
        <v>6890</v>
      </c>
      <c r="X25" s="148">
        <v>5861</v>
      </c>
      <c r="Y25" s="148">
        <v>7101</v>
      </c>
      <c r="Z25" s="148">
        <v>6804</v>
      </c>
      <c r="AA25" s="148">
        <v>6455</v>
      </c>
      <c r="AB25" s="148">
        <v>5923</v>
      </c>
      <c r="AC25" s="148">
        <v>4160</v>
      </c>
      <c r="AD25" s="148">
        <v>6995</v>
      </c>
      <c r="AE25" s="149">
        <v>5874</v>
      </c>
    </row>
    <row r="26" spans="1:31" x14ac:dyDescent="0.25">
      <c r="A26" s="154" t="s">
        <v>495</v>
      </c>
      <c r="B26" s="151">
        <v>5906</v>
      </c>
      <c r="C26" s="151">
        <v>7254</v>
      </c>
      <c r="D26" s="151">
        <v>4079</v>
      </c>
      <c r="E26" s="151">
        <v>3412</v>
      </c>
      <c r="F26" s="151">
        <v>6746</v>
      </c>
      <c r="G26" s="151">
        <v>6694</v>
      </c>
      <c r="H26" s="151">
        <v>5354</v>
      </c>
      <c r="I26" s="151">
        <v>5317</v>
      </c>
      <c r="J26" s="151">
        <v>7147</v>
      </c>
      <c r="K26" s="151">
        <v>3409</v>
      </c>
      <c r="L26" s="151">
        <v>3070</v>
      </c>
      <c r="M26" s="151">
        <v>6991</v>
      </c>
      <c r="N26" s="151">
        <v>6781</v>
      </c>
      <c r="O26" s="151">
        <v>5478</v>
      </c>
      <c r="P26" s="151">
        <v>5323</v>
      </c>
      <c r="Q26" s="151">
        <v>6787</v>
      </c>
      <c r="R26" s="151">
        <v>3379</v>
      </c>
      <c r="S26" s="151">
        <v>3046</v>
      </c>
      <c r="T26" s="151">
        <v>6943</v>
      </c>
      <c r="U26" s="151">
        <v>6889</v>
      </c>
      <c r="V26" s="151">
        <v>5250</v>
      </c>
      <c r="W26" s="151">
        <v>5454</v>
      </c>
      <c r="X26" s="151">
        <v>7099</v>
      </c>
      <c r="Y26" s="151">
        <v>3421</v>
      </c>
      <c r="Z26" s="151">
        <v>3046</v>
      </c>
      <c r="AA26" s="151">
        <v>6621</v>
      </c>
      <c r="AB26" s="151">
        <v>6547</v>
      </c>
      <c r="AC26" s="151">
        <v>5237</v>
      </c>
      <c r="AD26" s="151">
        <v>5275</v>
      </c>
      <c r="AE26" s="152">
        <v>7305</v>
      </c>
    </row>
    <row r="27" spans="1:31" x14ac:dyDescent="0.25">
      <c r="A27" s="153" t="s">
        <v>496</v>
      </c>
      <c r="B27" s="148">
        <v>4404</v>
      </c>
      <c r="C27" s="148">
        <v>6282</v>
      </c>
      <c r="D27" s="148">
        <v>4343</v>
      </c>
      <c r="E27" s="148">
        <v>4962</v>
      </c>
      <c r="F27" s="148">
        <v>7178</v>
      </c>
      <c r="G27" s="148">
        <v>6349</v>
      </c>
      <c r="H27" s="148">
        <v>3820</v>
      </c>
      <c r="I27" s="148">
        <v>7274</v>
      </c>
      <c r="J27" s="148">
        <v>7154</v>
      </c>
      <c r="K27" s="148">
        <v>4602</v>
      </c>
      <c r="L27" s="148">
        <v>4698</v>
      </c>
      <c r="M27" s="148">
        <v>7327</v>
      </c>
      <c r="N27" s="148">
        <v>6719</v>
      </c>
      <c r="O27" s="148">
        <v>3756</v>
      </c>
      <c r="P27" s="148">
        <v>7213</v>
      </c>
      <c r="Q27" s="148">
        <v>7080</v>
      </c>
      <c r="R27" s="148">
        <v>4703</v>
      </c>
      <c r="S27" s="148">
        <v>4639</v>
      </c>
      <c r="T27" s="148">
        <v>7418</v>
      </c>
      <c r="U27" s="148">
        <v>6469</v>
      </c>
      <c r="V27" s="148">
        <v>3630</v>
      </c>
      <c r="W27" s="148">
        <v>7365</v>
      </c>
      <c r="X27" s="148">
        <v>6855</v>
      </c>
      <c r="Y27" s="148">
        <v>4556</v>
      </c>
      <c r="Z27" s="148">
        <v>4671</v>
      </c>
      <c r="AA27" s="148">
        <v>7108</v>
      </c>
      <c r="AB27" s="148">
        <v>6615</v>
      </c>
      <c r="AC27" s="148">
        <v>3775</v>
      </c>
      <c r="AD27" s="148">
        <v>7043</v>
      </c>
      <c r="AE27" s="149">
        <v>6760</v>
      </c>
    </row>
    <row r="28" spans="1:31" x14ac:dyDescent="0.25">
      <c r="A28" s="154" t="s">
        <v>497</v>
      </c>
      <c r="B28" s="151">
        <v>6147</v>
      </c>
      <c r="C28" s="151">
        <v>7875</v>
      </c>
      <c r="D28" s="151">
        <v>4456</v>
      </c>
      <c r="E28" s="151">
        <v>3114</v>
      </c>
      <c r="F28" s="151">
        <v>5900</v>
      </c>
      <c r="G28" s="151">
        <v>5550</v>
      </c>
      <c r="H28" s="151">
        <v>2441</v>
      </c>
      <c r="I28" s="151">
        <v>7085</v>
      </c>
      <c r="J28" s="151">
        <v>6232</v>
      </c>
      <c r="K28" s="151">
        <v>3149</v>
      </c>
      <c r="L28" s="151">
        <v>3149</v>
      </c>
      <c r="M28" s="151">
        <v>6364</v>
      </c>
      <c r="N28" s="151">
        <v>5952</v>
      </c>
      <c r="O28" s="151">
        <v>2618</v>
      </c>
      <c r="P28" s="151">
        <v>7076</v>
      </c>
      <c r="Q28" s="151">
        <v>6396</v>
      </c>
      <c r="R28" s="151">
        <v>3439</v>
      </c>
      <c r="S28" s="151">
        <v>3125</v>
      </c>
      <c r="T28" s="151">
        <v>6322</v>
      </c>
      <c r="U28" s="151">
        <v>5904</v>
      </c>
      <c r="V28" s="151">
        <v>2579</v>
      </c>
      <c r="W28" s="151">
        <v>7021</v>
      </c>
      <c r="X28" s="151">
        <v>6185</v>
      </c>
      <c r="Y28" s="151">
        <v>3104</v>
      </c>
      <c r="Z28" s="151">
        <v>3125</v>
      </c>
      <c r="AA28" s="151">
        <v>6507</v>
      </c>
      <c r="AB28" s="151">
        <v>6703</v>
      </c>
      <c r="AC28" s="151">
        <v>2931</v>
      </c>
      <c r="AD28" s="151">
        <v>7230</v>
      </c>
      <c r="AE28" s="152">
        <v>5953</v>
      </c>
    </row>
    <row r="29" spans="1:31" ht="15.75" thickBot="1" x14ac:dyDescent="0.3">
      <c r="A29" s="153" t="s">
        <v>498</v>
      </c>
      <c r="B29" s="148">
        <v>3264</v>
      </c>
      <c r="C29" s="148">
        <v>4549</v>
      </c>
      <c r="D29" s="148">
        <v>3512</v>
      </c>
      <c r="E29" s="148">
        <v>2785</v>
      </c>
      <c r="F29" s="148">
        <v>4556</v>
      </c>
      <c r="G29" s="148">
        <v>5718</v>
      </c>
      <c r="H29" s="148">
        <v>3050</v>
      </c>
      <c r="I29" s="148">
        <v>6136</v>
      </c>
      <c r="J29" s="148">
        <v>4551</v>
      </c>
      <c r="K29" s="148">
        <v>2622</v>
      </c>
      <c r="L29" s="148">
        <v>2883</v>
      </c>
      <c r="M29" s="148">
        <v>4937</v>
      </c>
      <c r="N29" s="148">
        <v>6317</v>
      </c>
      <c r="O29" s="148">
        <v>3249</v>
      </c>
      <c r="P29" s="148">
        <v>6141</v>
      </c>
      <c r="Q29" s="148">
        <v>4809</v>
      </c>
      <c r="R29" s="148">
        <v>2481</v>
      </c>
      <c r="S29" s="148">
        <v>2865</v>
      </c>
      <c r="T29" s="148">
        <v>4937</v>
      </c>
      <c r="U29" s="148">
        <v>6029</v>
      </c>
      <c r="V29" s="148">
        <v>3231</v>
      </c>
      <c r="W29" s="148">
        <v>6117</v>
      </c>
      <c r="X29" s="148">
        <v>4581</v>
      </c>
      <c r="Y29" s="148">
        <v>2643</v>
      </c>
      <c r="Z29" s="148">
        <v>2878</v>
      </c>
      <c r="AA29" s="148">
        <v>5246</v>
      </c>
      <c r="AB29" s="148">
        <v>5558</v>
      </c>
      <c r="AC29" s="148">
        <v>3223</v>
      </c>
      <c r="AD29" s="148">
        <v>6431</v>
      </c>
      <c r="AE29" s="149">
        <v>4596</v>
      </c>
    </row>
    <row r="30" spans="1:31" ht="15.75" thickBot="1" x14ac:dyDescent="0.3">
      <c r="A30" s="71" t="s">
        <v>458</v>
      </c>
      <c r="B30" s="73">
        <f>SUM(B6:B29)</f>
        <v>90062</v>
      </c>
      <c r="C30" s="73">
        <f t="shared" ref="C30:AE30" si="0">SUM(C6:C29)</f>
        <v>107268</v>
      </c>
      <c r="D30" s="73">
        <f t="shared" si="0"/>
        <v>86129</v>
      </c>
      <c r="E30" s="73">
        <f t="shared" si="0"/>
        <v>81902</v>
      </c>
      <c r="F30" s="73">
        <f t="shared" si="0"/>
        <v>106142</v>
      </c>
      <c r="G30" s="73">
        <f t="shared" si="0"/>
        <v>106606</v>
      </c>
      <c r="H30" s="73">
        <f t="shared" si="0"/>
        <v>79918</v>
      </c>
      <c r="I30" s="73">
        <f t="shared" si="0"/>
        <v>110203</v>
      </c>
      <c r="J30" s="73">
        <f t="shared" si="0"/>
        <v>107500</v>
      </c>
      <c r="K30" s="73">
        <f t="shared" si="0"/>
        <v>83862</v>
      </c>
      <c r="L30" s="73">
        <f t="shared" si="0"/>
        <v>83364</v>
      </c>
      <c r="M30" s="73">
        <f t="shared" si="0"/>
        <v>109182</v>
      </c>
      <c r="N30" s="73">
        <f t="shared" si="0"/>
        <v>110101</v>
      </c>
      <c r="O30" s="73">
        <f t="shared" si="0"/>
        <v>82031</v>
      </c>
      <c r="P30" s="73">
        <f t="shared" si="0"/>
        <v>110674</v>
      </c>
      <c r="Q30" s="73">
        <f t="shared" si="0"/>
        <v>107577</v>
      </c>
      <c r="R30" s="73">
        <f t="shared" si="0"/>
        <v>85015</v>
      </c>
      <c r="S30" s="73">
        <f t="shared" si="0"/>
        <v>83055</v>
      </c>
      <c r="T30" s="73">
        <f t="shared" si="0"/>
        <v>108773</v>
      </c>
      <c r="U30" s="73">
        <f t="shared" si="0"/>
        <v>108323</v>
      </c>
      <c r="V30" s="73">
        <f t="shared" si="0"/>
        <v>80474</v>
      </c>
      <c r="W30" s="73">
        <f t="shared" si="0"/>
        <v>110694</v>
      </c>
      <c r="X30" s="73">
        <f t="shared" si="0"/>
        <v>106999</v>
      </c>
      <c r="Y30" s="73">
        <f t="shared" si="0"/>
        <v>83976</v>
      </c>
      <c r="Z30" s="73">
        <f t="shared" si="0"/>
        <v>82986</v>
      </c>
      <c r="AA30" s="73">
        <f t="shared" si="0"/>
        <v>110051</v>
      </c>
      <c r="AB30" s="73">
        <f t="shared" si="0"/>
        <v>110265</v>
      </c>
      <c r="AC30" s="73">
        <f t="shared" si="0"/>
        <v>82003</v>
      </c>
      <c r="AD30" s="73">
        <f t="shared" si="0"/>
        <v>112512</v>
      </c>
      <c r="AE30" s="74">
        <f t="shared" si="0"/>
        <v>109064</v>
      </c>
    </row>
    <row r="31" spans="1:31" ht="15.75" thickBot="1" x14ac:dyDescent="0.3"/>
    <row r="32" spans="1:31" x14ac:dyDescent="0.25">
      <c r="A32" s="115" t="s">
        <v>515</v>
      </c>
      <c r="B32" s="116" t="s">
        <v>548</v>
      </c>
      <c r="C32" s="116" t="s">
        <v>549</v>
      </c>
      <c r="D32" s="116" t="s">
        <v>550</v>
      </c>
      <c r="E32" s="116" t="s">
        <v>551</v>
      </c>
      <c r="F32" s="116" t="s">
        <v>552</v>
      </c>
      <c r="G32" s="116" t="s">
        <v>553</v>
      </c>
      <c r="H32" s="116" t="s">
        <v>554</v>
      </c>
      <c r="I32" s="116" t="s">
        <v>555</v>
      </c>
      <c r="J32" s="116" t="s">
        <v>556</v>
      </c>
      <c r="K32" s="116" t="s">
        <v>557</v>
      </c>
      <c r="L32" s="116" t="s">
        <v>558</v>
      </c>
      <c r="M32" s="116" t="s">
        <v>559</v>
      </c>
      <c r="N32" s="116" t="s">
        <v>560</v>
      </c>
      <c r="O32" s="116" t="s">
        <v>561</v>
      </c>
      <c r="P32" s="116" t="s">
        <v>562</v>
      </c>
      <c r="Q32" s="116" t="s">
        <v>563</v>
      </c>
      <c r="R32" s="116" t="s">
        <v>564</v>
      </c>
      <c r="S32" s="116" t="s">
        <v>565</v>
      </c>
      <c r="T32" s="116" t="s">
        <v>566</v>
      </c>
      <c r="U32" s="116" t="s">
        <v>567</v>
      </c>
      <c r="V32" s="116" t="s">
        <v>568</v>
      </c>
      <c r="W32" s="116" t="s">
        <v>569</v>
      </c>
      <c r="X32" s="116" t="s">
        <v>570</v>
      </c>
      <c r="Y32" s="116" t="s">
        <v>571</v>
      </c>
      <c r="Z32" s="116" t="s">
        <v>572</v>
      </c>
      <c r="AA32" s="116" t="s">
        <v>573</v>
      </c>
      <c r="AB32" s="116" t="s">
        <v>574</v>
      </c>
      <c r="AC32" s="116" t="s">
        <v>575</v>
      </c>
      <c r="AD32" s="116" t="s">
        <v>576</v>
      </c>
      <c r="AE32" s="117" t="s">
        <v>577</v>
      </c>
    </row>
    <row r="33" spans="1:31" ht="15.75" thickBot="1" x14ac:dyDescent="0.3">
      <c r="A33" s="57" t="s">
        <v>518</v>
      </c>
      <c r="B33" s="57" t="s">
        <v>519</v>
      </c>
      <c r="C33" s="57" t="s">
        <v>519</v>
      </c>
      <c r="D33" s="57" t="s">
        <v>519</v>
      </c>
      <c r="E33" s="57" t="s">
        <v>519</v>
      </c>
      <c r="F33" s="57" t="s">
        <v>519</v>
      </c>
      <c r="G33" s="57" t="s">
        <v>519</v>
      </c>
      <c r="H33" s="57" t="s">
        <v>519</v>
      </c>
      <c r="I33" s="57" t="s">
        <v>519</v>
      </c>
      <c r="J33" s="57" t="s">
        <v>519</v>
      </c>
      <c r="K33" s="57" t="s">
        <v>519</v>
      </c>
      <c r="L33" s="57" t="s">
        <v>519</v>
      </c>
      <c r="M33" s="57" t="s">
        <v>519</v>
      </c>
      <c r="N33" s="57" t="s">
        <v>519</v>
      </c>
      <c r="O33" s="57" t="s">
        <v>519</v>
      </c>
      <c r="P33" s="57" t="s">
        <v>519</v>
      </c>
      <c r="Q33" s="57" t="s">
        <v>519</v>
      </c>
      <c r="R33" s="57" t="s">
        <v>519</v>
      </c>
      <c r="S33" s="57" t="s">
        <v>519</v>
      </c>
      <c r="T33" s="57" t="s">
        <v>519</v>
      </c>
      <c r="U33" s="57" t="s">
        <v>519</v>
      </c>
      <c r="V33" s="57" t="s">
        <v>519</v>
      </c>
      <c r="W33" s="57" t="s">
        <v>519</v>
      </c>
      <c r="X33" s="57" t="s">
        <v>519</v>
      </c>
      <c r="Y33" s="57" t="s">
        <v>519</v>
      </c>
      <c r="Z33" s="57" t="s">
        <v>519</v>
      </c>
      <c r="AA33" s="57" t="s">
        <v>519</v>
      </c>
      <c r="AB33" s="57" t="s">
        <v>519</v>
      </c>
      <c r="AC33" s="57" t="s">
        <v>519</v>
      </c>
      <c r="AD33" s="57" t="s">
        <v>519</v>
      </c>
      <c r="AE33" s="57" t="s">
        <v>519</v>
      </c>
    </row>
    <row r="34" spans="1:31" x14ac:dyDescent="0.25">
      <c r="A34" s="99" t="s">
        <v>475</v>
      </c>
      <c r="B34" s="99">
        <v>0</v>
      </c>
      <c r="C34" s="99">
        <v>839</v>
      </c>
      <c r="D34" s="99">
        <v>1067</v>
      </c>
      <c r="E34" s="99">
        <v>228</v>
      </c>
      <c r="F34" s="99">
        <v>364</v>
      </c>
      <c r="G34" s="99">
        <v>793</v>
      </c>
      <c r="H34" s="99">
        <v>793</v>
      </c>
      <c r="I34" s="99">
        <v>417</v>
      </c>
      <c r="J34" s="99">
        <v>1434</v>
      </c>
      <c r="K34" s="99">
        <v>984</v>
      </c>
      <c r="L34" s="99">
        <v>558</v>
      </c>
      <c r="M34" s="99">
        <v>558</v>
      </c>
      <c r="N34" s="99">
        <v>984</v>
      </c>
      <c r="O34" s="99">
        <v>984</v>
      </c>
      <c r="P34" s="99">
        <v>611</v>
      </c>
      <c r="Q34" s="99">
        <v>1445</v>
      </c>
      <c r="R34" s="99">
        <v>966</v>
      </c>
      <c r="S34" s="99">
        <v>546</v>
      </c>
      <c r="T34" s="99">
        <v>546</v>
      </c>
      <c r="U34" s="99">
        <v>966</v>
      </c>
      <c r="V34" s="99">
        <v>966</v>
      </c>
      <c r="W34" s="99">
        <v>599</v>
      </c>
      <c r="X34" s="99">
        <v>1427</v>
      </c>
      <c r="Y34" s="99">
        <v>966</v>
      </c>
      <c r="Z34" s="99">
        <v>546</v>
      </c>
      <c r="AA34" s="99">
        <v>546</v>
      </c>
      <c r="AB34" s="99">
        <v>966</v>
      </c>
      <c r="AC34" s="99">
        <v>966</v>
      </c>
      <c r="AD34" s="99">
        <v>599</v>
      </c>
      <c r="AE34" s="99">
        <v>1427</v>
      </c>
    </row>
    <row r="35" spans="1:31" x14ac:dyDescent="0.25">
      <c r="A35" s="99" t="s">
        <v>476</v>
      </c>
      <c r="B35" s="99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</row>
    <row r="36" spans="1:31" x14ac:dyDescent="0.25">
      <c r="A36" s="99" t="s">
        <v>477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</row>
    <row r="37" spans="1:31" x14ac:dyDescent="0.25">
      <c r="A37" s="99" t="s">
        <v>478</v>
      </c>
      <c r="B37" s="99">
        <v>0</v>
      </c>
      <c r="C37" s="99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</row>
    <row r="38" spans="1:31" x14ac:dyDescent="0.25">
      <c r="A38" s="99" t="s">
        <v>479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99">
        <v>0</v>
      </c>
    </row>
    <row r="39" spans="1:31" x14ac:dyDescent="0.25">
      <c r="A39" s="99" t="s">
        <v>480</v>
      </c>
      <c r="B39" s="99">
        <v>0</v>
      </c>
      <c r="C39" s="99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</row>
    <row r="40" spans="1:31" x14ac:dyDescent="0.25">
      <c r="A40" s="99" t="s">
        <v>481</v>
      </c>
      <c r="B40" s="99">
        <v>0</v>
      </c>
      <c r="C40" s="99">
        <v>1046</v>
      </c>
      <c r="D40" s="99">
        <v>728</v>
      </c>
      <c r="E40" s="99">
        <v>182</v>
      </c>
      <c r="F40" s="99">
        <v>864</v>
      </c>
      <c r="G40" s="99">
        <v>1410</v>
      </c>
      <c r="H40" s="99">
        <v>507</v>
      </c>
      <c r="I40" s="99">
        <v>3025</v>
      </c>
      <c r="J40" s="99">
        <v>1410</v>
      </c>
      <c r="K40" s="99">
        <v>364</v>
      </c>
      <c r="L40" s="99">
        <v>182</v>
      </c>
      <c r="M40" s="99">
        <v>1046</v>
      </c>
      <c r="N40" s="99">
        <v>1553</v>
      </c>
      <c r="O40" s="99">
        <v>539</v>
      </c>
      <c r="P40" s="99">
        <v>3025</v>
      </c>
      <c r="Q40" s="99">
        <v>1374</v>
      </c>
      <c r="R40" s="99">
        <v>352</v>
      </c>
      <c r="S40" s="99">
        <v>176</v>
      </c>
      <c r="T40" s="99">
        <v>1022</v>
      </c>
      <c r="U40" s="99">
        <v>1374</v>
      </c>
      <c r="V40" s="99">
        <v>527</v>
      </c>
      <c r="W40" s="99">
        <v>2995</v>
      </c>
      <c r="X40" s="99">
        <v>1374</v>
      </c>
      <c r="Y40" s="99">
        <v>352</v>
      </c>
      <c r="Z40" s="99">
        <v>176</v>
      </c>
      <c r="AA40" s="99">
        <v>1022</v>
      </c>
      <c r="AB40" s="99">
        <v>1374</v>
      </c>
      <c r="AC40" s="99">
        <v>352</v>
      </c>
      <c r="AD40" s="99">
        <v>2995</v>
      </c>
      <c r="AE40" s="99">
        <v>1374</v>
      </c>
    </row>
    <row r="41" spans="1:31" x14ac:dyDescent="0.25">
      <c r="A41" s="99" t="s">
        <v>482</v>
      </c>
      <c r="B41" s="99">
        <v>1995</v>
      </c>
      <c r="C41" s="99">
        <v>5357</v>
      </c>
      <c r="D41" s="99">
        <v>3560</v>
      </c>
      <c r="E41" s="99">
        <v>2832</v>
      </c>
      <c r="F41" s="99">
        <v>5225</v>
      </c>
      <c r="G41" s="99">
        <v>4864</v>
      </c>
      <c r="H41" s="99">
        <v>3195</v>
      </c>
      <c r="I41" s="99">
        <v>4503</v>
      </c>
      <c r="J41" s="99">
        <v>5039</v>
      </c>
      <c r="K41" s="99">
        <v>3060</v>
      </c>
      <c r="L41" s="99">
        <v>3060</v>
      </c>
      <c r="M41" s="99">
        <v>5225</v>
      </c>
      <c r="N41" s="99">
        <v>4864</v>
      </c>
      <c r="O41" s="99">
        <v>3195</v>
      </c>
      <c r="P41" s="99">
        <v>4503</v>
      </c>
      <c r="Q41" s="99">
        <v>5003</v>
      </c>
      <c r="R41" s="99">
        <v>3030</v>
      </c>
      <c r="S41" s="99">
        <v>3030</v>
      </c>
      <c r="T41" s="99">
        <v>5189</v>
      </c>
      <c r="U41" s="99">
        <v>4971</v>
      </c>
      <c r="V41" s="99">
        <v>3159</v>
      </c>
      <c r="W41" s="99">
        <v>4473</v>
      </c>
      <c r="X41" s="99">
        <v>5003</v>
      </c>
      <c r="Y41" s="99">
        <v>3030</v>
      </c>
      <c r="Z41" s="99">
        <v>3030</v>
      </c>
      <c r="AA41" s="99">
        <v>5189</v>
      </c>
      <c r="AB41" s="99">
        <v>5003</v>
      </c>
      <c r="AC41" s="99">
        <v>3334</v>
      </c>
      <c r="AD41" s="99">
        <v>4473</v>
      </c>
      <c r="AE41" s="99">
        <v>5003</v>
      </c>
    </row>
    <row r="42" spans="1:31" x14ac:dyDescent="0.25">
      <c r="A42" s="99" t="s">
        <v>483</v>
      </c>
      <c r="B42" s="99">
        <v>4808</v>
      </c>
      <c r="C42" s="99">
        <v>5581</v>
      </c>
      <c r="D42" s="99">
        <v>5247</v>
      </c>
      <c r="E42" s="99">
        <v>5218</v>
      </c>
      <c r="F42" s="99">
        <v>6320</v>
      </c>
      <c r="G42" s="99">
        <v>6122</v>
      </c>
      <c r="H42" s="99">
        <v>5808</v>
      </c>
      <c r="I42" s="99">
        <v>5407</v>
      </c>
      <c r="J42" s="99">
        <v>6153</v>
      </c>
      <c r="K42" s="99">
        <v>5439</v>
      </c>
      <c r="L42" s="99">
        <v>5621</v>
      </c>
      <c r="M42" s="99">
        <v>6357</v>
      </c>
      <c r="N42" s="99">
        <v>6147</v>
      </c>
      <c r="O42" s="99">
        <v>5828</v>
      </c>
      <c r="P42" s="99">
        <v>5247</v>
      </c>
      <c r="Q42" s="99">
        <v>6129</v>
      </c>
      <c r="R42" s="99">
        <v>5421</v>
      </c>
      <c r="S42" s="99">
        <v>5597</v>
      </c>
      <c r="T42" s="99">
        <v>6321</v>
      </c>
      <c r="U42" s="99">
        <v>6080</v>
      </c>
      <c r="V42" s="99">
        <v>5804</v>
      </c>
      <c r="W42" s="99">
        <v>5217</v>
      </c>
      <c r="X42" s="99">
        <v>5937</v>
      </c>
      <c r="Y42" s="99">
        <v>5381</v>
      </c>
      <c r="Z42" s="99">
        <v>5597</v>
      </c>
      <c r="AA42" s="99">
        <v>6315</v>
      </c>
      <c r="AB42" s="99">
        <v>5762</v>
      </c>
      <c r="AC42" s="99">
        <v>5804</v>
      </c>
      <c r="AD42" s="99">
        <v>5217</v>
      </c>
      <c r="AE42" s="99">
        <v>5937</v>
      </c>
    </row>
    <row r="43" spans="1:31" x14ac:dyDescent="0.25">
      <c r="A43" s="99" t="s">
        <v>484</v>
      </c>
      <c r="B43" s="99">
        <v>4112</v>
      </c>
      <c r="C43" s="99">
        <v>5666</v>
      </c>
      <c r="D43" s="99">
        <v>4512</v>
      </c>
      <c r="E43" s="99">
        <v>3518</v>
      </c>
      <c r="F43" s="99">
        <v>4732</v>
      </c>
      <c r="G43" s="99">
        <v>5037</v>
      </c>
      <c r="H43" s="99">
        <v>2365</v>
      </c>
      <c r="I43" s="99">
        <v>3993</v>
      </c>
      <c r="J43" s="99">
        <v>5440</v>
      </c>
      <c r="K43" s="99">
        <v>3670</v>
      </c>
      <c r="L43" s="99">
        <v>4078</v>
      </c>
      <c r="M43" s="99">
        <v>5300</v>
      </c>
      <c r="N43" s="99">
        <v>5605</v>
      </c>
      <c r="O43" s="99">
        <v>2952</v>
      </c>
      <c r="P43" s="99">
        <v>4561</v>
      </c>
      <c r="Q43" s="99">
        <v>5276</v>
      </c>
      <c r="R43" s="99">
        <v>3658</v>
      </c>
      <c r="S43" s="99">
        <v>4054</v>
      </c>
      <c r="T43" s="99">
        <v>5276</v>
      </c>
      <c r="U43" s="99">
        <v>5374</v>
      </c>
      <c r="V43" s="99">
        <v>3068</v>
      </c>
      <c r="W43" s="99">
        <v>4665</v>
      </c>
      <c r="X43" s="99">
        <v>5416</v>
      </c>
      <c r="Y43" s="99">
        <v>3658</v>
      </c>
      <c r="Z43" s="99">
        <v>4054</v>
      </c>
      <c r="AA43" s="99">
        <v>5276</v>
      </c>
      <c r="AB43" s="99">
        <v>5425</v>
      </c>
      <c r="AC43" s="99">
        <v>3068</v>
      </c>
      <c r="AD43" s="99">
        <v>4665</v>
      </c>
      <c r="AE43" s="99">
        <v>5416</v>
      </c>
    </row>
    <row r="44" spans="1:31" x14ac:dyDescent="0.25">
      <c r="A44" s="99" t="s">
        <v>485</v>
      </c>
      <c r="B44" s="99">
        <v>5641</v>
      </c>
      <c r="C44" s="99">
        <v>4344</v>
      </c>
      <c r="D44" s="99">
        <v>4600</v>
      </c>
      <c r="E44" s="99">
        <v>4451</v>
      </c>
      <c r="F44" s="99">
        <v>4332</v>
      </c>
      <c r="G44" s="99">
        <v>4521</v>
      </c>
      <c r="H44" s="99">
        <v>3804</v>
      </c>
      <c r="I44" s="99">
        <v>4319</v>
      </c>
      <c r="J44" s="99">
        <v>4327</v>
      </c>
      <c r="K44" s="99">
        <v>4238</v>
      </c>
      <c r="L44" s="99">
        <v>4247</v>
      </c>
      <c r="M44" s="99">
        <v>4132</v>
      </c>
      <c r="N44" s="99">
        <v>4327</v>
      </c>
      <c r="O44" s="99">
        <v>3621</v>
      </c>
      <c r="P44" s="99">
        <v>3931</v>
      </c>
      <c r="Q44" s="99">
        <v>4135</v>
      </c>
      <c r="R44" s="99">
        <v>4208</v>
      </c>
      <c r="S44" s="99">
        <v>4217</v>
      </c>
      <c r="T44" s="99">
        <v>4102</v>
      </c>
      <c r="U44" s="99">
        <v>4291</v>
      </c>
      <c r="V44" s="99">
        <v>3585</v>
      </c>
      <c r="W44" s="99">
        <v>3901</v>
      </c>
      <c r="X44" s="99">
        <v>4477</v>
      </c>
      <c r="Y44" s="99">
        <v>4208</v>
      </c>
      <c r="Z44" s="99">
        <v>4042</v>
      </c>
      <c r="AA44" s="99">
        <v>4258</v>
      </c>
      <c r="AB44" s="99">
        <v>4447</v>
      </c>
      <c r="AC44" s="99">
        <v>3771</v>
      </c>
      <c r="AD44" s="99">
        <v>4089</v>
      </c>
      <c r="AE44" s="99">
        <v>4135</v>
      </c>
    </row>
    <row r="45" spans="1:31" x14ac:dyDescent="0.25">
      <c r="A45" s="99" t="s">
        <v>486</v>
      </c>
      <c r="B45" s="99">
        <v>3434</v>
      </c>
      <c r="C45" s="99">
        <v>3276</v>
      </c>
      <c r="D45" s="99">
        <v>3238</v>
      </c>
      <c r="E45" s="99">
        <v>3749</v>
      </c>
      <c r="F45" s="99">
        <v>4151</v>
      </c>
      <c r="G45" s="99">
        <v>3947</v>
      </c>
      <c r="H45" s="99">
        <v>3623</v>
      </c>
      <c r="I45" s="99">
        <v>4562</v>
      </c>
      <c r="J45" s="99">
        <v>3805</v>
      </c>
      <c r="K45" s="99">
        <v>3413</v>
      </c>
      <c r="L45" s="99">
        <v>3431</v>
      </c>
      <c r="M45" s="99">
        <v>3976</v>
      </c>
      <c r="N45" s="99">
        <v>3790</v>
      </c>
      <c r="O45" s="99">
        <v>3448</v>
      </c>
      <c r="P45" s="99">
        <v>4737</v>
      </c>
      <c r="Q45" s="99">
        <v>3943</v>
      </c>
      <c r="R45" s="99">
        <v>3401</v>
      </c>
      <c r="S45" s="99">
        <v>3401</v>
      </c>
      <c r="T45" s="99">
        <v>3940</v>
      </c>
      <c r="U45" s="99">
        <v>3754</v>
      </c>
      <c r="V45" s="99">
        <v>3424</v>
      </c>
      <c r="W45" s="99">
        <v>4536</v>
      </c>
      <c r="X45" s="99">
        <v>3779</v>
      </c>
      <c r="Y45" s="99">
        <v>3393</v>
      </c>
      <c r="Z45" s="99">
        <v>3393</v>
      </c>
      <c r="AA45" s="99">
        <v>3784</v>
      </c>
      <c r="AB45" s="99">
        <v>3598</v>
      </c>
      <c r="AC45" s="99">
        <v>3424</v>
      </c>
      <c r="AD45" s="99">
        <v>4388</v>
      </c>
      <c r="AE45" s="99">
        <v>4091</v>
      </c>
    </row>
    <row r="46" spans="1:31" x14ac:dyDescent="0.25">
      <c r="A46" s="99" t="s">
        <v>487</v>
      </c>
      <c r="B46" s="99">
        <v>4127</v>
      </c>
      <c r="C46" s="99">
        <v>3561</v>
      </c>
      <c r="D46" s="99">
        <v>3007</v>
      </c>
      <c r="E46" s="99">
        <v>2983</v>
      </c>
      <c r="F46" s="99">
        <v>3113</v>
      </c>
      <c r="G46" s="99">
        <v>3299</v>
      </c>
      <c r="H46" s="99">
        <v>3427</v>
      </c>
      <c r="I46" s="99">
        <v>3924</v>
      </c>
      <c r="J46" s="99">
        <v>3284</v>
      </c>
      <c r="K46" s="99">
        <v>3195</v>
      </c>
      <c r="L46" s="99">
        <v>3329</v>
      </c>
      <c r="M46" s="99">
        <v>3284</v>
      </c>
      <c r="N46" s="99">
        <v>3440</v>
      </c>
      <c r="O46" s="99">
        <v>3598</v>
      </c>
      <c r="P46" s="99">
        <v>3952</v>
      </c>
      <c r="Q46" s="99">
        <v>3260</v>
      </c>
      <c r="R46" s="99">
        <v>3177</v>
      </c>
      <c r="S46" s="99">
        <v>3311</v>
      </c>
      <c r="T46" s="99">
        <v>3260</v>
      </c>
      <c r="U46" s="99">
        <v>3416</v>
      </c>
      <c r="V46" s="99">
        <v>3580</v>
      </c>
      <c r="W46" s="99">
        <v>4071</v>
      </c>
      <c r="X46" s="99">
        <v>3260</v>
      </c>
      <c r="Y46" s="99">
        <v>3177</v>
      </c>
      <c r="Z46" s="99">
        <v>3155</v>
      </c>
      <c r="AA46" s="99">
        <v>3260</v>
      </c>
      <c r="AB46" s="99">
        <v>3908</v>
      </c>
      <c r="AC46" s="99">
        <v>3580</v>
      </c>
      <c r="AD46" s="99">
        <v>4071</v>
      </c>
      <c r="AE46" s="99">
        <v>3626</v>
      </c>
    </row>
    <row r="47" spans="1:31" x14ac:dyDescent="0.25">
      <c r="A47" s="99" t="s">
        <v>488</v>
      </c>
      <c r="B47" s="99">
        <v>4138</v>
      </c>
      <c r="C47" s="99">
        <v>4139</v>
      </c>
      <c r="D47" s="99">
        <v>3515</v>
      </c>
      <c r="E47" s="99">
        <v>3730</v>
      </c>
      <c r="F47" s="99">
        <v>4636</v>
      </c>
      <c r="G47" s="99">
        <v>4326</v>
      </c>
      <c r="H47" s="99">
        <v>2503</v>
      </c>
      <c r="I47" s="99">
        <v>4241</v>
      </c>
      <c r="J47" s="99">
        <v>3993</v>
      </c>
      <c r="K47" s="99">
        <v>3770</v>
      </c>
      <c r="L47" s="99">
        <v>3402</v>
      </c>
      <c r="M47" s="99">
        <v>4305</v>
      </c>
      <c r="N47" s="99">
        <v>4149</v>
      </c>
      <c r="O47" s="99">
        <v>2355</v>
      </c>
      <c r="P47" s="99">
        <v>4081</v>
      </c>
      <c r="Q47" s="99">
        <v>4143</v>
      </c>
      <c r="R47" s="99">
        <v>3728</v>
      </c>
      <c r="S47" s="99">
        <v>3428</v>
      </c>
      <c r="T47" s="99">
        <v>4299</v>
      </c>
      <c r="U47" s="99">
        <v>4143</v>
      </c>
      <c r="V47" s="99">
        <v>2343</v>
      </c>
      <c r="W47" s="99">
        <v>4045</v>
      </c>
      <c r="X47" s="99">
        <v>3987</v>
      </c>
      <c r="Y47" s="99">
        <v>3758</v>
      </c>
      <c r="Z47" s="99">
        <v>3552</v>
      </c>
      <c r="AA47" s="99">
        <v>4143</v>
      </c>
      <c r="AB47" s="99">
        <v>4017</v>
      </c>
      <c r="AC47" s="99">
        <v>2332</v>
      </c>
      <c r="AD47" s="99">
        <v>3911</v>
      </c>
      <c r="AE47" s="99">
        <v>3987</v>
      </c>
    </row>
    <row r="48" spans="1:31" x14ac:dyDescent="0.25">
      <c r="A48" s="99" t="s">
        <v>489</v>
      </c>
      <c r="B48" s="99">
        <v>4080</v>
      </c>
      <c r="C48" s="99">
        <v>4639</v>
      </c>
      <c r="D48" s="99">
        <v>3399</v>
      </c>
      <c r="E48" s="99">
        <v>3442</v>
      </c>
      <c r="F48" s="99">
        <v>3749</v>
      </c>
      <c r="G48" s="99">
        <v>3939</v>
      </c>
      <c r="H48" s="99">
        <v>3660</v>
      </c>
      <c r="I48" s="99">
        <v>3787</v>
      </c>
      <c r="J48" s="99">
        <v>3976</v>
      </c>
      <c r="K48" s="99">
        <v>3198</v>
      </c>
      <c r="L48" s="99">
        <v>3442</v>
      </c>
      <c r="M48" s="99">
        <v>3751</v>
      </c>
      <c r="N48" s="99">
        <v>3941</v>
      </c>
      <c r="O48" s="99">
        <v>3668</v>
      </c>
      <c r="P48" s="99">
        <v>3757</v>
      </c>
      <c r="Q48" s="99">
        <v>3778</v>
      </c>
      <c r="R48" s="99">
        <v>3186</v>
      </c>
      <c r="S48" s="99">
        <v>3424</v>
      </c>
      <c r="T48" s="99">
        <v>3893</v>
      </c>
      <c r="U48" s="99">
        <v>3897</v>
      </c>
      <c r="V48" s="99">
        <v>3462</v>
      </c>
      <c r="W48" s="99">
        <v>3931</v>
      </c>
      <c r="X48" s="99">
        <v>3934</v>
      </c>
      <c r="Y48" s="99">
        <v>3186</v>
      </c>
      <c r="Z48" s="99">
        <v>3424</v>
      </c>
      <c r="AA48" s="99">
        <v>4235</v>
      </c>
      <c r="AB48" s="99">
        <v>3927</v>
      </c>
      <c r="AC48" s="99">
        <v>3462</v>
      </c>
      <c r="AD48" s="99">
        <v>4243</v>
      </c>
      <c r="AE48" s="99">
        <v>4120</v>
      </c>
    </row>
    <row r="49" spans="1:31" x14ac:dyDescent="0.25">
      <c r="A49" s="99" t="s">
        <v>490</v>
      </c>
      <c r="B49" s="99">
        <v>3489</v>
      </c>
      <c r="C49" s="99">
        <v>4770</v>
      </c>
      <c r="D49" s="99">
        <v>3439</v>
      </c>
      <c r="E49" s="99">
        <v>3380</v>
      </c>
      <c r="F49" s="99">
        <v>5256</v>
      </c>
      <c r="G49" s="99">
        <v>4919</v>
      </c>
      <c r="H49" s="99">
        <v>2735</v>
      </c>
      <c r="I49" s="99">
        <v>5390</v>
      </c>
      <c r="J49" s="99">
        <v>4882</v>
      </c>
      <c r="K49" s="99">
        <v>3937</v>
      </c>
      <c r="L49" s="99">
        <v>3391</v>
      </c>
      <c r="M49" s="99">
        <v>5285</v>
      </c>
      <c r="N49" s="99">
        <v>4906</v>
      </c>
      <c r="O49" s="99">
        <v>2896</v>
      </c>
      <c r="P49" s="99">
        <v>5065</v>
      </c>
      <c r="Q49" s="99">
        <v>4852</v>
      </c>
      <c r="R49" s="99">
        <v>4081</v>
      </c>
      <c r="S49" s="99">
        <v>3367</v>
      </c>
      <c r="T49" s="99">
        <v>5093</v>
      </c>
      <c r="U49" s="99">
        <v>4720</v>
      </c>
      <c r="V49" s="99">
        <v>3034</v>
      </c>
      <c r="W49" s="99">
        <v>5029</v>
      </c>
      <c r="X49" s="99">
        <v>4696</v>
      </c>
      <c r="Y49" s="99">
        <v>3895</v>
      </c>
      <c r="Z49" s="99">
        <v>3553</v>
      </c>
      <c r="AA49" s="99">
        <v>4937</v>
      </c>
      <c r="AB49" s="99">
        <v>4871</v>
      </c>
      <c r="AC49" s="99">
        <v>3064</v>
      </c>
      <c r="AD49" s="99">
        <v>5048</v>
      </c>
      <c r="AE49" s="99">
        <v>5008</v>
      </c>
    </row>
    <row r="50" spans="1:31" x14ac:dyDescent="0.25">
      <c r="A50" s="99" t="s">
        <v>491</v>
      </c>
      <c r="B50" s="99">
        <v>3454</v>
      </c>
      <c r="C50" s="99">
        <v>5348</v>
      </c>
      <c r="D50" s="99">
        <v>3806</v>
      </c>
      <c r="E50" s="99">
        <v>3135</v>
      </c>
      <c r="F50" s="99">
        <v>5014</v>
      </c>
      <c r="G50" s="99">
        <v>5014</v>
      </c>
      <c r="H50" s="99">
        <v>4133</v>
      </c>
      <c r="I50" s="99">
        <v>3897</v>
      </c>
      <c r="J50" s="99">
        <v>5479</v>
      </c>
      <c r="K50" s="99">
        <v>3126</v>
      </c>
      <c r="L50" s="99">
        <v>3671</v>
      </c>
      <c r="M50" s="99">
        <v>5148</v>
      </c>
      <c r="N50" s="99">
        <v>5148</v>
      </c>
      <c r="O50" s="99">
        <v>4417</v>
      </c>
      <c r="P50" s="99">
        <v>4216</v>
      </c>
      <c r="Q50" s="99">
        <v>5605</v>
      </c>
      <c r="R50" s="99">
        <v>3120</v>
      </c>
      <c r="S50" s="99">
        <v>3452</v>
      </c>
      <c r="T50" s="99">
        <v>5293</v>
      </c>
      <c r="U50" s="99">
        <v>5293</v>
      </c>
      <c r="V50" s="99">
        <v>4201</v>
      </c>
      <c r="W50" s="99">
        <v>4030</v>
      </c>
      <c r="X50" s="99">
        <v>5605</v>
      </c>
      <c r="Y50" s="99">
        <v>3120</v>
      </c>
      <c r="Z50" s="99">
        <v>3296</v>
      </c>
      <c r="AA50" s="99">
        <v>5449</v>
      </c>
      <c r="AB50" s="99">
        <v>5594</v>
      </c>
      <c r="AC50" s="99">
        <v>4201</v>
      </c>
      <c r="AD50" s="99">
        <v>4186</v>
      </c>
      <c r="AE50" s="99">
        <v>5293</v>
      </c>
    </row>
    <row r="51" spans="1:31" x14ac:dyDescent="0.25">
      <c r="A51" s="99" t="s">
        <v>492</v>
      </c>
      <c r="B51" s="99">
        <v>5016</v>
      </c>
      <c r="C51" s="99">
        <v>3723</v>
      </c>
      <c r="D51" s="99">
        <v>4811</v>
      </c>
      <c r="E51" s="99">
        <v>4819</v>
      </c>
      <c r="F51" s="99">
        <v>4006</v>
      </c>
      <c r="G51" s="99">
        <v>4348</v>
      </c>
      <c r="H51" s="99">
        <v>3076</v>
      </c>
      <c r="I51" s="99">
        <v>4667</v>
      </c>
      <c r="J51" s="99">
        <v>3830</v>
      </c>
      <c r="K51" s="99">
        <v>4826</v>
      </c>
      <c r="L51" s="99">
        <v>4792</v>
      </c>
      <c r="M51" s="99">
        <v>3995</v>
      </c>
      <c r="N51" s="99">
        <v>4307</v>
      </c>
      <c r="O51" s="99">
        <v>2916</v>
      </c>
      <c r="P51" s="99">
        <v>4667</v>
      </c>
      <c r="Q51" s="99">
        <v>3806</v>
      </c>
      <c r="R51" s="99">
        <v>4964</v>
      </c>
      <c r="S51" s="99">
        <v>4975</v>
      </c>
      <c r="T51" s="99">
        <v>3971</v>
      </c>
      <c r="U51" s="99">
        <v>4283</v>
      </c>
      <c r="V51" s="99">
        <v>2910</v>
      </c>
      <c r="W51" s="99">
        <v>4643</v>
      </c>
      <c r="X51" s="99">
        <v>3806</v>
      </c>
      <c r="Y51" s="99">
        <v>4808</v>
      </c>
      <c r="Z51" s="99">
        <v>4975</v>
      </c>
      <c r="AA51" s="99">
        <v>4127</v>
      </c>
      <c r="AB51" s="99">
        <v>4146</v>
      </c>
      <c r="AC51" s="99">
        <v>2910</v>
      </c>
      <c r="AD51" s="99">
        <v>4643</v>
      </c>
      <c r="AE51" s="99">
        <v>3806</v>
      </c>
    </row>
    <row r="52" spans="1:31" x14ac:dyDescent="0.25">
      <c r="A52" s="99" t="s">
        <v>493</v>
      </c>
      <c r="B52" s="99">
        <v>5255</v>
      </c>
      <c r="C52" s="99">
        <v>5725</v>
      </c>
      <c r="D52" s="99">
        <v>4174</v>
      </c>
      <c r="E52" s="99">
        <v>4148</v>
      </c>
      <c r="F52" s="99">
        <v>5181</v>
      </c>
      <c r="G52" s="99">
        <v>4634</v>
      </c>
      <c r="H52" s="99">
        <v>5002</v>
      </c>
      <c r="I52" s="99">
        <v>5119</v>
      </c>
      <c r="J52" s="99">
        <v>4782</v>
      </c>
      <c r="K52" s="99">
        <v>3737</v>
      </c>
      <c r="L52" s="99">
        <v>3919</v>
      </c>
      <c r="M52" s="99">
        <v>5504</v>
      </c>
      <c r="N52" s="99">
        <v>4957</v>
      </c>
      <c r="O52" s="99">
        <v>4916</v>
      </c>
      <c r="P52" s="99">
        <v>5122</v>
      </c>
      <c r="Q52" s="99">
        <v>4758</v>
      </c>
      <c r="R52" s="99">
        <v>3881</v>
      </c>
      <c r="S52" s="99">
        <v>4087</v>
      </c>
      <c r="T52" s="99">
        <v>5299</v>
      </c>
      <c r="U52" s="99">
        <v>4758</v>
      </c>
      <c r="V52" s="99">
        <v>4892</v>
      </c>
      <c r="W52" s="99">
        <v>5092</v>
      </c>
      <c r="X52" s="99">
        <v>4758</v>
      </c>
      <c r="Y52" s="99">
        <v>3725</v>
      </c>
      <c r="Z52" s="99">
        <v>3901</v>
      </c>
      <c r="AA52" s="99">
        <v>4987</v>
      </c>
      <c r="AB52" s="99">
        <v>4758</v>
      </c>
      <c r="AC52" s="99">
        <v>4924</v>
      </c>
      <c r="AD52" s="99">
        <v>4780</v>
      </c>
      <c r="AE52" s="99">
        <v>4758</v>
      </c>
    </row>
    <row r="53" spans="1:31" x14ac:dyDescent="0.25">
      <c r="A53" s="99" t="s">
        <v>494</v>
      </c>
      <c r="B53" s="99">
        <v>2253</v>
      </c>
      <c r="C53" s="99">
        <v>3836</v>
      </c>
      <c r="D53" s="99">
        <v>4731</v>
      </c>
      <c r="E53" s="99">
        <v>4145</v>
      </c>
      <c r="F53" s="99">
        <v>3665</v>
      </c>
      <c r="G53" s="99">
        <v>3639</v>
      </c>
      <c r="H53" s="99">
        <v>1765</v>
      </c>
      <c r="I53" s="99">
        <v>4505</v>
      </c>
      <c r="J53" s="99">
        <v>3964</v>
      </c>
      <c r="K53" s="99">
        <v>4977</v>
      </c>
      <c r="L53" s="99">
        <v>4613</v>
      </c>
      <c r="M53" s="99">
        <v>3990</v>
      </c>
      <c r="N53" s="99">
        <v>3808</v>
      </c>
      <c r="O53" s="99">
        <v>2292</v>
      </c>
      <c r="P53" s="99">
        <v>4658</v>
      </c>
      <c r="Q53" s="99">
        <v>3934</v>
      </c>
      <c r="R53" s="99">
        <v>5109</v>
      </c>
      <c r="S53" s="99">
        <v>4601</v>
      </c>
      <c r="T53" s="99">
        <v>3954</v>
      </c>
      <c r="U53" s="99">
        <v>3778</v>
      </c>
      <c r="V53" s="99">
        <v>2306</v>
      </c>
      <c r="W53" s="99">
        <v>4654</v>
      </c>
      <c r="X53" s="99">
        <v>3934</v>
      </c>
      <c r="Y53" s="99">
        <v>4953</v>
      </c>
      <c r="Z53" s="99">
        <v>4787</v>
      </c>
      <c r="AA53" s="99">
        <v>4266</v>
      </c>
      <c r="AB53" s="99">
        <v>3778</v>
      </c>
      <c r="AC53" s="99">
        <v>2306</v>
      </c>
      <c r="AD53" s="99">
        <v>4966</v>
      </c>
      <c r="AE53" s="99">
        <v>3934</v>
      </c>
    </row>
    <row r="54" spans="1:31" x14ac:dyDescent="0.25">
      <c r="A54" s="99" t="s">
        <v>495</v>
      </c>
      <c r="B54" s="99">
        <v>3870</v>
      </c>
      <c r="C54" s="99">
        <v>5927</v>
      </c>
      <c r="D54" s="99">
        <v>3196</v>
      </c>
      <c r="E54" s="99">
        <v>2500</v>
      </c>
      <c r="F54" s="99">
        <v>5648</v>
      </c>
      <c r="G54" s="99">
        <v>5650</v>
      </c>
      <c r="H54" s="99">
        <v>4258</v>
      </c>
      <c r="I54" s="99">
        <v>4459</v>
      </c>
      <c r="J54" s="99">
        <v>6049</v>
      </c>
      <c r="K54" s="99">
        <v>2580</v>
      </c>
      <c r="L54" s="99">
        <v>2398</v>
      </c>
      <c r="M54" s="99">
        <v>5893</v>
      </c>
      <c r="N54" s="99">
        <v>5737</v>
      </c>
      <c r="O54" s="99">
        <v>4363</v>
      </c>
      <c r="P54" s="99">
        <v>4465</v>
      </c>
      <c r="Q54" s="99">
        <v>5689</v>
      </c>
      <c r="R54" s="99">
        <v>2550</v>
      </c>
      <c r="S54" s="99">
        <v>2374</v>
      </c>
      <c r="T54" s="99">
        <v>5845</v>
      </c>
      <c r="U54" s="99">
        <v>5845</v>
      </c>
      <c r="V54" s="99">
        <v>4135</v>
      </c>
      <c r="W54" s="99">
        <v>4417</v>
      </c>
      <c r="X54" s="99">
        <v>6001</v>
      </c>
      <c r="Y54" s="99">
        <v>2550</v>
      </c>
      <c r="Z54" s="99">
        <v>2374</v>
      </c>
      <c r="AA54" s="99">
        <v>5689</v>
      </c>
      <c r="AB54" s="99">
        <v>5689</v>
      </c>
      <c r="AC54" s="99">
        <v>4135</v>
      </c>
      <c r="AD54" s="99">
        <v>4417</v>
      </c>
      <c r="AE54" s="99">
        <v>6187</v>
      </c>
    </row>
    <row r="55" spans="1:31" x14ac:dyDescent="0.25">
      <c r="A55" s="99" t="s">
        <v>496</v>
      </c>
      <c r="B55" s="99">
        <v>2820</v>
      </c>
      <c r="C55" s="99">
        <v>4529</v>
      </c>
      <c r="D55" s="99">
        <v>2705</v>
      </c>
      <c r="E55" s="99">
        <v>2967</v>
      </c>
      <c r="F55" s="99">
        <v>4510</v>
      </c>
      <c r="G55" s="99">
        <v>4354</v>
      </c>
      <c r="H55" s="99">
        <v>2207</v>
      </c>
      <c r="I55" s="99">
        <v>5032</v>
      </c>
      <c r="J55" s="99">
        <v>4473</v>
      </c>
      <c r="K55" s="99">
        <v>3160</v>
      </c>
      <c r="L55" s="99">
        <v>2946</v>
      </c>
      <c r="M55" s="99">
        <v>4701</v>
      </c>
      <c r="N55" s="99">
        <v>4545</v>
      </c>
      <c r="O55" s="99">
        <v>2143</v>
      </c>
      <c r="P55" s="99">
        <v>5032</v>
      </c>
      <c r="Q55" s="99">
        <v>4455</v>
      </c>
      <c r="R55" s="99">
        <v>3136</v>
      </c>
      <c r="S55" s="99">
        <v>2928</v>
      </c>
      <c r="T55" s="99">
        <v>4833</v>
      </c>
      <c r="U55" s="99">
        <v>4521</v>
      </c>
      <c r="V55" s="99">
        <v>1975</v>
      </c>
      <c r="W55" s="99">
        <v>5164</v>
      </c>
      <c r="X55" s="99">
        <v>4455</v>
      </c>
      <c r="Y55" s="99">
        <v>3136</v>
      </c>
      <c r="Z55" s="99">
        <v>2960</v>
      </c>
      <c r="AA55" s="99">
        <v>4833</v>
      </c>
      <c r="AB55" s="99">
        <v>4833</v>
      </c>
      <c r="AC55" s="99">
        <v>1975</v>
      </c>
      <c r="AD55" s="99">
        <v>5008</v>
      </c>
      <c r="AE55" s="99">
        <v>4767</v>
      </c>
    </row>
    <row r="56" spans="1:31" x14ac:dyDescent="0.25">
      <c r="A56" s="99" t="s">
        <v>497</v>
      </c>
      <c r="B56" s="99">
        <v>3741</v>
      </c>
      <c r="C56" s="99">
        <v>5510</v>
      </c>
      <c r="D56" s="99">
        <v>2635</v>
      </c>
      <c r="E56" s="99">
        <v>1664</v>
      </c>
      <c r="F56" s="99">
        <v>4241</v>
      </c>
      <c r="G56" s="99">
        <v>3739</v>
      </c>
      <c r="H56" s="99">
        <v>1127</v>
      </c>
      <c r="I56" s="99">
        <v>5220</v>
      </c>
      <c r="J56" s="99">
        <v>4812</v>
      </c>
      <c r="K56" s="99">
        <v>2021</v>
      </c>
      <c r="L56" s="99">
        <v>2021</v>
      </c>
      <c r="M56" s="99">
        <v>4739</v>
      </c>
      <c r="N56" s="99">
        <v>4107</v>
      </c>
      <c r="O56" s="99">
        <v>1304</v>
      </c>
      <c r="P56" s="99">
        <v>5198</v>
      </c>
      <c r="Q56" s="99">
        <v>4776</v>
      </c>
      <c r="R56" s="99">
        <v>2183</v>
      </c>
      <c r="S56" s="99">
        <v>1997</v>
      </c>
      <c r="T56" s="99">
        <v>4697</v>
      </c>
      <c r="U56" s="99">
        <v>4059</v>
      </c>
      <c r="V56" s="99">
        <v>1286</v>
      </c>
      <c r="W56" s="99">
        <v>5156</v>
      </c>
      <c r="X56" s="99">
        <v>4746</v>
      </c>
      <c r="Y56" s="99">
        <v>1997</v>
      </c>
      <c r="Z56" s="99">
        <v>1997</v>
      </c>
      <c r="AA56" s="99">
        <v>4571</v>
      </c>
      <c r="AB56" s="99">
        <v>4527</v>
      </c>
      <c r="AC56" s="99">
        <v>1286</v>
      </c>
      <c r="AD56" s="99">
        <v>5000</v>
      </c>
      <c r="AE56" s="99">
        <v>4308</v>
      </c>
    </row>
    <row r="57" spans="1:31" ht="15.75" thickBot="1" x14ac:dyDescent="0.3">
      <c r="A57" s="99" t="s">
        <v>498</v>
      </c>
      <c r="B57" s="99">
        <v>916</v>
      </c>
      <c r="C57" s="99">
        <v>2720</v>
      </c>
      <c r="D57" s="99">
        <v>1342</v>
      </c>
      <c r="E57" s="99">
        <v>1107</v>
      </c>
      <c r="F57" s="99">
        <v>1855</v>
      </c>
      <c r="G57" s="99">
        <v>3007</v>
      </c>
      <c r="H57" s="99">
        <v>736</v>
      </c>
      <c r="I57" s="99">
        <v>3322</v>
      </c>
      <c r="J57" s="99">
        <v>1894</v>
      </c>
      <c r="K57" s="99">
        <v>743</v>
      </c>
      <c r="L57" s="99">
        <v>1107</v>
      </c>
      <c r="M57" s="99">
        <v>2236</v>
      </c>
      <c r="N57" s="99">
        <v>3606</v>
      </c>
      <c r="O57" s="99">
        <v>927</v>
      </c>
      <c r="P57" s="99">
        <v>3333</v>
      </c>
      <c r="Q57" s="99">
        <v>2152</v>
      </c>
      <c r="R57" s="99">
        <v>737</v>
      </c>
      <c r="S57" s="99">
        <v>1089</v>
      </c>
      <c r="T57" s="99">
        <v>2236</v>
      </c>
      <c r="U57" s="99">
        <v>3264</v>
      </c>
      <c r="V57" s="99">
        <v>909</v>
      </c>
      <c r="W57" s="99">
        <v>3303</v>
      </c>
      <c r="X57" s="99">
        <v>1870</v>
      </c>
      <c r="Y57" s="99">
        <v>737</v>
      </c>
      <c r="Z57" s="99">
        <v>1089</v>
      </c>
      <c r="AA57" s="99">
        <v>2392</v>
      </c>
      <c r="AB57" s="99">
        <v>2700</v>
      </c>
      <c r="AC57" s="99">
        <v>909</v>
      </c>
      <c r="AD57" s="99">
        <v>3457</v>
      </c>
      <c r="AE57" s="99">
        <v>1684</v>
      </c>
    </row>
    <row r="58" spans="1:31" ht="15.75" thickBot="1" x14ac:dyDescent="0.3">
      <c r="A58" s="71" t="s">
        <v>458</v>
      </c>
      <c r="B58" s="72">
        <f>SUM(B34:B57)</f>
        <v>63149</v>
      </c>
      <c r="C58" s="73">
        <f t="shared" ref="C58" si="1">SUM(C34:C57)</f>
        <v>80536</v>
      </c>
      <c r="D58" s="73">
        <f t="shared" ref="D58" si="2">SUM(D34:D57)</f>
        <v>63712</v>
      </c>
      <c r="E58" s="73">
        <f t="shared" ref="E58" si="3">SUM(E34:E57)</f>
        <v>58198</v>
      </c>
      <c r="F58" s="73">
        <f t="shared" ref="F58" si="4">SUM(F34:F57)</f>
        <v>76862</v>
      </c>
      <c r="G58" s="73">
        <f t="shared" ref="G58" si="5">SUM(G34:G57)</f>
        <v>77562</v>
      </c>
      <c r="H58" s="73">
        <f t="shared" ref="H58" si="6">SUM(H34:H57)</f>
        <v>54724</v>
      </c>
      <c r="I58" s="73">
        <f t="shared" ref="I58" si="7">SUM(I34:I57)</f>
        <v>79789</v>
      </c>
      <c r="J58" s="73">
        <f t="shared" ref="J58" si="8">SUM(J34:J57)</f>
        <v>79026</v>
      </c>
      <c r="K58" s="73">
        <f t="shared" ref="K58" si="9">SUM(K34:K57)</f>
        <v>60438</v>
      </c>
      <c r="L58" s="73">
        <f t="shared" ref="L58" si="10">SUM(L34:L57)</f>
        <v>60208</v>
      </c>
      <c r="M58" s="73">
        <f t="shared" ref="M58" si="11">SUM(M34:M57)</f>
        <v>79425</v>
      </c>
      <c r="N58" s="73">
        <f t="shared" ref="N58" si="12">SUM(N34:N57)</f>
        <v>79921</v>
      </c>
      <c r="O58" s="73">
        <f t="shared" ref="O58" si="13">SUM(O34:O57)</f>
        <v>56362</v>
      </c>
      <c r="P58" s="73">
        <f t="shared" ref="P58" si="14">SUM(P34:P57)</f>
        <v>80161</v>
      </c>
      <c r="Q58" s="73">
        <f t="shared" ref="Q58" si="15">SUM(Q34:Q57)</f>
        <v>78513</v>
      </c>
      <c r="R58" s="73">
        <f t="shared" ref="R58" si="16">SUM(R34:R57)</f>
        <v>60888</v>
      </c>
      <c r="S58" s="73">
        <f t="shared" ref="S58" si="17">SUM(S34:S57)</f>
        <v>60054</v>
      </c>
      <c r="T58" s="73">
        <f t="shared" ref="T58" si="18">SUM(T34:T57)</f>
        <v>79069</v>
      </c>
      <c r="U58" s="73">
        <f t="shared" ref="U58" si="19">SUM(U34:U57)</f>
        <v>78787</v>
      </c>
      <c r="V58" s="73">
        <f t="shared" ref="V58" si="20">SUM(V34:V57)</f>
        <v>55566</v>
      </c>
      <c r="W58" s="73">
        <f t="shared" ref="W58" si="21">SUM(W34:W57)</f>
        <v>79921</v>
      </c>
      <c r="X58" s="73">
        <f t="shared" ref="X58" si="22">SUM(X34:X57)</f>
        <v>78465</v>
      </c>
      <c r="Y58" s="73">
        <f t="shared" ref="Y58" si="23">SUM(Y34:Y57)</f>
        <v>60030</v>
      </c>
      <c r="Z58" s="73">
        <f t="shared" ref="Z58" si="24">SUM(Z34:Z57)</f>
        <v>59901</v>
      </c>
      <c r="AA58" s="73">
        <f t="shared" ref="AA58" si="25">SUM(AA34:AA57)</f>
        <v>79279</v>
      </c>
      <c r="AB58" s="73">
        <f t="shared" ref="AB58" si="26">SUM(AB34:AB57)</f>
        <v>79323</v>
      </c>
      <c r="AC58" s="73">
        <f t="shared" ref="AC58" si="27">SUM(AC34:AC57)</f>
        <v>55803</v>
      </c>
      <c r="AD58" s="73">
        <f t="shared" ref="AD58" si="28">SUM(AD34:AD57)</f>
        <v>80156</v>
      </c>
      <c r="AE58" s="74">
        <f t="shared" ref="AE58" si="29">SUM(AE34:AE57)</f>
        <v>78861</v>
      </c>
    </row>
    <row r="59" spans="1:31" ht="15.75" thickBot="1" x14ac:dyDescent="0.3"/>
    <row r="60" spans="1:31" ht="15.75" thickBot="1" x14ac:dyDescent="0.3">
      <c r="A60" s="130" t="s">
        <v>516</v>
      </c>
      <c r="B60" s="116" t="s">
        <v>548</v>
      </c>
      <c r="C60" s="116" t="s">
        <v>549</v>
      </c>
      <c r="D60" s="116" t="s">
        <v>550</v>
      </c>
      <c r="E60" s="116" t="s">
        <v>551</v>
      </c>
      <c r="F60" s="116" t="s">
        <v>552</v>
      </c>
      <c r="G60" s="116" t="s">
        <v>553</v>
      </c>
      <c r="H60" s="116" t="s">
        <v>554</v>
      </c>
      <c r="I60" s="116" t="s">
        <v>555</v>
      </c>
      <c r="J60" s="116" t="s">
        <v>556</v>
      </c>
      <c r="K60" s="116" t="s">
        <v>557</v>
      </c>
      <c r="L60" s="116" t="s">
        <v>558</v>
      </c>
      <c r="M60" s="116" t="s">
        <v>559</v>
      </c>
      <c r="N60" s="116" t="s">
        <v>560</v>
      </c>
      <c r="O60" s="116" t="s">
        <v>561</v>
      </c>
      <c r="P60" s="116" t="s">
        <v>562</v>
      </c>
      <c r="Q60" s="116" t="s">
        <v>563</v>
      </c>
      <c r="R60" s="116" t="s">
        <v>564</v>
      </c>
      <c r="S60" s="116" t="s">
        <v>565</v>
      </c>
      <c r="T60" s="116" t="s">
        <v>566</v>
      </c>
      <c r="U60" s="116" t="s">
        <v>567</v>
      </c>
      <c r="V60" s="116" t="s">
        <v>568</v>
      </c>
      <c r="W60" s="116" t="s">
        <v>569</v>
      </c>
      <c r="X60" s="116" t="s">
        <v>570</v>
      </c>
      <c r="Y60" s="116" t="s">
        <v>571</v>
      </c>
      <c r="Z60" s="116" t="s">
        <v>572</v>
      </c>
      <c r="AA60" s="116" t="s">
        <v>573</v>
      </c>
      <c r="AB60" s="116" t="s">
        <v>574</v>
      </c>
      <c r="AC60" s="116" t="s">
        <v>575</v>
      </c>
      <c r="AD60" s="116" t="s">
        <v>576</v>
      </c>
      <c r="AE60" s="117" t="s">
        <v>577</v>
      </c>
    </row>
    <row r="61" spans="1:31" x14ac:dyDescent="0.25">
      <c r="A61" s="51" t="s">
        <v>518</v>
      </c>
      <c r="B61" s="52" t="s">
        <v>519</v>
      </c>
      <c r="C61" s="99" t="s">
        <v>519</v>
      </c>
      <c r="D61" s="99" t="s">
        <v>519</v>
      </c>
      <c r="E61" s="99" t="s">
        <v>519</v>
      </c>
      <c r="F61" s="99" t="s">
        <v>519</v>
      </c>
      <c r="G61" s="99" t="s">
        <v>519</v>
      </c>
      <c r="H61" s="99" t="s">
        <v>519</v>
      </c>
      <c r="I61" s="99" t="s">
        <v>519</v>
      </c>
      <c r="J61" s="99" t="s">
        <v>519</v>
      </c>
      <c r="K61" s="99" t="s">
        <v>519</v>
      </c>
      <c r="L61" s="99" t="s">
        <v>519</v>
      </c>
      <c r="M61" s="99" t="s">
        <v>519</v>
      </c>
      <c r="N61" s="99" t="s">
        <v>519</v>
      </c>
      <c r="O61" s="99" t="s">
        <v>519</v>
      </c>
      <c r="P61" s="99" t="s">
        <v>519</v>
      </c>
      <c r="Q61" s="99" t="s">
        <v>519</v>
      </c>
      <c r="R61" s="99" t="s">
        <v>519</v>
      </c>
      <c r="S61" s="99" t="s">
        <v>519</v>
      </c>
      <c r="T61" s="99" t="s">
        <v>519</v>
      </c>
      <c r="U61" s="99" t="s">
        <v>519</v>
      </c>
      <c r="V61" s="99" t="s">
        <v>519</v>
      </c>
      <c r="W61" s="99" t="s">
        <v>519</v>
      </c>
      <c r="X61" s="99" t="s">
        <v>519</v>
      </c>
      <c r="Y61" s="99" t="s">
        <v>519</v>
      </c>
      <c r="Z61" s="99" t="s">
        <v>519</v>
      </c>
      <c r="AA61" s="99" t="s">
        <v>519</v>
      </c>
      <c r="AB61" s="99" t="s">
        <v>519</v>
      </c>
      <c r="AC61" s="99" t="s">
        <v>519</v>
      </c>
      <c r="AD61" s="99" t="s">
        <v>519</v>
      </c>
      <c r="AE61" s="129" t="s">
        <v>519</v>
      </c>
    </row>
    <row r="62" spans="1:31" x14ac:dyDescent="0.25">
      <c r="A62" s="51" t="s">
        <v>475</v>
      </c>
      <c r="B62" s="69">
        <f>B6-B34</f>
        <v>0</v>
      </c>
      <c r="C62" s="102">
        <f>C6-C34</f>
        <v>649</v>
      </c>
      <c r="D62" s="102">
        <f t="shared" ref="D62:AE62" si="30">D6-D34</f>
        <v>551</v>
      </c>
      <c r="E62" s="102">
        <f t="shared" si="30"/>
        <v>365</v>
      </c>
      <c r="F62" s="102">
        <f t="shared" si="30"/>
        <v>419</v>
      </c>
      <c r="G62" s="102">
        <f t="shared" si="30"/>
        <v>605</v>
      </c>
      <c r="H62" s="102">
        <f t="shared" si="30"/>
        <v>1217</v>
      </c>
      <c r="I62" s="102">
        <f t="shared" si="30"/>
        <v>179</v>
      </c>
      <c r="J62" s="102">
        <f t="shared" si="30"/>
        <v>1031</v>
      </c>
      <c r="K62" s="102">
        <f t="shared" si="30"/>
        <v>977</v>
      </c>
      <c r="L62" s="102">
        <f t="shared" si="30"/>
        <v>179</v>
      </c>
      <c r="M62" s="102">
        <f t="shared" si="30"/>
        <v>179</v>
      </c>
      <c r="N62" s="102">
        <f t="shared" si="30"/>
        <v>605</v>
      </c>
      <c r="O62" s="102">
        <f t="shared" si="30"/>
        <v>1217</v>
      </c>
      <c r="P62" s="102">
        <f t="shared" si="30"/>
        <v>179</v>
      </c>
      <c r="Q62" s="102">
        <f t="shared" si="30"/>
        <v>1031</v>
      </c>
      <c r="R62" s="102">
        <f t="shared" si="30"/>
        <v>977</v>
      </c>
      <c r="S62" s="102">
        <f t="shared" si="30"/>
        <v>179</v>
      </c>
      <c r="T62" s="102">
        <f t="shared" si="30"/>
        <v>179</v>
      </c>
      <c r="U62" s="102">
        <f t="shared" si="30"/>
        <v>605</v>
      </c>
      <c r="V62" s="102">
        <f t="shared" si="30"/>
        <v>1217</v>
      </c>
      <c r="W62" s="102">
        <f t="shared" si="30"/>
        <v>179</v>
      </c>
      <c r="X62" s="102">
        <f t="shared" si="30"/>
        <v>1031</v>
      </c>
      <c r="Y62" s="102">
        <f t="shared" si="30"/>
        <v>977</v>
      </c>
      <c r="Z62" s="102">
        <f t="shared" si="30"/>
        <v>179</v>
      </c>
      <c r="AA62" s="102">
        <f t="shared" si="30"/>
        <v>179</v>
      </c>
      <c r="AB62" s="102">
        <f t="shared" si="30"/>
        <v>605</v>
      </c>
      <c r="AC62" s="102">
        <f t="shared" si="30"/>
        <v>1217</v>
      </c>
      <c r="AD62" s="102">
        <f t="shared" si="30"/>
        <v>179</v>
      </c>
      <c r="AE62" s="70">
        <f t="shared" si="30"/>
        <v>1031</v>
      </c>
    </row>
    <row r="63" spans="1:31" x14ac:dyDescent="0.25">
      <c r="A63" s="51" t="s">
        <v>476</v>
      </c>
      <c r="B63" s="69">
        <f t="shared" ref="B63:C85" si="31">B7-B35</f>
        <v>0</v>
      </c>
      <c r="C63" s="102">
        <f t="shared" si="31"/>
        <v>0</v>
      </c>
      <c r="D63" s="102">
        <f t="shared" ref="D63:AE63" si="32">D7-D35</f>
        <v>0</v>
      </c>
      <c r="E63" s="102">
        <f t="shared" si="32"/>
        <v>0</v>
      </c>
      <c r="F63" s="102">
        <f t="shared" si="32"/>
        <v>0</v>
      </c>
      <c r="G63" s="102">
        <f t="shared" si="32"/>
        <v>0</v>
      </c>
      <c r="H63" s="102">
        <f t="shared" si="32"/>
        <v>0</v>
      </c>
      <c r="I63" s="102">
        <f t="shared" si="32"/>
        <v>0</v>
      </c>
      <c r="J63" s="102">
        <f t="shared" si="32"/>
        <v>0</v>
      </c>
      <c r="K63" s="102">
        <f t="shared" si="32"/>
        <v>0</v>
      </c>
      <c r="L63" s="102">
        <f t="shared" si="32"/>
        <v>0</v>
      </c>
      <c r="M63" s="102">
        <f t="shared" si="32"/>
        <v>0</v>
      </c>
      <c r="N63" s="102">
        <f t="shared" si="32"/>
        <v>0</v>
      </c>
      <c r="O63" s="102">
        <f t="shared" si="32"/>
        <v>0</v>
      </c>
      <c r="P63" s="102">
        <f t="shared" si="32"/>
        <v>0</v>
      </c>
      <c r="Q63" s="102">
        <f t="shared" si="32"/>
        <v>0</v>
      </c>
      <c r="R63" s="102">
        <f t="shared" si="32"/>
        <v>0</v>
      </c>
      <c r="S63" s="102">
        <f t="shared" si="32"/>
        <v>0</v>
      </c>
      <c r="T63" s="102">
        <f t="shared" si="32"/>
        <v>0</v>
      </c>
      <c r="U63" s="102">
        <f t="shared" si="32"/>
        <v>0</v>
      </c>
      <c r="V63" s="102">
        <f t="shared" si="32"/>
        <v>0</v>
      </c>
      <c r="W63" s="102">
        <f t="shared" si="32"/>
        <v>0</v>
      </c>
      <c r="X63" s="102">
        <f t="shared" si="32"/>
        <v>0</v>
      </c>
      <c r="Y63" s="102">
        <f t="shared" si="32"/>
        <v>0</v>
      </c>
      <c r="Z63" s="102">
        <f t="shared" si="32"/>
        <v>0</v>
      </c>
      <c r="AA63" s="102">
        <f t="shared" si="32"/>
        <v>0</v>
      </c>
      <c r="AB63" s="102">
        <f t="shared" si="32"/>
        <v>0</v>
      </c>
      <c r="AC63" s="102">
        <f t="shared" si="32"/>
        <v>0</v>
      </c>
      <c r="AD63" s="102">
        <f t="shared" si="32"/>
        <v>0</v>
      </c>
      <c r="AE63" s="70">
        <f t="shared" si="32"/>
        <v>0</v>
      </c>
    </row>
    <row r="64" spans="1:31" x14ac:dyDescent="0.25">
      <c r="A64" s="51" t="s">
        <v>477</v>
      </c>
      <c r="B64" s="69">
        <f t="shared" si="31"/>
        <v>0</v>
      </c>
      <c r="C64" s="102">
        <f t="shared" si="31"/>
        <v>0</v>
      </c>
      <c r="D64" s="102">
        <f t="shared" ref="D64:AE64" si="33">D8-D36</f>
        <v>0</v>
      </c>
      <c r="E64" s="102">
        <f t="shared" si="33"/>
        <v>0</v>
      </c>
      <c r="F64" s="102">
        <f t="shared" si="33"/>
        <v>0</v>
      </c>
      <c r="G64" s="102">
        <f t="shared" si="33"/>
        <v>0</v>
      </c>
      <c r="H64" s="102">
        <f t="shared" si="33"/>
        <v>0</v>
      </c>
      <c r="I64" s="102">
        <f t="shared" si="33"/>
        <v>0</v>
      </c>
      <c r="J64" s="102">
        <f t="shared" si="33"/>
        <v>0</v>
      </c>
      <c r="K64" s="102">
        <f t="shared" si="33"/>
        <v>0</v>
      </c>
      <c r="L64" s="102">
        <f t="shared" si="33"/>
        <v>0</v>
      </c>
      <c r="M64" s="102">
        <f t="shared" si="33"/>
        <v>0</v>
      </c>
      <c r="N64" s="102">
        <f t="shared" si="33"/>
        <v>0</v>
      </c>
      <c r="O64" s="102">
        <f t="shared" si="33"/>
        <v>0</v>
      </c>
      <c r="P64" s="102">
        <f t="shared" si="33"/>
        <v>0</v>
      </c>
      <c r="Q64" s="102">
        <f t="shared" si="33"/>
        <v>0</v>
      </c>
      <c r="R64" s="102">
        <f t="shared" si="33"/>
        <v>0</v>
      </c>
      <c r="S64" s="102">
        <f t="shared" si="33"/>
        <v>0</v>
      </c>
      <c r="T64" s="102">
        <f t="shared" si="33"/>
        <v>0</v>
      </c>
      <c r="U64" s="102">
        <f t="shared" si="33"/>
        <v>0</v>
      </c>
      <c r="V64" s="102">
        <f t="shared" si="33"/>
        <v>0</v>
      </c>
      <c r="W64" s="102">
        <f t="shared" si="33"/>
        <v>0</v>
      </c>
      <c r="X64" s="102">
        <f t="shared" si="33"/>
        <v>0</v>
      </c>
      <c r="Y64" s="102">
        <f t="shared" si="33"/>
        <v>0</v>
      </c>
      <c r="Z64" s="102">
        <f t="shared" si="33"/>
        <v>0</v>
      </c>
      <c r="AA64" s="102">
        <f t="shared" si="33"/>
        <v>0</v>
      </c>
      <c r="AB64" s="102">
        <f t="shared" si="33"/>
        <v>0</v>
      </c>
      <c r="AC64" s="102">
        <f t="shared" si="33"/>
        <v>0</v>
      </c>
      <c r="AD64" s="102">
        <f t="shared" si="33"/>
        <v>0</v>
      </c>
      <c r="AE64" s="70">
        <f t="shared" si="33"/>
        <v>0</v>
      </c>
    </row>
    <row r="65" spans="1:31" x14ac:dyDescent="0.25">
      <c r="A65" s="51" t="s">
        <v>478</v>
      </c>
      <c r="B65" s="69">
        <f t="shared" si="31"/>
        <v>0</v>
      </c>
      <c r="C65" s="102">
        <f t="shared" si="31"/>
        <v>0</v>
      </c>
      <c r="D65" s="102">
        <f t="shared" ref="D65:AE65" si="34">D9-D37</f>
        <v>0</v>
      </c>
      <c r="E65" s="102">
        <f t="shared" si="34"/>
        <v>0</v>
      </c>
      <c r="F65" s="102">
        <f t="shared" si="34"/>
        <v>0</v>
      </c>
      <c r="G65" s="102">
        <f t="shared" si="34"/>
        <v>0</v>
      </c>
      <c r="H65" s="102">
        <f t="shared" si="34"/>
        <v>0</v>
      </c>
      <c r="I65" s="102">
        <f t="shared" si="34"/>
        <v>0</v>
      </c>
      <c r="J65" s="102">
        <f t="shared" si="34"/>
        <v>0</v>
      </c>
      <c r="K65" s="102">
        <f t="shared" si="34"/>
        <v>0</v>
      </c>
      <c r="L65" s="102">
        <f t="shared" si="34"/>
        <v>0</v>
      </c>
      <c r="M65" s="102">
        <f t="shared" si="34"/>
        <v>0</v>
      </c>
      <c r="N65" s="102">
        <f t="shared" si="34"/>
        <v>0</v>
      </c>
      <c r="O65" s="102">
        <f t="shared" si="34"/>
        <v>0</v>
      </c>
      <c r="P65" s="102">
        <f t="shared" si="34"/>
        <v>0</v>
      </c>
      <c r="Q65" s="102">
        <f t="shared" si="34"/>
        <v>0</v>
      </c>
      <c r="R65" s="102">
        <f t="shared" si="34"/>
        <v>0</v>
      </c>
      <c r="S65" s="102">
        <f t="shared" si="34"/>
        <v>0</v>
      </c>
      <c r="T65" s="102">
        <f t="shared" si="34"/>
        <v>0</v>
      </c>
      <c r="U65" s="102">
        <f t="shared" si="34"/>
        <v>0</v>
      </c>
      <c r="V65" s="102">
        <f t="shared" si="34"/>
        <v>0</v>
      </c>
      <c r="W65" s="102">
        <f t="shared" si="34"/>
        <v>0</v>
      </c>
      <c r="X65" s="102">
        <f t="shared" si="34"/>
        <v>0</v>
      </c>
      <c r="Y65" s="102">
        <f t="shared" si="34"/>
        <v>0</v>
      </c>
      <c r="Z65" s="102">
        <f t="shared" si="34"/>
        <v>0</v>
      </c>
      <c r="AA65" s="102">
        <f t="shared" si="34"/>
        <v>0</v>
      </c>
      <c r="AB65" s="102">
        <f t="shared" si="34"/>
        <v>0</v>
      </c>
      <c r="AC65" s="102">
        <f t="shared" si="34"/>
        <v>0</v>
      </c>
      <c r="AD65" s="102">
        <f t="shared" si="34"/>
        <v>0</v>
      </c>
      <c r="AE65" s="70">
        <f t="shared" si="34"/>
        <v>0</v>
      </c>
    </row>
    <row r="66" spans="1:31" x14ac:dyDescent="0.25">
      <c r="A66" s="51" t="s">
        <v>479</v>
      </c>
      <c r="B66" s="69">
        <f t="shared" si="31"/>
        <v>0</v>
      </c>
      <c r="C66" s="102">
        <f t="shared" si="31"/>
        <v>0</v>
      </c>
      <c r="D66" s="102">
        <f t="shared" ref="D66:AE66" si="35">D10-D38</f>
        <v>0</v>
      </c>
      <c r="E66" s="102">
        <f t="shared" si="35"/>
        <v>0</v>
      </c>
      <c r="F66" s="102">
        <f t="shared" si="35"/>
        <v>0</v>
      </c>
      <c r="G66" s="102">
        <f t="shared" si="35"/>
        <v>0</v>
      </c>
      <c r="H66" s="102">
        <f t="shared" si="35"/>
        <v>0</v>
      </c>
      <c r="I66" s="102">
        <f t="shared" si="35"/>
        <v>0</v>
      </c>
      <c r="J66" s="102">
        <f t="shared" si="35"/>
        <v>0</v>
      </c>
      <c r="K66" s="102">
        <f t="shared" si="35"/>
        <v>0</v>
      </c>
      <c r="L66" s="102">
        <f t="shared" si="35"/>
        <v>0</v>
      </c>
      <c r="M66" s="102">
        <f t="shared" si="35"/>
        <v>0</v>
      </c>
      <c r="N66" s="102">
        <f t="shared" si="35"/>
        <v>0</v>
      </c>
      <c r="O66" s="102">
        <f t="shared" si="35"/>
        <v>0</v>
      </c>
      <c r="P66" s="102">
        <f t="shared" si="35"/>
        <v>0</v>
      </c>
      <c r="Q66" s="102">
        <f t="shared" si="35"/>
        <v>0</v>
      </c>
      <c r="R66" s="102">
        <f t="shared" si="35"/>
        <v>0</v>
      </c>
      <c r="S66" s="102">
        <f t="shared" si="35"/>
        <v>0</v>
      </c>
      <c r="T66" s="102">
        <f t="shared" si="35"/>
        <v>0</v>
      </c>
      <c r="U66" s="102">
        <f t="shared" si="35"/>
        <v>0</v>
      </c>
      <c r="V66" s="102">
        <f t="shared" si="35"/>
        <v>0</v>
      </c>
      <c r="W66" s="102">
        <f t="shared" si="35"/>
        <v>0</v>
      </c>
      <c r="X66" s="102">
        <f t="shared" si="35"/>
        <v>0</v>
      </c>
      <c r="Y66" s="102">
        <f t="shared" si="35"/>
        <v>0</v>
      </c>
      <c r="Z66" s="102">
        <f t="shared" si="35"/>
        <v>0</v>
      </c>
      <c r="AA66" s="102">
        <f t="shared" si="35"/>
        <v>0</v>
      </c>
      <c r="AB66" s="102">
        <f t="shared" si="35"/>
        <v>0</v>
      </c>
      <c r="AC66" s="102">
        <f t="shared" si="35"/>
        <v>0</v>
      </c>
      <c r="AD66" s="102">
        <f t="shared" si="35"/>
        <v>0</v>
      </c>
      <c r="AE66" s="70">
        <f t="shared" si="35"/>
        <v>0</v>
      </c>
    </row>
    <row r="67" spans="1:31" x14ac:dyDescent="0.25">
      <c r="A67" s="51" t="s">
        <v>480</v>
      </c>
      <c r="B67" s="69">
        <f t="shared" si="31"/>
        <v>0</v>
      </c>
      <c r="C67" s="102">
        <f t="shared" si="31"/>
        <v>0</v>
      </c>
      <c r="D67" s="102">
        <f t="shared" ref="D67:AE67" si="36">D11-D39</f>
        <v>0</v>
      </c>
      <c r="E67" s="102">
        <f t="shared" si="36"/>
        <v>0</v>
      </c>
      <c r="F67" s="102">
        <f t="shared" si="36"/>
        <v>0</v>
      </c>
      <c r="G67" s="102">
        <f t="shared" si="36"/>
        <v>0</v>
      </c>
      <c r="H67" s="102">
        <f t="shared" si="36"/>
        <v>0</v>
      </c>
      <c r="I67" s="102">
        <f t="shared" si="36"/>
        <v>0</v>
      </c>
      <c r="J67" s="102">
        <f t="shared" si="36"/>
        <v>0</v>
      </c>
      <c r="K67" s="102">
        <f t="shared" si="36"/>
        <v>0</v>
      </c>
      <c r="L67" s="102">
        <f t="shared" si="36"/>
        <v>0</v>
      </c>
      <c r="M67" s="102">
        <f t="shared" si="36"/>
        <v>0</v>
      </c>
      <c r="N67" s="102">
        <f t="shared" si="36"/>
        <v>0</v>
      </c>
      <c r="O67" s="102">
        <f t="shared" si="36"/>
        <v>0</v>
      </c>
      <c r="P67" s="102">
        <f t="shared" si="36"/>
        <v>0</v>
      </c>
      <c r="Q67" s="102">
        <f t="shared" si="36"/>
        <v>0</v>
      </c>
      <c r="R67" s="102">
        <f t="shared" si="36"/>
        <v>0</v>
      </c>
      <c r="S67" s="102">
        <f t="shared" si="36"/>
        <v>0</v>
      </c>
      <c r="T67" s="102">
        <f t="shared" si="36"/>
        <v>0</v>
      </c>
      <c r="U67" s="102">
        <f t="shared" si="36"/>
        <v>0</v>
      </c>
      <c r="V67" s="102">
        <f t="shared" si="36"/>
        <v>0</v>
      </c>
      <c r="W67" s="102">
        <f t="shared" si="36"/>
        <v>0</v>
      </c>
      <c r="X67" s="102">
        <f t="shared" si="36"/>
        <v>0</v>
      </c>
      <c r="Y67" s="102">
        <f t="shared" si="36"/>
        <v>0</v>
      </c>
      <c r="Z67" s="102">
        <f t="shared" si="36"/>
        <v>0</v>
      </c>
      <c r="AA67" s="102">
        <f t="shared" si="36"/>
        <v>0</v>
      </c>
      <c r="AB67" s="102">
        <f t="shared" si="36"/>
        <v>0</v>
      </c>
      <c r="AC67" s="102">
        <f t="shared" si="36"/>
        <v>0</v>
      </c>
      <c r="AD67" s="102">
        <f t="shared" si="36"/>
        <v>0</v>
      </c>
      <c r="AE67" s="70">
        <f t="shared" si="36"/>
        <v>0</v>
      </c>
    </row>
    <row r="68" spans="1:31" x14ac:dyDescent="0.25">
      <c r="A68" s="51" t="s">
        <v>481</v>
      </c>
      <c r="B68" s="69">
        <f t="shared" si="31"/>
        <v>0</v>
      </c>
      <c r="C68" s="102">
        <f t="shared" si="31"/>
        <v>178</v>
      </c>
      <c r="D68" s="102">
        <f t="shared" ref="D68:AE68" si="37">D12-D40</f>
        <v>0</v>
      </c>
      <c r="E68" s="102">
        <f t="shared" si="37"/>
        <v>0</v>
      </c>
      <c r="F68" s="102">
        <f t="shared" si="37"/>
        <v>0</v>
      </c>
      <c r="G68" s="102">
        <f t="shared" si="37"/>
        <v>0</v>
      </c>
      <c r="H68" s="102">
        <f t="shared" si="37"/>
        <v>178</v>
      </c>
      <c r="I68" s="102">
        <f t="shared" si="37"/>
        <v>186</v>
      </c>
      <c r="J68" s="102">
        <f t="shared" si="37"/>
        <v>178</v>
      </c>
      <c r="K68" s="102">
        <f t="shared" si="37"/>
        <v>0</v>
      </c>
      <c r="L68" s="102">
        <f t="shared" si="37"/>
        <v>0</v>
      </c>
      <c r="M68" s="102">
        <f t="shared" si="37"/>
        <v>0</v>
      </c>
      <c r="N68" s="102">
        <f t="shared" si="37"/>
        <v>0</v>
      </c>
      <c r="O68" s="102">
        <f t="shared" si="37"/>
        <v>528</v>
      </c>
      <c r="P68" s="102">
        <f t="shared" si="37"/>
        <v>186</v>
      </c>
      <c r="Q68" s="102">
        <f t="shared" si="37"/>
        <v>178</v>
      </c>
      <c r="R68" s="102">
        <f t="shared" si="37"/>
        <v>0</v>
      </c>
      <c r="S68" s="102">
        <f t="shared" si="37"/>
        <v>0</v>
      </c>
      <c r="T68" s="102">
        <f t="shared" si="37"/>
        <v>0</v>
      </c>
      <c r="U68" s="102">
        <f t="shared" si="37"/>
        <v>0</v>
      </c>
      <c r="V68" s="102">
        <f t="shared" si="37"/>
        <v>178</v>
      </c>
      <c r="W68" s="102">
        <f t="shared" si="37"/>
        <v>186</v>
      </c>
      <c r="X68" s="102">
        <f t="shared" si="37"/>
        <v>178</v>
      </c>
      <c r="Y68" s="102">
        <f t="shared" si="37"/>
        <v>0</v>
      </c>
      <c r="Z68" s="102">
        <f t="shared" si="37"/>
        <v>0</v>
      </c>
      <c r="AA68" s="102">
        <f t="shared" si="37"/>
        <v>179</v>
      </c>
      <c r="AB68" s="102">
        <f t="shared" si="37"/>
        <v>179</v>
      </c>
      <c r="AC68" s="102">
        <f t="shared" si="37"/>
        <v>178</v>
      </c>
      <c r="AD68" s="102">
        <f t="shared" si="37"/>
        <v>365</v>
      </c>
      <c r="AE68" s="70">
        <f t="shared" si="37"/>
        <v>357</v>
      </c>
    </row>
    <row r="69" spans="1:31" x14ac:dyDescent="0.25">
      <c r="A69" s="51" t="s">
        <v>482</v>
      </c>
      <c r="B69" s="69">
        <f t="shared" si="31"/>
        <v>230</v>
      </c>
      <c r="C69" s="102">
        <f t="shared" si="31"/>
        <v>464</v>
      </c>
      <c r="D69" s="102">
        <f t="shared" ref="D69:AE69" si="38">D13-D41</f>
        <v>704</v>
      </c>
      <c r="E69" s="102">
        <f t="shared" si="38"/>
        <v>278</v>
      </c>
      <c r="F69" s="102">
        <f t="shared" si="38"/>
        <v>650</v>
      </c>
      <c r="G69" s="102">
        <f t="shared" si="38"/>
        <v>464</v>
      </c>
      <c r="H69" s="102">
        <f t="shared" si="38"/>
        <v>694</v>
      </c>
      <c r="I69" s="102">
        <f t="shared" si="38"/>
        <v>464</v>
      </c>
      <c r="J69" s="102">
        <f t="shared" si="38"/>
        <v>464</v>
      </c>
      <c r="K69" s="102">
        <f t="shared" si="38"/>
        <v>518</v>
      </c>
      <c r="L69" s="102">
        <f t="shared" si="38"/>
        <v>704</v>
      </c>
      <c r="M69" s="102">
        <f t="shared" si="38"/>
        <v>650</v>
      </c>
      <c r="N69" s="102">
        <f t="shared" si="38"/>
        <v>464</v>
      </c>
      <c r="O69" s="102">
        <f t="shared" si="38"/>
        <v>694</v>
      </c>
      <c r="P69" s="102">
        <f t="shared" si="38"/>
        <v>278</v>
      </c>
      <c r="Q69" s="102">
        <f t="shared" si="38"/>
        <v>464</v>
      </c>
      <c r="R69" s="102">
        <f t="shared" si="38"/>
        <v>518</v>
      </c>
      <c r="S69" s="102">
        <f t="shared" si="38"/>
        <v>704</v>
      </c>
      <c r="T69" s="102">
        <f t="shared" si="38"/>
        <v>650</v>
      </c>
      <c r="U69" s="102">
        <f t="shared" si="38"/>
        <v>650</v>
      </c>
      <c r="V69" s="102">
        <f t="shared" si="38"/>
        <v>694</v>
      </c>
      <c r="W69" s="102">
        <f t="shared" si="38"/>
        <v>278</v>
      </c>
      <c r="X69" s="102">
        <f t="shared" si="38"/>
        <v>464</v>
      </c>
      <c r="Y69" s="102">
        <f t="shared" si="38"/>
        <v>518</v>
      </c>
      <c r="Z69" s="102">
        <f t="shared" si="38"/>
        <v>704</v>
      </c>
      <c r="AA69" s="102">
        <f t="shared" si="38"/>
        <v>829</v>
      </c>
      <c r="AB69" s="102">
        <f t="shared" si="38"/>
        <v>643</v>
      </c>
      <c r="AC69" s="102">
        <f t="shared" si="38"/>
        <v>1052</v>
      </c>
      <c r="AD69" s="102">
        <f t="shared" si="38"/>
        <v>457</v>
      </c>
      <c r="AE69" s="70">
        <f t="shared" si="38"/>
        <v>643</v>
      </c>
    </row>
    <row r="70" spans="1:31" x14ac:dyDescent="0.25">
      <c r="A70" s="51" t="s">
        <v>483</v>
      </c>
      <c r="B70" s="69">
        <f t="shared" si="31"/>
        <v>652</v>
      </c>
      <c r="C70" s="102">
        <f t="shared" si="31"/>
        <v>582</v>
      </c>
      <c r="D70" s="102">
        <f t="shared" ref="D70:AE70" si="39">D14-D42</f>
        <v>520</v>
      </c>
      <c r="E70" s="102">
        <f t="shared" si="39"/>
        <v>1105</v>
      </c>
      <c r="F70" s="102">
        <f t="shared" si="39"/>
        <v>679</v>
      </c>
      <c r="G70" s="102">
        <f t="shared" si="39"/>
        <v>865</v>
      </c>
      <c r="H70" s="102">
        <f t="shared" si="39"/>
        <v>679</v>
      </c>
      <c r="I70" s="102">
        <f t="shared" si="39"/>
        <v>909</v>
      </c>
      <c r="J70" s="102">
        <f t="shared" si="39"/>
        <v>720</v>
      </c>
      <c r="K70" s="102">
        <f t="shared" si="39"/>
        <v>906</v>
      </c>
      <c r="L70" s="102">
        <f t="shared" si="39"/>
        <v>720</v>
      </c>
      <c r="M70" s="102">
        <f t="shared" si="39"/>
        <v>679</v>
      </c>
      <c r="N70" s="102">
        <f t="shared" si="39"/>
        <v>1054</v>
      </c>
      <c r="O70" s="102">
        <f t="shared" si="39"/>
        <v>679</v>
      </c>
      <c r="P70" s="102">
        <f t="shared" si="39"/>
        <v>909</v>
      </c>
      <c r="Q70" s="102">
        <f t="shared" si="39"/>
        <v>868</v>
      </c>
      <c r="R70" s="102">
        <f t="shared" si="39"/>
        <v>865</v>
      </c>
      <c r="S70" s="102">
        <f t="shared" si="39"/>
        <v>679</v>
      </c>
      <c r="T70" s="102">
        <f t="shared" si="39"/>
        <v>679</v>
      </c>
      <c r="U70" s="102">
        <f t="shared" si="39"/>
        <v>868</v>
      </c>
      <c r="V70" s="102">
        <f t="shared" si="39"/>
        <v>679</v>
      </c>
      <c r="W70" s="102">
        <f t="shared" si="39"/>
        <v>909</v>
      </c>
      <c r="X70" s="102">
        <f t="shared" si="39"/>
        <v>868</v>
      </c>
      <c r="Y70" s="102">
        <f t="shared" si="39"/>
        <v>865</v>
      </c>
      <c r="Z70" s="102">
        <f t="shared" si="39"/>
        <v>679</v>
      </c>
      <c r="AA70" s="102">
        <f t="shared" si="39"/>
        <v>855</v>
      </c>
      <c r="AB70" s="102">
        <f t="shared" si="39"/>
        <v>1044</v>
      </c>
      <c r="AC70" s="102">
        <f t="shared" si="39"/>
        <v>855</v>
      </c>
      <c r="AD70" s="102">
        <f t="shared" si="39"/>
        <v>1255</v>
      </c>
      <c r="AE70" s="70">
        <f t="shared" si="39"/>
        <v>1025</v>
      </c>
    </row>
    <row r="71" spans="1:31" x14ac:dyDescent="0.25">
      <c r="A71" s="51" t="s">
        <v>484</v>
      </c>
      <c r="B71" s="69">
        <f t="shared" si="31"/>
        <v>1457</v>
      </c>
      <c r="C71" s="102">
        <f t="shared" si="31"/>
        <v>1359</v>
      </c>
      <c r="D71" s="102">
        <f t="shared" ref="D71:AE71" si="40">D15-D43</f>
        <v>1352</v>
      </c>
      <c r="E71" s="102">
        <f t="shared" si="40"/>
        <v>1538</v>
      </c>
      <c r="F71" s="102">
        <f t="shared" si="40"/>
        <v>1800</v>
      </c>
      <c r="G71" s="102">
        <f t="shared" si="40"/>
        <v>1932</v>
      </c>
      <c r="H71" s="102">
        <f t="shared" si="40"/>
        <v>1910</v>
      </c>
      <c r="I71" s="102">
        <f t="shared" si="40"/>
        <v>1800</v>
      </c>
      <c r="J71" s="102">
        <f t="shared" si="40"/>
        <v>2085</v>
      </c>
      <c r="K71" s="102">
        <f t="shared" si="40"/>
        <v>1538</v>
      </c>
      <c r="L71" s="102">
        <f t="shared" si="40"/>
        <v>1724</v>
      </c>
      <c r="M71" s="102">
        <f t="shared" si="40"/>
        <v>1800</v>
      </c>
      <c r="N71" s="102">
        <f t="shared" si="40"/>
        <v>2172</v>
      </c>
      <c r="O71" s="102">
        <f t="shared" si="40"/>
        <v>1910</v>
      </c>
      <c r="P71" s="102">
        <f t="shared" si="40"/>
        <v>1963</v>
      </c>
      <c r="Q71" s="102">
        <f t="shared" si="40"/>
        <v>1959</v>
      </c>
      <c r="R71" s="102">
        <f t="shared" si="40"/>
        <v>1538</v>
      </c>
      <c r="S71" s="102">
        <f t="shared" si="40"/>
        <v>1755</v>
      </c>
      <c r="T71" s="102">
        <f t="shared" si="40"/>
        <v>2017</v>
      </c>
      <c r="U71" s="102">
        <f t="shared" si="40"/>
        <v>2149</v>
      </c>
      <c r="V71" s="102">
        <f t="shared" si="40"/>
        <v>2127</v>
      </c>
      <c r="W71" s="102">
        <f t="shared" si="40"/>
        <v>2005</v>
      </c>
      <c r="X71" s="102">
        <f t="shared" si="40"/>
        <v>2257</v>
      </c>
      <c r="Y71" s="102">
        <f t="shared" si="40"/>
        <v>1283</v>
      </c>
      <c r="Z71" s="102">
        <f t="shared" si="40"/>
        <v>1755</v>
      </c>
      <c r="AA71" s="102">
        <f t="shared" si="40"/>
        <v>1864</v>
      </c>
      <c r="AB71" s="102">
        <f t="shared" si="40"/>
        <v>2182</v>
      </c>
      <c r="AC71" s="102">
        <f t="shared" si="40"/>
        <v>1961</v>
      </c>
      <c r="AD71" s="102">
        <f t="shared" si="40"/>
        <v>1852</v>
      </c>
      <c r="AE71" s="70">
        <f t="shared" si="40"/>
        <v>2422</v>
      </c>
    </row>
    <row r="72" spans="1:31" x14ac:dyDescent="0.25">
      <c r="A72" s="51" t="s">
        <v>485</v>
      </c>
      <c r="B72" s="69">
        <f t="shared" si="31"/>
        <v>1106</v>
      </c>
      <c r="C72" s="102">
        <f t="shared" si="31"/>
        <v>1615</v>
      </c>
      <c r="D72" s="102">
        <f t="shared" ref="D72:AE72" si="41">D16-D44</f>
        <v>1390</v>
      </c>
      <c r="E72" s="102">
        <f t="shared" si="41"/>
        <v>1936</v>
      </c>
      <c r="F72" s="102">
        <f t="shared" si="41"/>
        <v>1637</v>
      </c>
      <c r="G72" s="102">
        <f t="shared" si="41"/>
        <v>1343</v>
      </c>
      <c r="H72" s="102">
        <f t="shared" si="41"/>
        <v>1454</v>
      </c>
      <c r="I72" s="102">
        <f t="shared" si="41"/>
        <v>1517</v>
      </c>
      <c r="J72" s="102">
        <f t="shared" si="41"/>
        <v>1397</v>
      </c>
      <c r="K72" s="102">
        <f t="shared" si="41"/>
        <v>1556</v>
      </c>
      <c r="L72" s="102">
        <f t="shared" si="41"/>
        <v>1689</v>
      </c>
      <c r="M72" s="102">
        <f t="shared" si="41"/>
        <v>1811</v>
      </c>
      <c r="N72" s="102">
        <f t="shared" si="41"/>
        <v>1331</v>
      </c>
      <c r="O72" s="102">
        <f t="shared" si="41"/>
        <v>1811</v>
      </c>
      <c r="P72" s="102">
        <f t="shared" si="41"/>
        <v>1529</v>
      </c>
      <c r="Q72" s="102">
        <f t="shared" si="41"/>
        <v>1593</v>
      </c>
      <c r="R72" s="102">
        <f t="shared" si="41"/>
        <v>1370</v>
      </c>
      <c r="S72" s="102">
        <f t="shared" si="41"/>
        <v>1701</v>
      </c>
      <c r="T72" s="102">
        <f t="shared" si="41"/>
        <v>1451</v>
      </c>
      <c r="U72" s="102">
        <f t="shared" si="41"/>
        <v>1356</v>
      </c>
      <c r="V72" s="102">
        <f t="shared" si="41"/>
        <v>1596</v>
      </c>
      <c r="W72" s="102">
        <f t="shared" si="41"/>
        <v>1529</v>
      </c>
      <c r="X72" s="102">
        <f t="shared" si="41"/>
        <v>1211</v>
      </c>
      <c r="Y72" s="102">
        <f t="shared" si="41"/>
        <v>1547</v>
      </c>
      <c r="Z72" s="102">
        <f t="shared" si="41"/>
        <v>1701</v>
      </c>
      <c r="AA72" s="102">
        <f t="shared" si="41"/>
        <v>1555</v>
      </c>
      <c r="AB72" s="102">
        <f t="shared" si="41"/>
        <v>1237</v>
      </c>
      <c r="AC72" s="102">
        <f t="shared" si="41"/>
        <v>1252</v>
      </c>
      <c r="AD72" s="102">
        <f t="shared" si="41"/>
        <v>1783</v>
      </c>
      <c r="AE72" s="70">
        <f t="shared" si="41"/>
        <v>1597</v>
      </c>
    </row>
    <row r="73" spans="1:31" x14ac:dyDescent="0.25">
      <c r="A73" s="51" t="s">
        <v>486</v>
      </c>
      <c r="B73" s="69">
        <f t="shared" si="31"/>
        <v>960</v>
      </c>
      <c r="C73" s="102">
        <f t="shared" si="31"/>
        <v>935</v>
      </c>
      <c r="D73" s="102">
        <f t="shared" ref="D73:AE73" si="42">D17-D45</f>
        <v>1244</v>
      </c>
      <c r="E73" s="102">
        <f t="shared" si="42"/>
        <v>1256</v>
      </c>
      <c r="F73" s="102">
        <f t="shared" si="42"/>
        <v>1518</v>
      </c>
      <c r="G73" s="102">
        <f t="shared" si="42"/>
        <v>1704</v>
      </c>
      <c r="H73" s="102">
        <f t="shared" si="42"/>
        <v>1758</v>
      </c>
      <c r="I73" s="102">
        <f t="shared" si="42"/>
        <v>1758</v>
      </c>
      <c r="J73" s="102">
        <f t="shared" si="42"/>
        <v>1518</v>
      </c>
      <c r="K73" s="102">
        <f t="shared" si="42"/>
        <v>1256</v>
      </c>
      <c r="L73" s="102">
        <f t="shared" si="42"/>
        <v>1486</v>
      </c>
      <c r="M73" s="102">
        <f t="shared" si="42"/>
        <v>1748</v>
      </c>
      <c r="N73" s="102">
        <f t="shared" si="42"/>
        <v>1704</v>
      </c>
      <c r="O73" s="102">
        <f t="shared" si="42"/>
        <v>1758</v>
      </c>
      <c r="P73" s="102">
        <f t="shared" si="42"/>
        <v>1758</v>
      </c>
      <c r="Q73" s="102">
        <f t="shared" si="42"/>
        <v>1988</v>
      </c>
      <c r="R73" s="102">
        <f t="shared" si="42"/>
        <v>1256</v>
      </c>
      <c r="S73" s="102">
        <f t="shared" si="42"/>
        <v>1486</v>
      </c>
      <c r="T73" s="102">
        <f t="shared" si="42"/>
        <v>1518</v>
      </c>
      <c r="U73" s="102">
        <f t="shared" si="42"/>
        <v>1704</v>
      </c>
      <c r="V73" s="102">
        <f t="shared" si="42"/>
        <v>1758</v>
      </c>
      <c r="W73" s="102">
        <f t="shared" si="42"/>
        <v>1559</v>
      </c>
      <c r="X73" s="102">
        <f t="shared" si="42"/>
        <v>1559</v>
      </c>
      <c r="Y73" s="102">
        <f t="shared" si="42"/>
        <v>1297</v>
      </c>
      <c r="Z73" s="102">
        <f t="shared" si="42"/>
        <v>1527</v>
      </c>
      <c r="AA73" s="102">
        <f t="shared" si="42"/>
        <v>1725</v>
      </c>
      <c r="AB73" s="102">
        <f t="shared" si="42"/>
        <v>2097</v>
      </c>
      <c r="AC73" s="102">
        <f t="shared" si="42"/>
        <v>1924</v>
      </c>
      <c r="AD73" s="102">
        <f t="shared" si="42"/>
        <v>1725</v>
      </c>
      <c r="AE73" s="70">
        <f t="shared" si="42"/>
        <v>1725</v>
      </c>
    </row>
    <row r="74" spans="1:31" x14ac:dyDescent="0.25">
      <c r="A74" s="51" t="s">
        <v>487</v>
      </c>
      <c r="B74" s="69">
        <f t="shared" si="31"/>
        <v>2148</v>
      </c>
      <c r="C74" s="102">
        <f t="shared" si="31"/>
        <v>1777</v>
      </c>
      <c r="D74" s="102">
        <f t="shared" ref="D74:AE74" si="43">D18-D46</f>
        <v>1015</v>
      </c>
      <c r="E74" s="102">
        <f t="shared" si="43"/>
        <v>1881</v>
      </c>
      <c r="F74" s="102">
        <f t="shared" si="43"/>
        <v>1900</v>
      </c>
      <c r="G74" s="102">
        <f t="shared" si="43"/>
        <v>2248</v>
      </c>
      <c r="H74" s="102">
        <f t="shared" si="43"/>
        <v>1046</v>
      </c>
      <c r="I74" s="102">
        <f t="shared" si="43"/>
        <v>2333</v>
      </c>
      <c r="J74" s="102">
        <f t="shared" si="43"/>
        <v>1723</v>
      </c>
      <c r="K74" s="102">
        <f t="shared" si="43"/>
        <v>1147</v>
      </c>
      <c r="L74" s="102">
        <f t="shared" si="43"/>
        <v>1730</v>
      </c>
      <c r="M74" s="102">
        <f t="shared" si="43"/>
        <v>1919</v>
      </c>
      <c r="N74" s="102">
        <f t="shared" si="43"/>
        <v>2248</v>
      </c>
      <c r="O74" s="102">
        <f t="shared" si="43"/>
        <v>789</v>
      </c>
      <c r="P74" s="102">
        <f t="shared" si="43"/>
        <v>2333</v>
      </c>
      <c r="Q74" s="102">
        <f t="shared" si="43"/>
        <v>1710</v>
      </c>
      <c r="R74" s="102">
        <f t="shared" si="43"/>
        <v>961</v>
      </c>
      <c r="S74" s="102">
        <f t="shared" si="43"/>
        <v>1730</v>
      </c>
      <c r="T74" s="102">
        <f t="shared" si="43"/>
        <v>2086</v>
      </c>
      <c r="U74" s="102">
        <f t="shared" si="43"/>
        <v>2248</v>
      </c>
      <c r="V74" s="102">
        <f t="shared" si="43"/>
        <v>789</v>
      </c>
      <c r="W74" s="102">
        <f t="shared" si="43"/>
        <v>2320</v>
      </c>
      <c r="X74" s="102">
        <f t="shared" si="43"/>
        <v>1703</v>
      </c>
      <c r="Y74" s="102">
        <f t="shared" si="43"/>
        <v>961</v>
      </c>
      <c r="Z74" s="102">
        <f t="shared" si="43"/>
        <v>1730</v>
      </c>
      <c r="AA74" s="102">
        <f t="shared" si="43"/>
        <v>1913</v>
      </c>
      <c r="AB74" s="102">
        <f t="shared" si="43"/>
        <v>2241</v>
      </c>
      <c r="AC74" s="102">
        <f t="shared" si="43"/>
        <v>815</v>
      </c>
      <c r="AD74" s="102">
        <f t="shared" si="43"/>
        <v>2545</v>
      </c>
      <c r="AE74" s="70">
        <f t="shared" si="43"/>
        <v>1736</v>
      </c>
    </row>
    <row r="75" spans="1:31" x14ac:dyDescent="0.25">
      <c r="A75" s="51" t="s">
        <v>488</v>
      </c>
      <c r="B75" s="69">
        <f t="shared" si="31"/>
        <v>2179</v>
      </c>
      <c r="C75" s="102">
        <f t="shared" si="31"/>
        <v>2334</v>
      </c>
      <c r="D75" s="102">
        <f t="shared" ref="D75:AE75" si="44">D19-D47</f>
        <v>1544</v>
      </c>
      <c r="E75" s="102">
        <f t="shared" si="44"/>
        <v>1750</v>
      </c>
      <c r="F75" s="102">
        <f t="shared" si="44"/>
        <v>1747</v>
      </c>
      <c r="G75" s="102">
        <f t="shared" si="44"/>
        <v>1530</v>
      </c>
      <c r="H75" s="102">
        <f t="shared" si="44"/>
        <v>1232</v>
      </c>
      <c r="I75" s="102">
        <f t="shared" si="44"/>
        <v>2122</v>
      </c>
      <c r="J75" s="102">
        <f t="shared" si="44"/>
        <v>1875</v>
      </c>
      <c r="K75" s="102">
        <f t="shared" si="44"/>
        <v>1750</v>
      </c>
      <c r="L75" s="102">
        <f t="shared" si="44"/>
        <v>1564</v>
      </c>
      <c r="M75" s="102">
        <f t="shared" si="44"/>
        <v>1513</v>
      </c>
      <c r="N75" s="102">
        <f t="shared" si="44"/>
        <v>1728</v>
      </c>
      <c r="O75" s="102">
        <f t="shared" si="44"/>
        <v>1232</v>
      </c>
      <c r="P75" s="102">
        <f t="shared" si="44"/>
        <v>2102</v>
      </c>
      <c r="Q75" s="102">
        <f t="shared" si="44"/>
        <v>1655</v>
      </c>
      <c r="R75" s="102">
        <f t="shared" si="44"/>
        <v>1750</v>
      </c>
      <c r="S75" s="102">
        <f t="shared" si="44"/>
        <v>1544</v>
      </c>
      <c r="T75" s="102">
        <f t="shared" si="44"/>
        <v>1782</v>
      </c>
      <c r="U75" s="102">
        <f t="shared" si="44"/>
        <v>1728</v>
      </c>
      <c r="V75" s="102">
        <f t="shared" si="44"/>
        <v>1212</v>
      </c>
      <c r="W75" s="102">
        <f t="shared" si="44"/>
        <v>2449</v>
      </c>
      <c r="X75" s="102">
        <f t="shared" si="44"/>
        <v>1914</v>
      </c>
      <c r="Y75" s="102">
        <f t="shared" si="44"/>
        <v>1711</v>
      </c>
      <c r="Z75" s="102">
        <f t="shared" si="44"/>
        <v>1564</v>
      </c>
      <c r="AA75" s="102">
        <f t="shared" si="44"/>
        <v>1889</v>
      </c>
      <c r="AB75" s="102">
        <f t="shared" si="44"/>
        <v>1695</v>
      </c>
      <c r="AC75" s="102">
        <f t="shared" si="44"/>
        <v>1219</v>
      </c>
      <c r="AD75" s="102">
        <f t="shared" si="44"/>
        <v>2237</v>
      </c>
      <c r="AE75" s="70">
        <f t="shared" si="44"/>
        <v>2036</v>
      </c>
    </row>
    <row r="76" spans="1:31" x14ac:dyDescent="0.25">
      <c r="A76" s="51" t="s">
        <v>489</v>
      </c>
      <c r="B76" s="69">
        <f t="shared" si="31"/>
        <v>2009</v>
      </c>
      <c r="C76" s="102">
        <f t="shared" si="31"/>
        <v>2019</v>
      </c>
      <c r="D76" s="102">
        <f t="shared" ref="D76:AE76" si="45">D20-D48</f>
        <v>1583</v>
      </c>
      <c r="E76" s="102">
        <f t="shared" si="45"/>
        <v>1887</v>
      </c>
      <c r="F76" s="102">
        <f t="shared" si="45"/>
        <v>1935</v>
      </c>
      <c r="G76" s="102">
        <f t="shared" si="45"/>
        <v>2162</v>
      </c>
      <c r="H76" s="102">
        <f t="shared" si="45"/>
        <v>1580</v>
      </c>
      <c r="I76" s="102">
        <f t="shared" si="45"/>
        <v>2162</v>
      </c>
      <c r="J76" s="102">
        <f t="shared" si="45"/>
        <v>1632</v>
      </c>
      <c r="K76" s="102">
        <f t="shared" si="45"/>
        <v>1583</v>
      </c>
      <c r="L76" s="102">
        <f t="shared" si="45"/>
        <v>1461</v>
      </c>
      <c r="M76" s="102">
        <f t="shared" si="45"/>
        <v>2273</v>
      </c>
      <c r="N76" s="102">
        <f t="shared" si="45"/>
        <v>1986</v>
      </c>
      <c r="O76" s="102">
        <f t="shared" si="45"/>
        <v>1580</v>
      </c>
      <c r="P76" s="102">
        <f t="shared" si="45"/>
        <v>2125</v>
      </c>
      <c r="Q76" s="102">
        <f t="shared" si="45"/>
        <v>1430</v>
      </c>
      <c r="R76" s="102">
        <f t="shared" si="45"/>
        <v>2120</v>
      </c>
      <c r="S76" s="102">
        <f t="shared" si="45"/>
        <v>1461</v>
      </c>
      <c r="T76" s="102">
        <f t="shared" si="45"/>
        <v>2307</v>
      </c>
      <c r="U76" s="102">
        <f t="shared" si="45"/>
        <v>1986</v>
      </c>
      <c r="V76" s="102">
        <f t="shared" si="45"/>
        <v>1468</v>
      </c>
      <c r="W76" s="102">
        <f t="shared" si="45"/>
        <v>2337</v>
      </c>
      <c r="X76" s="102">
        <f t="shared" si="45"/>
        <v>1632</v>
      </c>
      <c r="Y76" s="102">
        <f t="shared" si="45"/>
        <v>2107</v>
      </c>
      <c r="Z76" s="102">
        <f t="shared" si="45"/>
        <v>1417</v>
      </c>
      <c r="AA76" s="102">
        <f t="shared" si="45"/>
        <v>2260</v>
      </c>
      <c r="AB76" s="102">
        <f t="shared" si="45"/>
        <v>1986</v>
      </c>
      <c r="AC76" s="102">
        <f t="shared" si="45"/>
        <v>1878</v>
      </c>
      <c r="AD76" s="102">
        <f t="shared" si="45"/>
        <v>2280</v>
      </c>
      <c r="AE76" s="70">
        <f t="shared" si="45"/>
        <v>1833</v>
      </c>
    </row>
    <row r="77" spans="1:31" x14ac:dyDescent="0.25">
      <c r="A77" s="51" t="s">
        <v>490</v>
      </c>
      <c r="B77" s="69">
        <f t="shared" si="31"/>
        <v>1560</v>
      </c>
      <c r="C77" s="102">
        <f t="shared" si="31"/>
        <v>1492</v>
      </c>
      <c r="D77" s="102">
        <f t="shared" ref="D77:AE77" si="46">D21-D49</f>
        <v>1176</v>
      </c>
      <c r="E77" s="102">
        <f t="shared" si="46"/>
        <v>1098</v>
      </c>
      <c r="F77" s="102">
        <f t="shared" si="46"/>
        <v>1894</v>
      </c>
      <c r="G77" s="102">
        <f t="shared" si="46"/>
        <v>1762</v>
      </c>
      <c r="H77" s="102">
        <f t="shared" si="46"/>
        <v>1584</v>
      </c>
      <c r="I77" s="102">
        <f t="shared" si="46"/>
        <v>1948</v>
      </c>
      <c r="J77" s="102">
        <f t="shared" si="46"/>
        <v>2188</v>
      </c>
      <c r="K77" s="102">
        <f t="shared" si="46"/>
        <v>1710</v>
      </c>
      <c r="L77" s="102">
        <f t="shared" si="46"/>
        <v>1818</v>
      </c>
      <c r="M77" s="102">
        <f t="shared" si="46"/>
        <v>1894</v>
      </c>
      <c r="N77" s="102">
        <f t="shared" si="46"/>
        <v>1762</v>
      </c>
      <c r="O77" s="102">
        <f t="shared" si="46"/>
        <v>1758</v>
      </c>
      <c r="P77" s="102">
        <f t="shared" si="46"/>
        <v>1948</v>
      </c>
      <c r="Q77" s="102">
        <f t="shared" si="46"/>
        <v>2188</v>
      </c>
      <c r="R77" s="102">
        <f t="shared" si="46"/>
        <v>1710</v>
      </c>
      <c r="S77" s="102">
        <f t="shared" si="46"/>
        <v>1818</v>
      </c>
      <c r="T77" s="102">
        <f t="shared" si="46"/>
        <v>1894</v>
      </c>
      <c r="U77" s="102">
        <f t="shared" si="46"/>
        <v>1948</v>
      </c>
      <c r="V77" s="102">
        <f t="shared" si="46"/>
        <v>1770</v>
      </c>
      <c r="W77" s="102">
        <f t="shared" si="46"/>
        <v>1948</v>
      </c>
      <c r="X77" s="102">
        <f t="shared" si="46"/>
        <v>2188</v>
      </c>
      <c r="Y77" s="102">
        <f t="shared" si="46"/>
        <v>1710</v>
      </c>
      <c r="Z77" s="102">
        <f t="shared" si="46"/>
        <v>1818</v>
      </c>
      <c r="AA77" s="102">
        <f t="shared" si="46"/>
        <v>1920</v>
      </c>
      <c r="AB77" s="102">
        <f t="shared" si="46"/>
        <v>1982</v>
      </c>
      <c r="AC77" s="102">
        <f t="shared" si="46"/>
        <v>1618</v>
      </c>
      <c r="AD77" s="102">
        <f t="shared" si="46"/>
        <v>2279</v>
      </c>
      <c r="AE77" s="70">
        <f t="shared" si="46"/>
        <v>2222</v>
      </c>
    </row>
    <row r="78" spans="1:31" x14ac:dyDescent="0.25">
      <c r="A78" s="51" t="s">
        <v>491</v>
      </c>
      <c r="B78" s="69">
        <f t="shared" si="31"/>
        <v>1276</v>
      </c>
      <c r="C78" s="102">
        <f t="shared" si="31"/>
        <v>1160</v>
      </c>
      <c r="D78" s="102">
        <f t="shared" ref="D78:AE78" si="47">D22-D50</f>
        <v>1099</v>
      </c>
      <c r="E78" s="102">
        <f t="shared" si="47"/>
        <v>1204</v>
      </c>
      <c r="F78" s="102">
        <f t="shared" si="47"/>
        <v>1852</v>
      </c>
      <c r="G78" s="102">
        <f t="shared" si="47"/>
        <v>2207</v>
      </c>
      <c r="H78" s="102">
        <f t="shared" si="47"/>
        <v>1018</v>
      </c>
      <c r="I78" s="102">
        <f t="shared" si="47"/>
        <v>2099</v>
      </c>
      <c r="J78" s="102">
        <f t="shared" si="47"/>
        <v>1630</v>
      </c>
      <c r="K78" s="102">
        <f t="shared" si="47"/>
        <v>923</v>
      </c>
      <c r="L78" s="102">
        <f t="shared" si="47"/>
        <v>1214</v>
      </c>
      <c r="M78" s="102">
        <f t="shared" si="47"/>
        <v>1666</v>
      </c>
      <c r="N78" s="102">
        <f t="shared" si="47"/>
        <v>2396</v>
      </c>
      <c r="O78" s="102">
        <f t="shared" si="47"/>
        <v>829</v>
      </c>
      <c r="P78" s="102">
        <f t="shared" si="47"/>
        <v>2288</v>
      </c>
      <c r="Q78" s="102">
        <f t="shared" si="47"/>
        <v>1444</v>
      </c>
      <c r="R78" s="102">
        <f t="shared" si="47"/>
        <v>1237</v>
      </c>
      <c r="S78" s="102">
        <f t="shared" si="47"/>
        <v>1214</v>
      </c>
      <c r="T78" s="102">
        <f t="shared" si="47"/>
        <v>1666</v>
      </c>
      <c r="U78" s="102">
        <f t="shared" si="47"/>
        <v>2383</v>
      </c>
      <c r="V78" s="102">
        <f t="shared" si="47"/>
        <v>515</v>
      </c>
      <c r="W78" s="102">
        <f t="shared" si="47"/>
        <v>2288</v>
      </c>
      <c r="X78" s="102">
        <f t="shared" si="47"/>
        <v>1444</v>
      </c>
      <c r="Y78" s="102">
        <f t="shared" si="47"/>
        <v>1237</v>
      </c>
      <c r="Z78" s="102">
        <f t="shared" si="47"/>
        <v>1214</v>
      </c>
      <c r="AA78" s="102">
        <f t="shared" si="47"/>
        <v>1765</v>
      </c>
      <c r="AB78" s="102">
        <f t="shared" si="47"/>
        <v>2388</v>
      </c>
      <c r="AC78" s="102">
        <f t="shared" si="47"/>
        <v>614</v>
      </c>
      <c r="AD78" s="102">
        <f t="shared" si="47"/>
        <v>2109</v>
      </c>
      <c r="AE78" s="70">
        <f t="shared" si="47"/>
        <v>1265</v>
      </c>
    </row>
    <row r="79" spans="1:31" x14ac:dyDescent="0.25">
      <c r="A79" s="51" t="s">
        <v>492</v>
      </c>
      <c r="B79" s="69">
        <f t="shared" si="31"/>
        <v>1475</v>
      </c>
      <c r="C79" s="102">
        <f t="shared" si="31"/>
        <v>1255</v>
      </c>
      <c r="D79" s="102">
        <f t="shared" ref="D79:AE79" si="48">D23-D51</f>
        <v>925</v>
      </c>
      <c r="E79" s="102">
        <f t="shared" si="48"/>
        <v>685</v>
      </c>
      <c r="F79" s="102">
        <f t="shared" si="48"/>
        <v>1177</v>
      </c>
      <c r="G79" s="102">
        <f t="shared" si="48"/>
        <v>995</v>
      </c>
      <c r="H79" s="102">
        <f t="shared" si="48"/>
        <v>1199</v>
      </c>
      <c r="I79" s="102">
        <f t="shared" si="48"/>
        <v>1104</v>
      </c>
      <c r="J79" s="102">
        <f t="shared" si="48"/>
        <v>924</v>
      </c>
      <c r="K79" s="102">
        <f t="shared" si="48"/>
        <v>871</v>
      </c>
      <c r="L79" s="102">
        <f t="shared" si="48"/>
        <v>499</v>
      </c>
      <c r="M79" s="102">
        <f t="shared" si="48"/>
        <v>1344</v>
      </c>
      <c r="N79" s="102">
        <f t="shared" si="48"/>
        <v>1069</v>
      </c>
      <c r="O79" s="102">
        <f t="shared" si="48"/>
        <v>1241</v>
      </c>
      <c r="P79" s="102">
        <f t="shared" si="48"/>
        <v>1062</v>
      </c>
      <c r="Q79" s="102">
        <f t="shared" si="48"/>
        <v>1303</v>
      </c>
      <c r="R79" s="102">
        <f t="shared" si="48"/>
        <v>1018</v>
      </c>
      <c r="S79" s="102">
        <f t="shared" si="48"/>
        <v>457</v>
      </c>
      <c r="T79" s="102">
        <f t="shared" si="48"/>
        <v>1520</v>
      </c>
      <c r="U79" s="102">
        <f t="shared" si="48"/>
        <v>809</v>
      </c>
      <c r="V79" s="102">
        <f t="shared" si="48"/>
        <v>1199</v>
      </c>
      <c r="W79" s="102">
        <f t="shared" si="48"/>
        <v>1091</v>
      </c>
      <c r="X79" s="102">
        <f t="shared" si="48"/>
        <v>1123</v>
      </c>
      <c r="Y79" s="102">
        <f t="shared" si="48"/>
        <v>1018</v>
      </c>
      <c r="Z79" s="102">
        <f t="shared" si="48"/>
        <v>457</v>
      </c>
      <c r="AA79" s="102">
        <f t="shared" si="48"/>
        <v>1525</v>
      </c>
      <c r="AB79" s="102">
        <f t="shared" si="48"/>
        <v>1111</v>
      </c>
      <c r="AC79" s="102">
        <f t="shared" si="48"/>
        <v>1477</v>
      </c>
      <c r="AD79" s="102">
        <f t="shared" si="48"/>
        <v>1443</v>
      </c>
      <c r="AE79" s="70">
        <f t="shared" si="48"/>
        <v>1315</v>
      </c>
    </row>
    <row r="80" spans="1:31" x14ac:dyDescent="0.25">
      <c r="A80" s="51" t="s">
        <v>493</v>
      </c>
      <c r="B80" s="69">
        <f t="shared" si="31"/>
        <v>1592</v>
      </c>
      <c r="C80" s="102">
        <f t="shared" si="31"/>
        <v>1337</v>
      </c>
      <c r="D80" s="102">
        <f t="shared" ref="D80:AE80" si="49">D24-D52</f>
        <v>1337</v>
      </c>
      <c r="E80" s="102">
        <f t="shared" si="49"/>
        <v>1283</v>
      </c>
      <c r="F80" s="102">
        <f t="shared" si="49"/>
        <v>1914</v>
      </c>
      <c r="G80" s="102">
        <f t="shared" si="49"/>
        <v>1554</v>
      </c>
      <c r="H80" s="102">
        <f t="shared" si="49"/>
        <v>1259</v>
      </c>
      <c r="I80" s="102">
        <f t="shared" si="49"/>
        <v>1799</v>
      </c>
      <c r="J80" s="102">
        <f t="shared" si="49"/>
        <v>1368</v>
      </c>
      <c r="K80" s="102">
        <f t="shared" si="49"/>
        <v>1263</v>
      </c>
      <c r="L80" s="102">
        <f t="shared" si="49"/>
        <v>1023</v>
      </c>
      <c r="M80" s="102">
        <f t="shared" si="49"/>
        <v>1948</v>
      </c>
      <c r="N80" s="102">
        <f t="shared" si="49"/>
        <v>1535</v>
      </c>
      <c r="O80" s="102">
        <f t="shared" si="49"/>
        <v>1259</v>
      </c>
      <c r="P80" s="102">
        <f t="shared" si="49"/>
        <v>1542</v>
      </c>
      <c r="Q80" s="102">
        <f t="shared" si="49"/>
        <v>1368</v>
      </c>
      <c r="R80" s="102">
        <f t="shared" si="49"/>
        <v>1263</v>
      </c>
      <c r="S80" s="102">
        <f t="shared" si="49"/>
        <v>1023</v>
      </c>
      <c r="T80" s="102">
        <f t="shared" si="49"/>
        <v>1914</v>
      </c>
      <c r="U80" s="102">
        <f t="shared" si="49"/>
        <v>1388</v>
      </c>
      <c r="V80" s="102">
        <f t="shared" si="49"/>
        <v>1259</v>
      </c>
      <c r="W80" s="102">
        <f t="shared" si="49"/>
        <v>1542</v>
      </c>
      <c r="X80" s="102">
        <f t="shared" si="49"/>
        <v>1387</v>
      </c>
      <c r="Y80" s="102">
        <f t="shared" si="49"/>
        <v>1263</v>
      </c>
      <c r="Z80" s="102">
        <f t="shared" si="49"/>
        <v>1023</v>
      </c>
      <c r="AA80" s="102">
        <f t="shared" si="49"/>
        <v>2128</v>
      </c>
      <c r="AB80" s="102">
        <f t="shared" si="49"/>
        <v>1733</v>
      </c>
      <c r="AC80" s="102">
        <f t="shared" si="49"/>
        <v>1425</v>
      </c>
      <c r="AD80" s="102">
        <f t="shared" si="49"/>
        <v>1721</v>
      </c>
      <c r="AE80" s="70">
        <f t="shared" si="49"/>
        <v>1388</v>
      </c>
    </row>
    <row r="81" spans="1:31" x14ac:dyDescent="0.25">
      <c r="A81" s="51" t="s">
        <v>494</v>
      </c>
      <c r="B81" s="69">
        <f t="shared" si="31"/>
        <v>1895</v>
      </c>
      <c r="C81" s="102">
        <f t="shared" si="31"/>
        <v>2302</v>
      </c>
      <c r="D81" s="102">
        <f t="shared" ref="D81:AE81" si="50">D25-D53</f>
        <v>1465</v>
      </c>
      <c r="E81" s="102">
        <f t="shared" si="50"/>
        <v>1403</v>
      </c>
      <c r="F81" s="102">
        <f t="shared" si="50"/>
        <v>2032</v>
      </c>
      <c r="G81" s="102">
        <f t="shared" si="50"/>
        <v>2112</v>
      </c>
      <c r="H81" s="102">
        <f t="shared" si="50"/>
        <v>2049</v>
      </c>
      <c r="I81" s="102">
        <f t="shared" si="50"/>
        <v>2255</v>
      </c>
      <c r="J81" s="102">
        <f t="shared" si="50"/>
        <v>1885</v>
      </c>
      <c r="K81" s="102">
        <f t="shared" si="50"/>
        <v>2148</v>
      </c>
      <c r="L81" s="102">
        <f t="shared" si="50"/>
        <v>2017</v>
      </c>
      <c r="M81" s="102">
        <f t="shared" si="50"/>
        <v>2283</v>
      </c>
      <c r="N81" s="102">
        <f t="shared" si="50"/>
        <v>2352</v>
      </c>
      <c r="O81" s="102">
        <f t="shared" si="50"/>
        <v>2020</v>
      </c>
      <c r="P81" s="102">
        <f t="shared" si="50"/>
        <v>2586</v>
      </c>
      <c r="Q81" s="102">
        <f t="shared" si="50"/>
        <v>1885</v>
      </c>
      <c r="R81" s="102">
        <f t="shared" si="50"/>
        <v>2148</v>
      </c>
      <c r="S81" s="102">
        <f t="shared" si="50"/>
        <v>1963</v>
      </c>
      <c r="T81" s="102">
        <f t="shared" si="50"/>
        <v>2032</v>
      </c>
      <c r="U81" s="102">
        <f t="shared" si="50"/>
        <v>2112</v>
      </c>
      <c r="V81" s="102">
        <f t="shared" si="50"/>
        <v>2062</v>
      </c>
      <c r="W81" s="102">
        <f t="shared" si="50"/>
        <v>2236</v>
      </c>
      <c r="X81" s="102">
        <f t="shared" si="50"/>
        <v>1927</v>
      </c>
      <c r="Y81" s="102">
        <f t="shared" si="50"/>
        <v>2148</v>
      </c>
      <c r="Z81" s="102">
        <f t="shared" si="50"/>
        <v>2017</v>
      </c>
      <c r="AA81" s="102">
        <f t="shared" si="50"/>
        <v>2189</v>
      </c>
      <c r="AB81" s="102">
        <f t="shared" si="50"/>
        <v>2145</v>
      </c>
      <c r="AC81" s="102">
        <f t="shared" si="50"/>
        <v>1854</v>
      </c>
      <c r="AD81" s="102">
        <f t="shared" si="50"/>
        <v>2029</v>
      </c>
      <c r="AE81" s="70">
        <f t="shared" si="50"/>
        <v>1940</v>
      </c>
    </row>
    <row r="82" spans="1:31" x14ac:dyDescent="0.25">
      <c r="A82" s="51" t="s">
        <v>495</v>
      </c>
      <c r="B82" s="69">
        <f t="shared" si="31"/>
        <v>2036</v>
      </c>
      <c r="C82" s="102">
        <f t="shared" si="31"/>
        <v>1327</v>
      </c>
      <c r="D82" s="102">
        <f t="shared" ref="D82:AE82" si="51">D26-D54</f>
        <v>883</v>
      </c>
      <c r="E82" s="102">
        <f t="shared" si="51"/>
        <v>912</v>
      </c>
      <c r="F82" s="102">
        <f t="shared" si="51"/>
        <v>1098</v>
      </c>
      <c r="G82" s="102">
        <f t="shared" si="51"/>
        <v>1044</v>
      </c>
      <c r="H82" s="102">
        <f t="shared" si="51"/>
        <v>1096</v>
      </c>
      <c r="I82" s="102">
        <f t="shared" si="51"/>
        <v>858</v>
      </c>
      <c r="J82" s="102">
        <f t="shared" si="51"/>
        <v>1098</v>
      </c>
      <c r="K82" s="102">
        <f t="shared" si="51"/>
        <v>829</v>
      </c>
      <c r="L82" s="102">
        <f t="shared" si="51"/>
        <v>672</v>
      </c>
      <c r="M82" s="102">
        <f t="shared" si="51"/>
        <v>1098</v>
      </c>
      <c r="N82" s="102">
        <f t="shared" si="51"/>
        <v>1044</v>
      </c>
      <c r="O82" s="102">
        <f t="shared" si="51"/>
        <v>1115</v>
      </c>
      <c r="P82" s="102">
        <f t="shared" si="51"/>
        <v>858</v>
      </c>
      <c r="Q82" s="102">
        <f t="shared" si="51"/>
        <v>1098</v>
      </c>
      <c r="R82" s="102">
        <f t="shared" si="51"/>
        <v>829</v>
      </c>
      <c r="S82" s="102">
        <f t="shared" si="51"/>
        <v>672</v>
      </c>
      <c r="T82" s="102">
        <f t="shared" si="51"/>
        <v>1098</v>
      </c>
      <c r="U82" s="102">
        <f t="shared" si="51"/>
        <v>1044</v>
      </c>
      <c r="V82" s="102">
        <f t="shared" si="51"/>
        <v>1115</v>
      </c>
      <c r="W82" s="102">
        <f t="shared" si="51"/>
        <v>1037</v>
      </c>
      <c r="X82" s="102">
        <f t="shared" si="51"/>
        <v>1098</v>
      </c>
      <c r="Y82" s="102">
        <f t="shared" si="51"/>
        <v>871</v>
      </c>
      <c r="Z82" s="102">
        <f t="shared" si="51"/>
        <v>672</v>
      </c>
      <c r="AA82" s="102">
        <f t="shared" si="51"/>
        <v>932</v>
      </c>
      <c r="AB82" s="102">
        <f t="shared" si="51"/>
        <v>858</v>
      </c>
      <c r="AC82" s="102">
        <f t="shared" si="51"/>
        <v>1102</v>
      </c>
      <c r="AD82" s="102">
        <f t="shared" si="51"/>
        <v>858</v>
      </c>
      <c r="AE82" s="70">
        <f t="shared" si="51"/>
        <v>1118</v>
      </c>
    </row>
    <row r="83" spans="1:31" x14ac:dyDescent="0.25">
      <c r="A83" s="51" t="s">
        <v>496</v>
      </c>
      <c r="B83" s="69">
        <f t="shared" si="31"/>
        <v>1584</v>
      </c>
      <c r="C83" s="102">
        <f t="shared" si="31"/>
        <v>1753</v>
      </c>
      <c r="D83" s="102">
        <f t="shared" ref="D83:AE83" si="52">D27-D55</f>
        <v>1638</v>
      </c>
      <c r="E83" s="102">
        <f t="shared" si="52"/>
        <v>1995</v>
      </c>
      <c r="F83" s="102">
        <f t="shared" si="52"/>
        <v>2668</v>
      </c>
      <c r="G83" s="102">
        <f t="shared" si="52"/>
        <v>1995</v>
      </c>
      <c r="H83" s="102">
        <f t="shared" si="52"/>
        <v>1613</v>
      </c>
      <c r="I83" s="102">
        <f t="shared" si="52"/>
        <v>2242</v>
      </c>
      <c r="J83" s="102">
        <f t="shared" si="52"/>
        <v>2681</v>
      </c>
      <c r="K83" s="102">
        <f t="shared" si="52"/>
        <v>1442</v>
      </c>
      <c r="L83" s="102">
        <f t="shared" si="52"/>
        <v>1752</v>
      </c>
      <c r="M83" s="102">
        <f t="shared" si="52"/>
        <v>2626</v>
      </c>
      <c r="N83" s="102">
        <f t="shared" si="52"/>
        <v>2174</v>
      </c>
      <c r="O83" s="102">
        <f t="shared" si="52"/>
        <v>1613</v>
      </c>
      <c r="P83" s="102">
        <f t="shared" si="52"/>
        <v>2181</v>
      </c>
      <c r="Q83" s="102">
        <f t="shared" si="52"/>
        <v>2625</v>
      </c>
      <c r="R83" s="102">
        <f t="shared" si="52"/>
        <v>1567</v>
      </c>
      <c r="S83" s="102">
        <f t="shared" si="52"/>
        <v>1711</v>
      </c>
      <c r="T83" s="102">
        <f t="shared" si="52"/>
        <v>2585</v>
      </c>
      <c r="U83" s="102">
        <f t="shared" si="52"/>
        <v>1948</v>
      </c>
      <c r="V83" s="102">
        <f t="shared" si="52"/>
        <v>1655</v>
      </c>
      <c r="W83" s="102">
        <f t="shared" si="52"/>
        <v>2201</v>
      </c>
      <c r="X83" s="102">
        <f t="shared" si="52"/>
        <v>2400</v>
      </c>
      <c r="Y83" s="102">
        <f t="shared" si="52"/>
        <v>1420</v>
      </c>
      <c r="Z83" s="102">
        <f t="shared" si="52"/>
        <v>1711</v>
      </c>
      <c r="AA83" s="102">
        <f t="shared" si="52"/>
        <v>2275</v>
      </c>
      <c r="AB83" s="102">
        <f t="shared" si="52"/>
        <v>1782</v>
      </c>
      <c r="AC83" s="102">
        <f t="shared" si="52"/>
        <v>1800</v>
      </c>
      <c r="AD83" s="102">
        <f t="shared" si="52"/>
        <v>2035</v>
      </c>
      <c r="AE83" s="70">
        <f t="shared" si="52"/>
        <v>1993</v>
      </c>
    </row>
    <row r="84" spans="1:31" x14ac:dyDescent="0.25">
      <c r="A84" s="51" t="s">
        <v>497</v>
      </c>
      <c r="B84" s="69">
        <f t="shared" si="31"/>
        <v>2406</v>
      </c>
      <c r="C84" s="102">
        <f t="shared" si="31"/>
        <v>2365</v>
      </c>
      <c r="D84" s="102">
        <f t="shared" ref="D84:AE84" si="53">D28-D56</f>
        <v>1821</v>
      </c>
      <c r="E84" s="102">
        <f t="shared" si="53"/>
        <v>1450</v>
      </c>
      <c r="F84" s="102">
        <f t="shared" si="53"/>
        <v>1659</v>
      </c>
      <c r="G84" s="102">
        <f t="shared" si="53"/>
        <v>1811</v>
      </c>
      <c r="H84" s="102">
        <f t="shared" si="53"/>
        <v>1314</v>
      </c>
      <c r="I84" s="102">
        <f t="shared" si="53"/>
        <v>1865</v>
      </c>
      <c r="J84" s="102">
        <f t="shared" si="53"/>
        <v>1420</v>
      </c>
      <c r="K84" s="102">
        <f t="shared" si="53"/>
        <v>1128</v>
      </c>
      <c r="L84" s="102">
        <f t="shared" si="53"/>
        <v>1128</v>
      </c>
      <c r="M84" s="102">
        <f t="shared" si="53"/>
        <v>1625</v>
      </c>
      <c r="N84" s="102">
        <f t="shared" si="53"/>
        <v>1845</v>
      </c>
      <c r="O84" s="102">
        <f t="shared" si="53"/>
        <v>1314</v>
      </c>
      <c r="P84" s="102">
        <f t="shared" si="53"/>
        <v>1878</v>
      </c>
      <c r="Q84" s="102">
        <f t="shared" si="53"/>
        <v>1620</v>
      </c>
      <c r="R84" s="102">
        <f t="shared" si="53"/>
        <v>1256</v>
      </c>
      <c r="S84" s="102">
        <f t="shared" si="53"/>
        <v>1128</v>
      </c>
      <c r="T84" s="102">
        <f t="shared" si="53"/>
        <v>1625</v>
      </c>
      <c r="U84" s="102">
        <f t="shared" si="53"/>
        <v>1845</v>
      </c>
      <c r="V84" s="102">
        <f t="shared" si="53"/>
        <v>1293</v>
      </c>
      <c r="W84" s="102">
        <f t="shared" si="53"/>
        <v>1865</v>
      </c>
      <c r="X84" s="102">
        <f t="shared" si="53"/>
        <v>1439</v>
      </c>
      <c r="Y84" s="102">
        <f t="shared" si="53"/>
        <v>1107</v>
      </c>
      <c r="Z84" s="102">
        <f t="shared" si="53"/>
        <v>1128</v>
      </c>
      <c r="AA84" s="102">
        <f t="shared" si="53"/>
        <v>1936</v>
      </c>
      <c r="AB84" s="102">
        <f t="shared" si="53"/>
        <v>2176</v>
      </c>
      <c r="AC84" s="102">
        <f t="shared" si="53"/>
        <v>1645</v>
      </c>
      <c r="AD84" s="102">
        <f t="shared" si="53"/>
        <v>2230</v>
      </c>
      <c r="AE84" s="70">
        <f t="shared" si="53"/>
        <v>1645</v>
      </c>
    </row>
    <row r="85" spans="1:31" ht="15.75" thickBot="1" x14ac:dyDescent="0.3">
      <c r="A85" s="58" t="s">
        <v>498</v>
      </c>
      <c r="B85" s="69">
        <f t="shared" si="31"/>
        <v>2348</v>
      </c>
      <c r="C85" s="102">
        <f t="shared" si="31"/>
        <v>1829</v>
      </c>
      <c r="D85" s="102">
        <f t="shared" ref="D85:AE85" si="54">D29-D57</f>
        <v>2170</v>
      </c>
      <c r="E85" s="102">
        <f t="shared" si="54"/>
        <v>1678</v>
      </c>
      <c r="F85" s="102">
        <f t="shared" si="54"/>
        <v>2701</v>
      </c>
      <c r="G85" s="102">
        <f t="shared" si="54"/>
        <v>2711</v>
      </c>
      <c r="H85" s="102">
        <f t="shared" si="54"/>
        <v>2314</v>
      </c>
      <c r="I85" s="102">
        <f t="shared" si="54"/>
        <v>2814</v>
      </c>
      <c r="J85" s="102">
        <f t="shared" si="54"/>
        <v>2657</v>
      </c>
      <c r="K85" s="102">
        <f t="shared" si="54"/>
        <v>1879</v>
      </c>
      <c r="L85" s="102">
        <f t="shared" si="54"/>
        <v>1776</v>
      </c>
      <c r="M85" s="102">
        <f t="shared" si="54"/>
        <v>2701</v>
      </c>
      <c r="N85" s="102">
        <f t="shared" si="54"/>
        <v>2711</v>
      </c>
      <c r="O85" s="102">
        <f t="shared" si="54"/>
        <v>2322</v>
      </c>
      <c r="P85" s="102">
        <f t="shared" si="54"/>
        <v>2808</v>
      </c>
      <c r="Q85" s="102">
        <f t="shared" si="54"/>
        <v>2657</v>
      </c>
      <c r="R85" s="102">
        <f t="shared" si="54"/>
        <v>1744</v>
      </c>
      <c r="S85" s="102">
        <f t="shared" si="54"/>
        <v>1776</v>
      </c>
      <c r="T85" s="102">
        <f t="shared" si="54"/>
        <v>2701</v>
      </c>
      <c r="U85" s="102">
        <f t="shared" si="54"/>
        <v>2765</v>
      </c>
      <c r="V85" s="102">
        <f t="shared" si="54"/>
        <v>2322</v>
      </c>
      <c r="W85" s="102">
        <f t="shared" si="54"/>
        <v>2814</v>
      </c>
      <c r="X85" s="102">
        <f t="shared" si="54"/>
        <v>2711</v>
      </c>
      <c r="Y85" s="102">
        <f t="shared" si="54"/>
        <v>1906</v>
      </c>
      <c r="Z85" s="102">
        <f t="shared" si="54"/>
        <v>1789</v>
      </c>
      <c r="AA85" s="102">
        <f t="shared" si="54"/>
        <v>2854</v>
      </c>
      <c r="AB85" s="102">
        <f t="shared" si="54"/>
        <v>2858</v>
      </c>
      <c r="AC85" s="102">
        <f t="shared" si="54"/>
        <v>2314</v>
      </c>
      <c r="AD85" s="102">
        <f t="shared" si="54"/>
        <v>2974</v>
      </c>
      <c r="AE85" s="70">
        <f t="shared" si="54"/>
        <v>2912</v>
      </c>
    </row>
    <row r="86" spans="1:31" ht="15.75" thickBot="1" x14ac:dyDescent="0.3">
      <c r="A86" s="71" t="s">
        <v>458</v>
      </c>
      <c r="B86" s="72">
        <f>SUM(B62:B85)</f>
        <v>26913</v>
      </c>
      <c r="C86" s="73">
        <f t="shared" ref="C86" si="55">SUM(C62:C85)</f>
        <v>26732</v>
      </c>
      <c r="D86" s="73">
        <f t="shared" ref="D86" si="56">SUM(D62:D85)</f>
        <v>22417</v>
      </c>
      <c r="E86" s="73">
        <f t="shared" ref="E86" si="57">SUM(E62:E85)</f>
        <v>23704</v>
      </c>
      <c r="F86" s="73">
        <f t="shared" ref="F86" si="58">SUM(F62:F85)</f>
        <v>29280</v>
      </c>
      <c r="G86" s="73">
        <f t="shared" ref="G86" si="59">SUM(G62:G85)</f>
        <v>29044</v>
      </c>
      <c r="H86" s="73">
        <f t="shared" ref="H86" si="60">SUM(H62:H85)</f>
        <v>25194</v>
      </c>
      <c r="I86" s="73">
        <f t="shared" ref="I86" si="61">SUM(I62:I85)</f>
        <v>30414</v>
      </c>
      <c r="J86" s="73">
        <f t="shared" ref="J86" si="62">SUM(J62:J85)</f>
        <v>28474</v>
      </c>
      <c r="K86" s="73">
        <f t="shared" ref="K86" si="63">SUM(K62:K85)</f>
        <v>23424</v>
      </c>
      <c r="L86" s="73">
        <f t="shared" ref="L86" si="64">SUM(L62:L85)</f>
        <v>23156</v>
      </c>
      <c r="M86" s="73">
        <f t="shared" ref="M86" si="65">SUM(M62:M85)</f>
        <v>29757</v>
      </c>
      <c r="N86" s="73">
        <f t="shared" ref="N86" si="66">SUM(N62:N85)</f>
        <v>30180</v>
      </c>
      <c r="O86" s="73">
        <f t="shared" ref="O86" si="67">SUM(O62:O85)</f>
        <v>25669</v>
      </c>
      <c r="P86" s="73">
        <f t="shared" ref="P86" si="68">SUM(P62:P85)</f>
        <v>30513</v>
      </c>
      <c r="Q86" s="73">
        <f t="shared" ref="Q86" si="69">SUM(Q62:Q85)</f>
        <v>29064</v>
      </c>
      <c r="R86" s="73">
        <f t="shared" ref="R86" si="70">SUM(R62:R85)</f>
        <v>24127</v>
      </c>
      <c r="S86" s="73">
        <f t="shared" ref="S86" si="71">SUM(S62:S85)</f>
        <v>23001</v>
      </c>
      <c r="T86" s="73">
        <f t="shared" ref="T86" si="72">SUM(T62:T85)</f>
        <v>29704</v>
      </c>
      <c r="U86" s="73">
        <f t="shared" ref="U86" si="73">SUM(U62:U85)</f>
        <v>29536</v>
      </c>
      <c r="V86" s="72">
        <f t="shared" ref="V86" si="74">SUM(V62:V85)</f>
        <v>24908</v>
      </c>
      <c r="W86" s="73">
        <f t="shared" ref="W86" si="75">SUM(W62:W85)</f>
        <v>30773</v>
      </c>
      <c r="X86" s="73">
        <f t="shared" ref="X86" si="76">SUM(X62:X85)</f>
        <v>28534</v>
      </c>
      <c r="Y86" s="73">
        <f t="shared" ref="Y86" si="77">SUM(Y62:Y85)</f>
        <v>23946</v>
      </c>
      <c r="Z86" s="73">
        <f t="shared" ref="Z86" si="78">SUM(Z62:Z85)</f>
        <v>23085</v>
      </c>
      <c r="AA86" s="73">
        <f t="shared" ref="AA86" si="79">SUM(AA62:AA85)</f>
        <v>30772</v>
      </c>
      <c r="AB86" s="73">
        <f t="shared" ref="AB86" si="80">SUM(AB62:AB85)</f>
        <v>30942</v>
      </c>
      <c r="AC86" s="73">
        <f t="shared" ref="AC86" si="81">SUM(AC62:AC85)</f>
        <v>26200</v>
      </c>
      <c r="AD86" s="73">
        <f t="shared" ref="AD86" si="82">SUM(AD62:AD85)</f>
        <v>32356</v>
      </c>
      <c r="AE86" s="74">
        <f t="shared" ref="AE86" si="83">SUM(AE62:AE85)</f>
        <v>30203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R45"/>
  <sheetViews>
    <sheetView topLeftCell="A30" workbookViewId="0">
      <selection activeCell="A21" sqref="A21:Q21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  <col min="19" max="19" width="17.7109375" bestFit="1" customWidth="1"/>
    <col min="20" max="20" width="6.7109375" bestFit="1" customWidth="1"/>
    <col min="21" max="21" width="21" bestFit="1" customWidth="1"/>
    <col min="22" max="35" width="0" hidden="1" customWidth="1"/>
  </cols>
  <sheetData>
    <row r="1" spans="1:17" ht="20.25" x14ac:dyDescent="0.3">
      <c r="A1" s="36" t="s">
        <v>546</v>
      </c>
    </row>
    <row r="2" spans="1:17" ht="15.75" thickBot="1" x14ac:dyDescent="0.3"/>
    <row r="3" spans="1:17" ht="15.75" thickBot="1" x14ac:dyDescent="0.3">
      <c r="N3" s="133" t="s">
        <v>509</v>
      </c>
      <c r="O3" s="134"/>
      <c r="P3" s="134"/>
      <c r="Q3" s="135"/>
    </row>
    <row r="4" spans="1:17" ht="15.75" thickBot="1" x14ac:dyDescent="0.3">
      <c r="A4" s="24"/>
      <c r="B4" s="24"/>
      <c r="C4" s="24"/>
      <c r="D4" s="24" t="s">
        <v>499</v>
      </c>
      <c r="E4" s="24" t="s">
        <v>499</v>
      </c>
      <c r="F4" s="33" t="s">
        <v>499</v>
      </c>
      <c r="G4" s="33" t="s">
        <v>499</v>
      </c>
      <c r="I4" s="31">
        <v>2023</v>
      </c>
      <c r="J4" s="31">
        <v>2023</v>
      </c>
      <c r="K4" s="31">
        <v>2023</v>
      </c>
      <c r="L4" s="34">
        <v>2023</v>
      </c>
      <c r="N4" s="32" t="s">
        <v>499</v>
      </c>
      <c r="O4" s="32" t="s">
        <v>499</v>
      </c>
      <c r="P4" s="32" t="s">
        <v>499</v>
      </c>
      <c r="Q4" s="35" t="s">
        <v>499</v>
      </c>
    </row>
    <row r="5" spans="1:17" x14ac:dyDescent="0.25">
      <c r="A5" s="24" t="s">
        <v>500</v>
      </c>
      <c r="B5" s="24" t="s">
        <v>2</v>
      </c>
      <c r="C5" s="24" t="s">
        <v>1</v>
      </c>
      <c r="D5" s="24" t="s">
        <v>534</v>
      </c>
      <c r="E5" s="24" t="s">
        <v>535</v>
      </c>
      <c r="F5" s="24" t="s">
        <v>543</v>
      </c>
      <c r="G5" s="24" t="s">
        <v>547</v>
      </c>
      <c r="I5" s="24" t="s">
        <v>534</v>
      </c>
      <c r="J5" s="24" t="s">
        <v>535</v>
      </c>
      <c r="K5" s="24" t="s">
        <v>543</v>
      </c>
      <c r="L5" s="24" t="s">
        <v>547</v>
      </c>
      <c r="N5" s="24" t="s">
        <v>534</v>
      </c>
      <c r="O5" s="24" t="s">
        <v>535</v>
      </c>
      <c r="P5" s="24" t="s">
        <v>543</v>
      </c>
      <c r="Q5" s="24" t="s">
        <v>547</v>
      </c>
    </row>
    <row r="6" spans="1:17" x14ac:dyDescent="0.25">
      <c r="A6" t="s">
        <v>105</v>
      </c>
      <c r="B6" s="3" t="s">
        <v>17</v>
      </c>
      <c r="C6" t="s">
        <v>16</v>
      </c>
      <c r="H6" s="2"/>
      <c r="I6" s="2">
        <v>4347</v>
      </c>
      <c r="J6" s="2">
        <v>2277</v>
      </c>
      <c r="K6" s="2">
        <v>2898</v>
      </c>
      <c r="L6" s="2">
        <v>3312</v>
      </c>
      <c r="M6" s="2"/>
      <c r="N6" s="40"/>
      <c r="O6" s="41"/>
      <c r="P6" s="41">
        <f t="shared" ref="O6:Q22" si="0">(F6-K6)/K6</f>
        <v>-1</v>
      </c>
      <c r="Q6" s="42">
        <f t="shared" ref="Q6" si="1">(G6-L6)/L6</f>
        <v>-1</v>
      </c>
    </row>
    <row r="7" spans="1:17" x14ac:dyDescent="0.25">
      <c r="B7" s="3" t="s">
        <v>11</v>
      </c>
      <c r="C7" t="s">
        <v>10</v>
      </c>
      <c r="D7">
        <v>438580</v>
      </c>
      <c r="E7">
        <v>486578</v>
      </c>
      <c r="F7">
        <v>441554</v>
      </c>
      <c r="G7">
        <v>442384</v>
      </c>
      <c r="H7" s="2"/>
      <c r="I7" s="2">
        <v>418340</v>
      </c>
      <c r="J7" s="2">
        <v>466712</v>
      </c>
      <c r="K7" s="2">
        <v>420904</v>
      </c>
      <c r="L7" s="2">
        <v>388380</v>
      </c>
      <c r="M7" s="2"/>
      <c r="N7" s="40">
        <f>(D7-I7)/I7</f>
        <v>4.838169909642874E-2</v>
      </c>
      <c r="O7" s="41">
        <f t="shared" si="0"/>
        <v>4.2565865030254203E-2</v>
      </c>
      <c r="P7" s="41">
        <f t="shared" si="0"/>
        <v>4.9061068557200695E-2</v>
      </c>
      <c r="Q7" s="42">
        <f t="shared" si="0"/>
        <v>0.13904938462330707</v>
      </c>
    </row>
    <row r="8" spans="1:17" x14ac:dyDescent="0.25">
      <c r="B8" s="3" t="s">
        <v>7</v>
      </c>
      <c r="C8" t="s">
        <v>6</v>
      </c>
      <c r="D8">
        <v>909</v>
      </c>
      <c r="E8">
        <v>972</v>
      </c>
      <c r="F8">
        <v>927</v>
      </c>
      <c r="G8">
        <v>945</v>
      </c>
      <c r="H8" s="2"/>
      <c r="I8" s="2"/>
      <c r="J8" s="2"/>
      <c r="K8" s="2">
        <v>801</v>
      </c>
      <c r="L8" s="2">
        <v>954</v>
      </c>
      <c r="M8" s="2"/>
      <c r="N8" s="40" t="s">
        <v>537</v>
      </c>
      <c r="O8" s="41" t="s">
        <v>537</v>
      </c>
      <c r="P8" s="41" t="s">
        <v>537</v>
      </c>
      <c r="Q8" s="42" t="s">
        <v>537</v>
      </c>
    </row>
    <row r="9" spans="1:17" x14ac:dyDescent="0.25">
      <c r="B9" s="3" t="s">
        <v>29</v>
      </c>
      <c r="C9" t="s">
        <v>28</v>
      </c>
      <c r="D9">
        <v>176095</v>
      </c>
      <c r="E9">
        <v>226208</v>
      </c>
      <c r="F9">
        <v>225721</v>
      </c>
      <c r="G9">
        <v>230538</v>
      </c>
      <c r="H9" s="2"/>
      <c r="I9" s="2">
        <v>172713</v>
      </c>
      <c r="J9" s="2">
        <v>181389</v>
      </c>
      <c r="K9" s="2">
        <v>180895</v>
      </c>
      <c r="L9" s="2">
        <v>181741</v>
      </c>
      <c r="M9" s="2"/>
      <c r="N9" s="40">
        <f t="shared" ref="N9:N27" si="2">(D9-I9)/I9</f>
        <v>1.9581618060018645E-2</v>
      </c>
      <c r="O9" s="41">
        <f t="shared" si="0"/>
        <v>0.2470877506353748</v>
      </c>
      <c r="P9" s="41">
        <f t="shared" si="0"/>
        <v>0.24780121064706045</v>
      </c>
      <c r="Q9" s="42">
        <f t="shared" si="0"/>
        <v>0.26849747717906253</v>
      </c>
    </row>
    <row r="10" spans="1:17" x14ac:dyDescent="0.25">
      <c r="B10" s="3" t="s">
        <v>47</v>
      </c>
      <c r="C10" t="s">
        <v>46</v>
      </c>
      <c r="D10">
        <v>89794</v>
      </c>
      <c r="E10">
        <v>106983</v>
      </c>
      <c r="F10">
        <v>86380</v>
      </c>
      <c r="G10">
        <v>77438</v>
      </c>
      <c r="H10" s="2"/>
      <c r="I10" s="2">
        <v>97460</v>
      </c>
      <c r="J10" s="2">
        <v>106463</v>
      </c>
      <c r="K10" s="2">
        <v>83905</v>
      </c>
      <c r="L10" s="2">
        <v>70008</v>
      </c>
      <c r="M10" s="2"/>
      <c r="N10" s="40">
        <f t="shared" si="2"/>
        <v>-7.8657910937820638E-2</v>
      </c>
      <c r="O10" s="41">
        <f t="shared" si="0"/>
        <v>4.8843260099752962E-3</v>
      </c>
      <c r="P10" s="41">
        <f t="shared" si="0"/>
        <v>2.9497646147428641E-2</v>
      </c>
      <c r="Q10" s="42">
        <f t="shared" si="0"/>
        <v>0.10613072791680951</v>
      </c>
    </row>
    <row r="11" spans="1:17" x14ac:dyDescent="0.25">
      <c r="B11" s="3" t="s">
        <v>15</v>
      </c>
      <c r="C11" t="s">
        <v>14</v>
      </c>
      <c r="D11">
        <v>510525</v>
      </c>
      <c r="E11">
        <v>554195</v>
      </c>
      <c r="F11">
        <v>516575</v>
      </c>
      <c r="G11">
        <v>521780</v>
      </c>
      <c r="H11" s="2"/>
      <c r="I11" s="2">
        <v>479076</v>
      </c>
      <c r="J11" s="2">
        <v>528638</v>
      </c>
      <c r="K11" s="2">
        <v>492682</v>
      </c>
      <c r="L11" s="2">
        <v>491873</v>
      </c>
      <c r="M11" s="2"/>
      <c r="N11" s="40">
        <f t="shared" si="2"/>
        <v>6.5645116849936125E-2</v>
      </c>
      <c r="O11" s="41">
        <f t="shared" si="0"/>
        <v>4.8344992225303515E-2</v>
      </c>
      <c r="P11" s="41">
        <f t="shared" si="0"/>
        <v>4.8495784299000165E-2</v>
      </c>
      <c r="Q11" s="42">
        <f t="shared" si="0"/>
        <v>6.0802280263401322E-2</v>
      </c>
    </row>
    <row r="12" spans="1:17" x14ac:dyDescent="0.25">
      <c r="B12" s="3" t="s">
        <v>43</v>
      </c>
      <c r="C12" t="s">
        <v>42</v>
      </c>
      <c r="D12">
        <v>502736</v>
      </c>
      <c r="E12">
        <v>514982</v>
      </c>
      <c r="F12">
        <v>470900</v>
      </c>
      <c r="G12">
        <v>533050</v>
      </c>
      <c r="H12" s="2"/>
      <c r="I12" s="2">
        <v>533852</v>
      </c>
      <c r="J12" s="2">
        <v>551280</v>
      </c>
      <c r="K12" s="2">
        <v>414952</v>
      </c>
      <c r="L12" s="2">
        <v>313196</v>
      </c>
      <c r="M12" s="2"/>
      <c r="N12" s="40">
        <f t="shared" si="2"/>
        <v>-5.8285817042925757E-2</v>
      </c>
      <c r="O12" s="41">
        <f t="shared" si="0"/>
        <v>-6.5843128718618485E-2</v>
      </c>
      <c r="P12" s="41">
        <f t="shared" si="0"/>
        <v>0.13483005263259365</v>
      </c>
      <c r="Q12" s="42">
        <f t="shared" si="0"/>
        <v>0.70196937381064894</v>
      </c>
    </row>
    <row r="13" spans="1:17" x14ac:dyDescent="0.25">
      <c r="B13" s="3" t="s">
        <v>9</v>
      </c>
      <c r="C13" t="s">
        <v>8</v>
      </c>
      <c r="D13">
        <v>183216</v>
      </c>
      <c r="E13">
        <v>211044</v>
      </c>
      <c r="F13">
        <v>199104</v>
      </c>
      <c r="G13">
        <v>222492</v>
      </c>
      <c r="H13" s="2"/>
      <c r="I13" s="2">
        <v>198144</v>
      </c>
      <c r="J13" s="2">
        <v>232068</v>
      </c>
      <c r="K13" s="2">
        <v>221844</v>
      </c>
      <c r="L13" s="2">
        <v>234228</v>
      </c>
      <c r="M13" s="2"/>
      <c r="N13" s="40">
        <f t="shared" si="2"/>
        <v>-7.53391472868217E-2</v>
      </c>
      <c r="O13" s="41">
        <f t="shared" si="0"/>
        <v>-9.0594136201458189E-2</v>
      </c>
      <c r="P13" s="41">
        <f t="shared" si="0"/>
        <v>-0.10250446259533727</v>
      </c>
      <c r="Q13" s="42">
        <f t="shared" si="0"/>
        <v>-5.0105025872227059E-2</v>
      </c>
    </row>
    <row r="14" spans="1:17" x14ac:dyDescent="0.25">
      <c r="B14" s="3" t="s">
        <v>45</v>
      </c>
      <c r="C14" t="s">
        <v>44</v>
      </c>
      <c r="D14">
        <v>58489</v>
      </c>
      <c r="E14">
        <v>63426</v>
      </c>
      <c r="F14">
        <v>60824</v>
      </c>
      <c r="G14">
        <v>63148</v>
      </c>
      <c r="H14" s="2"/>
      <c r="I14" s="2">
        <v>55075</v>
      </c>
      <c r="J14" s="2">
        <v>59534</v>
      </c>
      <c r="K14" s="2">
        <v>57488</v>
      </c>
      <c r="L14" s="2">
        <v>63148</v>
      </c>
      <c r="M14" s="2"/>
      <c r="N14" s="40">
        <f t="shared" si="2"/>
        <v>6.1988197911938263E-2</v>
      </c>
      <c r="O14" s="41">
        <f t="shared" si="0"/>
        <v>6.5374407901367282E-2</v>
      </c>
      <c r="P14" s="41">
        <f t="shared" si="0"/>
        <v>5.8029501809073195E-2</v>
      </c>
      <c r="Q14" s="42">
        <f t="shared" si="0"/>
        <v>0</v>
      </c>
    </row>
    <row r="15" spans="1:17" x14ac:dyDescent="0.25">
      <c r="B15" s="3" t="s">
        <v>31</v>
      </c>
      <c r="C15" t="s">
        <v>30</v>
      </c>
      <c r="D15">
        <v>24386</v>
      </c>
      <c r="E15">
        <v>25482</v>
      </c>
      <c r="F15">
        <v>24660</v>
      </c>
      <c r="G15">
        <v>25482</v>
      </c>
      <c r="H15" s="2"/>
      <c r="I15" s="2">
        <v>26170</v>
      </c>
      <c r="J15" s="2">
        <v>27926</v>
      </c>
      <c r="K15" s="2">
        <v>27400</v>
      </c>
      <c r="L15" s="2">
        <v>28222</v>
      </c>
      <c r="M15" s="2"/>
      <c r="N15" s="40">
        <f t="shared" si="2"/>
        <v>-6.816965991593428E-2</v>
      </c>
      <c r="O15" s="41">
        <f t="shared" si="0"/>
        <v>-8.7517009238702287E-2</v>
      </c>
      <c r="P15" s="41">
        <f t="shared" si="0"/>
        <v>-0.1</v>
      </c>
      <c r="Q15" s="42">
        <f t="shared" si="0"/>
        <v>-9.7087378640776698E-2</v>
      </c>
    </row>
    <row r="16" spans="1:17" x14ac:dyDescent="0.25">
      <c r="B16" s="3" t="s">
        <v>21</v>
      </c>
      <c r="C16" t="s">
        <v>20</v>
      </c>
      <c r="D16">
        <v>882976</v>
      </c>
      <c r="E16">
        <v>935775</v>
      </c>
      <c r="F16">
        <v>963496</v>
      </c>
      <c r="G16">
        <v>939888</v>
      </c>
      <c r="H16" s="2"/>
      <c r="I16" s="2">
        <v>867025</v>
      </c>
      <c r="J16" s="2">
        <v>976191</v>
      </c>
      <c r="K16" s="2">
        <v>886761</v>
      </c>
      <c r="L16" s="2">
        <v>804200</v>
      </c>
      <c r="M16" s="2"/>
      <c r="N16" s="40">
        <f t="shared" si="2"/>
        <v>1.8397393385427178E-2</v>
      </c>
      <c r="O16" s="41">
        <f t="shared" si="0"/>
        <v>-4.1401733881996451E-2</v>
      </c>
      <c r="P16" s="41">
        <f t="shared" si="0"/>
        <v>8.6534026643030088E-2</v>
      </c>
      <c r="Q16" s="42">
        <f t="shared" si="0"/>
        <v>0.16872419796070628</v>
      </c>
    </row>
    <row r="17" spans="1:18" x14ac:dyDescent="0.25">
      <c r="B17" s="3" t="s">
        <v>55</v>
      </c>
      <c r="C17" t="s">
        <v>54</v>
      </c>
      <c r="D17">
        <v>26970</v>
      </c>
      <c r="E17">
        <v>38502</v>
      </c>
      <c r="F17">
        <v>36828</v>
      </c>
      <c r="G17">
        <v>30876</v>
      </c>
      <c r="H17" s="2"/>
      <c r="I17" s="2">
        <v>41850</v>
      </c>
      <c r="J17" s="2">
        <v>42780</v>
      </c>
      <c r="K17" s="2">
        <v>40920</v>
      </c>
      <c r="L17" s="2">
        <v>36084</v>
      </c>
      <c r="M17" s="2"/>
      <c r="N17" s="40">
        <f t="shared" si="2"/>
        <v>-0.35555555555555557</v>
      </c>
      <c r="O17" s="41">
        <f t="shared" si="0"/>
        <v>-0.1</v>
      </c>
      <c r="P17" s="41">
        <f t="shared" si="0"/>
        <v>-0.1</v>
      </c>
      <c r="Q17" s="42">
        <f t="shared" si="0"/>
        <v>-0.14432989690721648</v>
      </c>
    </row>
    <row r="18" spans="1:18" x14ac:dyDescent="0.25">
      <c r="B18" s="3" t="s">
        <v>57</v>
      </c>
      <c r="C18" t="s">
        <v>56</v>
      </c>
      <c r="D18">
        <v>407872</v>
      </c>
      <c r="E18">
        <v>477692</v>
      </c>
      <c r="F18">
        <v>450810</v>
      </c>
      <c r="G18">
        <v>441737</v>
      </c>
      <c r="H18" s="2"/>
      <c r="I18" s="2">
        <v>379017</v>
      </c>
      <c r="J18" s="2">
        <v>423456</v>
      </c>
      <c r="K18" s="2">
        <v>428213</v>
      </c>
      <c r="L18" s="2">
        <v>397865</v>
      </c>
      <c r="M18" s="2"/>
      <c r="N18" s="40">
        <f t="shared" si="2"/>
        <v>7.6131149790114955E-2</v>
      </c>
      <c r="O18" s="41">
        <f t="shared" si="0"/>
        <v>0.1280794226554825</v>
      </c>
      <c r="P18" s="41">
        <f t="shared" si="0"/>
        <v>5.2770467033929375E-2</v>
      </c>
      <c r="Q18" s="42">
        <f t="shared" si="0"/>
        <v>0.11026855843062346</v>
      </c>
    </row>
    <row r="19" spans="1:18" x14ac:dyDescent="0.25">
      <c r="B19" s="3" t="s">
        <v>19</v>
      </c>
      <c r="C19" t="s">
        <v>18</v>
      </c>
      <c r="D19">
        <v>2200493</v>
      </c>
      <c r="E19">
        <v>2406115</v>
      </c>
      <c r="F19">
        <v>2253632</v>
      </c>
      <c r="G19">
        <v>2295926</v>
      </c>
      <c r="H19" s="2"/>
      <c r="I19" s="2">
        <v>2310445</v>
      </c>
      <c r="J19" s="2">
        <v>2502314</v>
      </c>
      <c r="K19" s="2">
        <v>2433651</v>
      </c>
      <c r="L19" s="2">
        <v>2516414</v>
      </c>
      <c r="M19" s="2"/>
      <c r="N19" s="40">
        <f t="shared" si="2"/>
        <v>-4.7589100800927958E-2</v>
      </c>
      <c r="O19" s="41">
        <f t="shared" si="0"/>
        <v>-3.8444016218588076E-2</v>
      </c>
      <c r="P19" s="41">
        <f t="shared" si="0"/>
        <v>-7.3970754228934218E-2</v>
      </c>
      <c r="Q19" s="42">
        <f t="shared" si="0"/>
        <v>-8.7619922635941469E-2</v>
      </c>
    </row>
    <row r="20" spans="1:18" ht="15.75" thickBot="1" x14ac:dyDescent="0.3">
      <c r="B20" s="3" t="s">
        <v>13</v>
      </c>
      <c r="C20" t="s">
        <v>12</v>
      </c>
      <c r="D20">
        <v>15794</v>
      </c>
      <c r="E20">
        <v>15198</v>
      </c>
      <c r="F20">
        <v>15198</v>
      </c>
      <c r="G20">
        <v>16092</v>
      </c>
      <c r="H20" s="2"/>
      <c r="I20" s="2">
        <v>13108</v>
      </c>
      <c r="J20" s="2">
        <v>18178</v>
      </c>
      <c r="K20" s="2">
        <v>18178</v>
      </c>
      <c r="L20" s="2">
        <v>19668</v>
      </c>
      <c r="M20" s="2"/>
      <c r="N20" s="40">
        <f t="shared" si="2"/>
        <v>0.20491303021055843</v>
      </c>
      <c r="O20" s="41">
        <f t="shared" si="0"/>
        <v>-0.16393442622950818</v>
      </c>
      <c r="P20" s="41">
        <f t="shared" si="0"/>
        <v>-0.16393442622950818</v>
      </c>
      <c r="Q20" s="42">
        <f t="shared" si="0"/>
        <v>-0.18181818181818182</v>
      </c>
    </row>
    <row r="21" spans="1:18" ht="15.75" thickBot="1" x14ac:dyDescent="0.3">
      <c r="A21" s="80" t="s">
        <v>383</v>
      </c>
      <c r="B21" s="81"/>
      <c r="C21" s="81"/>
      <c r="D21" s="12">
        <v>5518835</v>
      </c>
      <c r="E21" s="12">
        <v>6063152</v>
      </c>
      <c r="F21" s="12">
        <v>5746609</v>
      </c>
      <c r="G21" s="12">
        <v>5841776</v>
      </c>
      <c r="H21" s="13"/>
      <c r="I21" s="13">
        <v>5596622</v>
      </c>
      <c r="J21" s="13">
        <v>6119206</v>
      </c>
      <c r="K21" s="13">
        <v>5711492</v>
      </c>
      <c r="L21" s="13">
        <v>5549293</v>
      </c>
      <c r="M21" s="13"/>
      <c r="N21" s="43">
        <f t="shared" si="2"/>
        <v>-1.389891974122962E-2</v>
      </c>
      <c r="O21" s="38">
        <f t="shared" si="0"/>
        <v>-9.1603387759784521E-3</v>
      </c>
      <c r="P21" s="38">
        <f t="shared" si="0"/>
        <v>6.148480992357163E-3</v>
      </c>
      <c r="Q21" s="39">
        <f t="shared" si="0"/>
        <v>5.2706353764344398E-2</v>
      </c>
    </row>
    <row r="22" spans="1:18" x14ac:dyDescent="0.25">
      <c r="A22" t="s">
        <v>384</v>
      </c>
      <c r="B22" s="3" t="s">
        <v>39</v>
      </c>
      <c r="C22" t="s">
        <v>38</v>
      </c>
      <c r="D22">
        <v>10096</v>
      </c>
      <c r="E22">
        <v>7754</v>
      </c>
      <c r="F22">
        <v>6726</v>
      </c>
      <c r="G22">
        <v>4398</v>
      </c>
      <c r="H22" s="2"/>
      <c r="I22" s="2">
        <v>9516</v>
      </c>
      <c r="J22" s="2">
        <v>8384</v>
      </c>
      <c r="K22" s="2">
        <v>7332</v>
      </c>
      <c r="L22" s="2">
        <v>6212</v>
      </c>
      <c r="M22" s="2"/>
      <c r="N22" s="40">
        <f t="shared" si="2"/>
        <v>6.0949978982765871E-2</v>
      </c>
      <c r="O22" s="41">
        <f t="shared" si="0"/>
        <v>-7.514312977099237E-2</v>
      </c>
      <c r="P22" s="41">
        <f t="shared" si="0"/>
        <v>-8.2651391162029464E-2</v>
      </c>
      <c r="Q22" s="42">
        <f t="shared" si="0"/>
        <v>-0.29201545396007728</v>
      </c>
    </row>
    <row r="23" spans="1:18" x14ac:dyDescent="0.25">
      <c r="B23" s="3" t="s">
        <v>27</v>
      </c>
      <c r="C23" t="s">
        <v>26</v>
      </c>
      <c r="D23">
        <v>61940</v>
      </c>
      <c r="E23">
        <v>67456</v>
      </c>
      <c r="F23">
        <v>71472</v>
      </c>
      <c r="G23">
        <v>67270</v>
      </c>
      <c r="H23" s="2"/>
      <c r="I23" s="2">
        <v>52360</v>
      </c>
      <c r="J23" s="2">
        <v>56760</v>
      </c>
      <c r="K23" s="2">
        <v>69292</v>
      </c>
      <c r="L23" s="2">
        <v>61684</v>
      </c>
      <c r="M23" s="2"/>
      <c r="N23" s="40">
        <f t="shared" si="2"/>
        <v>0.18296409472880062</v>
      </c>
      <c r="O23" s="41">
        <f t="shared" ref="O23:O27" si="3">(E23-J23)/J23</f>
        <v>0.18844256518675123</v>
      </c>
      <c r="P23" s="41">
        <f t="shared" ref="P23:P27" si="4">(F23-K23)/K23</f>
        <v>3.1461063326213706E-2</v>
      </c>
      <c r="Q23" s="42">
        <f t="shared" ref="Q23:Q27" si="5">(G23-L23)/L23</f>
        <v>9.0558329550612798E-2</v>
      </c>
    </row>
    <row r="24" spans="1:18" x14ac:dyDescent="0.25">
      <c r="B24" s="3" t="s">
        <v>25</v>
      </c>
      <c r="C24" t="s">
        <v>24</v>
      </c>
      <c r="D24">
        <v>11886</v>
      </c>
      <c r="E24">
        <v>11222</v>
      </c>
      <c r="F24">
        <v>12308</v>
      </c>
      <c r="G24">
        <v>27524</v>
      </c>
      <c r="H24" s="2"/>
      <c r="I24" s="2">
        <v>10560</v>
      </c>
      <c r="J24" s="2">
        <v>9920</v>
      </c>
      <c r="K24" s="2">
        <v>12140</v>
      </c>
      <c r="L24" s="2">
        <v>23322</v>
      </c>
      <c r="M24" s="2"/>
      <c r="N24" s="40">
        <f t="shared" si="2"/>
        <v>0.12556818181818183</v>
      </c>
      <c r="O24" s="41">
        <f t="shared" si="3"/>
        <v>0.13125000000000001</v>
      </c>
      <c r="P24" s="41">
        <f t="shared" si="4"/>
        <v>1.3838550247116969E-2</v>
      </c>
      <c r="Q24" s="42">
        <f t="shared" si="5"/>
        <v>0.18017322699596947</v>
      </c>
    </row>
    <row r="25" spans="1:18" x14ac:dyDescent="0.25">
      <c r="B25" s="3" t="s">
        <v>35</v>
      </c>
      <c r="C25" t="s">
        <v>34</v>
      </c>
      <c r="H25" s="2"/>
      <c r="I25" s="2">
        <v>3024</v>
      </c>
      <c r="J25" s="2">
        <v>4368</v>
      </c>
      <c r="K25" s="2">
        <v>4368</v>
      </c>
      <c r="L25" s="2">
        <v>4368</v>
      </c>
      <c r="M25" s="2"/>
      <c r="N25" s="40">
        <f t="shared" si="2"/>
        <v>-1</v>
      </c>
      <c r="O25" s="41">
        <f t="shared" si="3"/>
        <v>-1</v>
      </c>
      <c r="P25" s="41">
        <f t="shared" si="4"/>
        <v>-1</v>
      </c>
      <c r="Q25" s="42">
        <f t="shared" si="5"/>
        <v>-1</v>
      </c>
    </row>
    <row r="26" spans="1:18" x14ac:dyDescent="0.25">
      <c r="B26" s="3" t="s">
        <v>33</v>
      </c>
      <c r="C26" t="s">
        <v>32</v>
      </c>
      <c r="D26">
        <v>33804</v>
      </c>
      <c r="E26">
        <v>33138</v>
      </c>
      <c r="F26">
        <v>20191</v>
      </c>
      <c r="G26">
        <v>20522</v>
      </c>
      <c r="H26" s="2"/>
      <c r="I26" s="2">
        <v>30484</v>
      </c>
      <c r="J26" s="2">
        <v>29154</v>
      </c>
      <c r="K26" s="2">
        <v>20522</v>
      </c>
      <c r="L26" s="2">
        <v>19860</v>
      </c>
      <c r="M26" s="2"/>
      <c r="N26" s="40">
        <f t="shared" si="2"/>
        <v>0.10890959191707125</v>
      </c>
      <c r="O26" s="41">
        <f t="shared" si="3"/>
        <v>0.13665363243465734</v>
      </c>
      <c r="P26" s="41">
        <f t="shared" si="4"/>
        <v>-1.6129032258064516E-2</v>
      </c>
      <c r="Q26" s="42">
        <f t="shared" si="5"/>
        <v>3.3333333333333333E-2</v>
      </c>
    </row>
    <row r="27" spans="1:18" x14ac:dyDescent="0.25">
      <c r="B27" s="3" t="s">
        <v>37</v>
      </c>
      <c r="C27" t="s">
        <v>36</v>
      </c>
      <c r="D27">
        <v>5890</v>
      </c>
      <c r="E27">
        <v>6246</v>
      </c>
      <c r="F27">
        <v>7120</v>
      </c>
      <c r="G27">
        <v>7504</v>
      </c>
      <c r="H27" s="2"/>
      <c r="I27" s="2">
        <v>6720</v>
      </c>
      <c r="J27" s="2">
        <v>7202</v>
      </c>
      <c r="K27" s="2">
        <v>7202</v>
      </c>
      <c r="L27" s="2">
        <v>7226</v>
      </c>
      <c r="M27" s="2"/>
      <c r="N27" s="40">
        <f t="shared" si="2"/>
        <v>-0.12351190476190477</v>
      </c>
      <c r="O27" s="41">
        <f t="shared" si="3"/>
        <v>-0.1327409053040822</v>
      </c>
      <c r="P27" s="41">
        <f t="shared" si="4"/>
        <v>-1.1385726187170231E-2</v>
      </c>
      <c r="Q27" s="42">
        <f t="shared" si="5"/>
        <v>3.8472183780791584E-2</v>
      </c>
    </row>
    <row r="28" spans="1:18" x14ac:dyDescent="0.25">
      <c r="B28" s="3" t="s">
        <v>501</v>
      </c>
      <c r="C28" t="s">
        <v>502</v>
      </c>
      <c r="D28">
        <v>8060</v>
      </c>
      <c r="E28">
        <v>8680</v>
      </c>
      <c r="H28" s="2"/>
      <c r="I28" s="2">
        <v>7440</v>
      </c>
      <c r="J28" s="2">
        <v>8680</v>
      </c>
      <c r="K28" s="2"/>
      <c r="L28" s="2"/>
      <c r="M28" s="2"/>
      <c r="N28" s="40"/>
      <c r="O28" s="41">
        <f t="shared" ref="O28:O45" si="6">(E28-J28)/J28</f>
        <v>0</v>
      </c>
      <c r="P28" s="41" t="e">
        <f t="shared" ref="P28:P45" si="7">(F28-K28)/K28</f>
        <v>#DIV/0!</v>
      </c>
      <c r="Q28" s="42" t="s">
        <v>537</v>
      </c>
    </row>
    <row r="29" spans="1:18" x14ac:dyDescent="0.25">
      <c r="B29" s="3" t="s">
        <v>527</v>
      </c>
      <c r="C29" t="s">
        <v>528</v>
      </c>
      <c r="E29">
        <v>1878</v>
      </c>
      <c r="F29">
        <v>8307</v>
      </c>
      <c r="G29">
        <v>7512</v>
      </c>
      <c r="H29" s="2"/>
      <c r="I29" s="2"/>
      <c r="J29" s="2"/>
      <c r="K29" s="2"/>
      <c r="L29" s="2"/>
      <c r="M29" s="2"/>
      <c r="N29" s="40" t="s">
        <v>537</v>
      </c>
      <c r="O29" s="41" t="s">
        <v>537</v>
      </c>
      <c r="P29" s="41" t="s">
        <v>537</v>
      </c>
      <c r="Q29" s="42"/>
      <c r="R29" s="41"/>
    </row>
    <row r="30" spans="1:18" x14ac:dyDescent="0.25">
      <c r="B30" s="3" t="s">
        <v>41</v>
      </c>
      <c r="C30" t="s">
        <v>40</v>
      </c>
      <c r="D30">
        <v>4914</v>
      </c>
      <c r="E30">
        <v>10962</v>
      </c>
      <c r="F30">
        <v>21168</v>
      </c>
      <c r="G30">
        <v>20034</v>
      </c>
      <c r="H30" s="2"/>
      <c r="I30" s="2"/>
      <c r="J30" s="2">
        <v>10962</v>
      </c>
      <c r="K30" s="2">
        <v>25704</v>
      </c>
      <c r="L30" s="2">
        <v>33264</v>
      </c>
      <c r="M30" s="2"/>
      <c r="N30" s="40" t="s">
        <v>537</v>
      </c>
      <c r="O30" s="41" t="s">
        <v>537</v>
      </c>
      <c r="P30" s="41" t="s">
        <v>537</v>
      </c>
      <c r="Q30" s="42">
        <f t="shared" ref="Q30:Q45" si="8">(G30-L30)/L30</f>
        <v>-0.39772727272727271</v>
      </c>
    </row>
    <row r="31" spans="1:18" x14ac:dyDescent="0.25">
      <c r="B31" s="3" t="s">
        <v>51</v>
      </c>
      <c r="C31" t="s">
        <v>50</v>
      </c>
      <c r="D31">
        <v>12804</v>
      </c>
      <c r="E31">
        <v>13386</v>
      </c>
      <c r="F31">
        <v>17460</v>
      </c>
      <c r="G31">
        <v>18042</v>
      </c>
      <c r="H31" s="2"/>
      <c r="I31" s="2">
        <v>9866</v>
      </c>
      <c r="J31" s="2">
        <v>10336</v>
      </c>
      <c r="K31" s="2">
        <v>12188</v>
      </c>
      <c r="L31" s="2">
        <v>12188</v>
      </c>
      <c r="M31" s="2"/>
      <c r="N31" s="40">
        <f t="shared" ref="N31:N45" si="9">(D31-I31)/I31</f>
        <v>0.29779039124265155</v>
      </c>
      <c r="O31" s="41">
        <f t="shared" si="6"/>
        <v>0.29508513931888547</v>
      </c>
      <c r="P31" s="41">
        <f t="shared" si="7"/>
        <v>0.43255661306202825</v>
      </c>
      <c r="Q31" s="42">
        <f t="shared" si="8"/>
        <v>0.48030850016409582</v>
      </c>
    </row>
    <row r="32" spans="1:18" x14ac:dyDescent="0.25">
      <c r="B32" s="3" t="s">
        <v>49</v>
      </c>
      <c r="C32" t="s">
        <v>48</v>
      </c>
      <c r="D32">
        <v>11520</v>
      </c>
      <c r="E32">
        <v>12548</v>
      </c>
      <c r="F32">
        <v>7254</v>
      </c>
      <c r="G32">
        <v>7228</v>
      </c>
      <c r="H32" s="2"/>
      <c r="I32" s="2">
        <v>10296</v>
      </c>
      <c r="J32" s="2">
        <v>12496</v>
      </c>
      <c r="K32" s="2">
        <v>7322</v>
      </c>
      <c r="L32" s="2">
        <v>7150</v>
      </c>
      <c r="M32" s="2"/>
      <c r="N32" s="40">
        <f t="shared" si="9"/>
        <v>0.11888111888111888</v>
      </c>
      <c r="O32" s="41">
        <f t="shared" si="6"/>
        <v>4.1613316261203586E-3</v>
      </c>
      <c r="P32" s="41">
        <f t="shared" si="7"/>
        <v>-9.2870800327779293E-3</v>
      </c>
      <c r="Q32" s="42">
        <f t="shared" si="8"/>
        <v>1.090909090909091E-2</v>
      </c>
    </row>
    <row r="33" spans="1:17" x14ac:dyDescent="0.25">
      <c r="B33" s="3" t="s">
        <v>61</v>
      </c>
      <c r="C33" t="s">
        <v>60</v>
      </c>
      <c r="D33">
        <v>29100</v>
      </c>
      <c r="E33">
        <v>29140</v>
      </c>
      <c r="F33">
        <v>32860</v>
      </c>
      <c r="G33">
        <v>38964</v>
      </c>
      <c r="H33" s="2"/>
      <c r="I33" s="2">
        <v>19104</v>
      </c>
      <c r="J33" s="2">
        <v>20064</v>
      </c>
      <c r="K33" s="2">
        <v>19652</v>
      </c>
      <c r="L33" s="2">
        <v>26772</v>
      </c>
      <c r="M33" s="2"/>
      <c r="N33" s="40">
        <f t="shared" si="9"/>
        <v>0.52324120603015079</v>
      </c>
      <c r="O33" s="41">
        <f t="shared" si="6"/>
        <v>0.45235247208931417</v>
      </c>
      <c r="P33" s="41">
        <f t="shared" si="7"/>
        <v>0.67209444331365764</v>
      </c>
      <c r="Q33" s="42">
        <f t="shared" si="8"/>
        <v>0.45540116539668313</v>
      </c>
    </row>
    <row r="34" spans="1:17" x14ac:dyDescent="0.25">
      <c r="B34" s="3" t="s">
        <v>59</v>
      </c>
      <c r="C34" t="s">
        <v>58</v>
      </c>
      <c r="D34">
        <v>25802</v>
      </c>
      <c r="E34">
        <v>24730</v>
      </c>
      <c r="F34">
        <v>15480</v>
      </c>
      <c r="G34">
        <v>14964</v>
      </c>
      <c r="H34" s="2"/>
      <c r="I34" s="2">
        <v>15480</v>
      </c>
      <c r="J34" s="2">
        <v>15996</v>
      </c>
      <c r="K34" s="2">
        <v>15480</v>
      </c>
      <c r="L34" s="2">
        <v>15996</v>
      </c>
      <c r="M34" s="2"/>
      <c r="N34" s="40">
        <f t="shared" si="9"/>
        <v>0.66679586563307491</v>
      </c>
      <c r="O34" s="41">
        <f t="shared" si="6"/>
        <v>0.54601150287571898</v>
      </c>
      <c r="P34" s="41">
        <f t="shared" si="7"/>
        <v>0</v>
      </c>
      <c r="Q34" s="42">
        <f t="shared" si="8"/>
        <v>-6.4516129032258063E-2</v>
      </c>
    </row>
    <row r="35" spans="1:17" x14ac:dyDescent="0.25">
      <c r="B35" s="3" t="s">
        <v>503</v>
      </c>
      <c r="C35" t="s">
        <v>504</v>
      </c>
      <c r="D35">
        <v>6280</v>
      </c>
      <c r="E35">
        <v>8080</v>
      </c>
      <c r="H35" s="2"/>
      <c r="I35" s="2">
        <v>5024</v>
      </c>
      <c r="J35" s="2">
        <v>6252</v>
      </c>
      <c r="K35" s="2">
        <v>3140</v>
      </c>
      <c r="L35" s="2"/>
      <c r="M35" s="2"/>
      <c r="N35" s="40">
        <f t="shared" si="9"/>
        <v>0.25</v>
      </c>
      <c r="O35" s="41">
        <f t="shared" si="6"/>
        <v>0.29238643634037109</v>
      </c>
      <c r="P35" s="41">
        <f t="shared" si="7"/>
        <v>-1</v>
      </c>
      <c r="Q35" s="42" t="e">
        <f t="shared" si="8"/>
        <v>#DIV/0!</v>
      </c>
    </row>
    <row r="36" spans="1:17" x14ac:dyDescent="0.25">
      <c r="B36" s="3" t="s">
        <v>65</v>
      </c>
      <c r="C36" t="s">
        <v>64</v>
      </c>
      <c r="D36">
        <v>82128</v>
      </c>
      <c r="E36">
        <v>100728</v>
      </c>
      <c r="F36">
        <v>72354</v>
      </c>
      <c r="G36">
        <v>78486</v>
      </c>
      <c r="H36" s="2"/>
      <c r="I36" s="2">
        <v>85638</v>
      </c>
      <c r="J36" s="2">
        <v>99120</v>
      </c>
      <c r="K36" s="2">
        <v>69336</v>
      </c>
      <c r="L36" s="2">
        <v>72048</v>
      </c>
      <c r="M36" s="2"/>
      <c r="N36" s="40">
        <f t="shared" si="9"/>
        <v>-4.0986477965389199E-2</v>
      </c>
      <c r="O36" s="41" t="s">
        <v>537</v>
      </c>
      <c r="P36" s="41" t="s">
        <v>537</v>
      </c>
      <c r="Q36" s="42" t="s">
        <v>537</v>
      </c>
    </row>
    <row r="37" spans="1:17" x14ac:dyDescent="0.25">
      <c r="B37" s="3" t="s">
        <v>63</v>
      </c>
      <c r="C37" t="s">
        <v>62</v>
      </c>
      <c r="D37">
        <v>35512</v>
      </c>
      <c r="E37">
        <v>35894</v>
      </c>
      <c r="F37">
        <v>41714</v>
      </c>
      <c r="G37">
        <v>49192</v>
      </c>
      <c r="H37" s="2"/>
      <c r="I37" s="2">
        <v>30824</v>
      </c>
      <c r="J37" s="2">
        <v>32040</v>
      </c>
      <c r="K37" s="2">
        <v>30296</v>
      </c>
      <c r="L37" s="2">
        <v>35920</v>
      </c>
      <c r="M37" s="2"/>
      <c r="N37" s="40">
        <f t="shared" si="9"/>
        <v>0.15208928107967817</v>
      </c>
      <c r="O37" s="41">
        <f t="shared" si="6"/>
        <v>0.12028714107365793</v>
      </c>
      <c r="P37" s="41">
        <f t="shared" si="7"/>
        <v>0.37688143649326644</v>
      </c>
      <c r="Q37" s="42">
        <f t="shared" si="8"/>
        <v>0.36948775055679289</v>
      </c>
    </row>
    <row r="38" spans="1:17" x14ac:dyDescent="0.25">
      <c r="B38" s="3" t="s">
        <v>53</v>
      </c>
      <c r="C38" t="s">
        <v>52</v>
      </c>
      <c r="H38" s="2"/>
      <c r="I38" s="2">
        <v>12852</v>
      </c>
      <c r="J38" s="2">
        <v>13608</v>
      </c>
      <c r="K38" s="2">
        <v>12852</v>
      </c>
      <c r="L38" s="2">
        <v>12852</v>
      </c>
      <c r="M38" s="2"/>
      <c r="N38" s="40">
        <f t="shared" si="9"/>
        <v>-1</v>
      </c>
      <c r="O38" s="41">
        <f t="shared" si="6"/>
        <v>-1</v>
      </c>
      <c r="P38" s="41">
        <f t="shared" si="7"/>
        <v>-1</v>
      </c>
      <c r="Q38" s="42">
        <f t="shared" si="8"/>
        <v>-1</v>
      </c>
    </row>
    <row r="39" spans="1:17" x14ac:dyDescent="0.25">
      <c r="B39" s="3" t="s">
        <v>67</v>
      </c>
      <c r="C39" t="s">
        <v>66</v>
      </c>
      <c r="G39">
        <v>4680</v>
      </c>
      <c r="H39" s="2"/>
      <c r="I39" s="2">
        <v>2880</v>
      </c>
      <c r="J39" s="2"/>
      <c r="K39" s="2"/>
      <c r="L39" s="2">
        <v>3240</v>
      </c>
      <c r="M39" s="2"/>
      <c r="N39" s="40"/>
      <c r="O39" s="41"/>
      <c r="P39" s="41"/>
      <c r="Q39" s="42" t="s">
        <v>537</v>
      </c>
    </row>
    <row r="40" spans="1:17" x14ac:dyDescent="0.25">
      <c r="B40" s="3" t="s">
        <v>505</v>
      </c>
      <c r="C40" t="s">
        <v>506</v>
      </c>
      <c r="D40">
        <v>15840</v>
      </c>
      <c r="E40">
        <v>15312</v>
      </c>
      <c r="F40">
        <v>23628</v>
      </c>
      <c r="G40">
        <v>24552</v>
      </c>
      <c r="H40" s="2"/>
      <c r="I40" s="2"/>
      <c r="J40" s="2"/>
      <c r="K40" s="2"/>
      <c r="L40" s="2"/>
      <c r="M40" s="2"/>
      <c r="N40" s="40"/>
      <c r="O40" s="41"/>
      <c r="P40" s="41"/>
      <c r="Q40" s="42"/>
    </row>
    <row r="41" spans="1:17" ht="15.75" thickBot="1" x14ac:dyDescent="0.3">
      <c r="B41" s="3" t="s">
        <v>544</v>
      </c>
      <c r="C41" t="s">
        <v>545</v>
      </c>
      <c r="H41" s="2"/>
      <c r="I41" s="2"/>
      <c r="J41" s="2"/>
      <c r="K41" s="2">
        <v>311</v>
      </c>
      <c r="L41" s="2">
        <v>311</v>
      </c>
      <c r="M41" s="2"/>
      <c r="N41" s="40"/>
      <c r="O41" s="41"/>
      <c r="P41" s="41"/>
      <c r="Q41" s="42"/>
    </row>
    <row r="42" spans="1:17" ht="15.75" thickBot="1" x14ac:dyDescent="0.3">
      <c r="A42" s="80" t="s">
        <v>432</v>
      </c>
      <c r="B42" s="12"/>
      <c r="C42" s="12"/>
      <c r="D42" s="144">
        <v>355576</v>
      </c>
      <c r="E42" s="144">
        <v>387154</v>
      </c>
      <c r="F42" s="144">
        <v>358042</v>
      </c>
      <c r="G42" s="144">
        <v>390872</v>
      </c>
      <c r="H42" s="82"/>
      <c r="I42" s="104">
        <v>312068</v>
      </c>
      <c r="J42" s="104">
        <v>345342</v>
      </c>
      <c r="K42" s="104">
        <v>317137</v>
      </c>
      <c r="L42" s="104">
        <v>342413</v>
      </c>
      <c r="M42" s="82"/>
      <c r="N42" s="83">
        <f t="shared" si="9"/>
        <v>0.13941833190202135</v>
      </c>
      <c r="O42" s="83">
        <f t="shared" si="6"/>
        <v>0.12107418153598462</v>
      </c>
      <c r="P42" s="83">
        <f t="shared" si="7"/>
        <v>0.12898211183179509</v>
      </c>
      <c r="Q42" s="84">
        <f t="shared" si="8"/>
        <v>0.14152208006121264</v>
      </c>
    </row>
    <row r="43" spans="1:17" ht="15.75" thickBot="1" x14ac:dyDescent="0.3">
      <c r="A43" s="11" t="s">
        <v>85</v>
      </c>
      <c r="B43" s="12" t="s">
        <v>536</v>
      </c>
      <c r="C43" s="81" t="s">
        <v>85</v>
      </c>
      <c r="D43" s="81"/>
      <c r="E43" s="81">
        <v>5408</v>
      </c>
      <c r="F43" s="81">
        <v>9464</v>
      </c>
      <c r="G43" s="81"/>
      <c r="H43" s="82"/>
      <c r="I43" s="82"/>
      <c r="J43" s="82"/>
      <c r="K43" s="82"/>
      <c r="L43" s="82"/>
      <c r="M43" s="82"/>
      <c r="N43" s="83"/>
      <c r="O43" s="83"/>
      <c r="P43" s="83"/>
      <c r="Q43" s="84"/>
    </row>
    <row r="44" spans="1:17" ht="15.75" thickBot="1" x14ac:dyDescent="0.3">
      <c r="A44" s="11" t="s">
        <v>510</v>
      </c>
      <c r="B44" s="12"/>
      <c r="C44" s="12"/>
      <c r="D44" s="12"/>
      <c r="E44" s="12">
        <v>5408</v>
      </c>
      <c r="F44" s="12">
        <v>9464</v>
      </c>
      <c r="G44" s="12"/>
      <c r="H44" s="82"/>
      <c r="I44" s="13"/>
      <c r="J44" s="13"/>
      <c r="K44" s="13"/>
      <c r="L44" s="13"/>
      <c r="M44" s="82"/>
      <c r="N44" s="83"/>
      <c r="O44" s="83"/>
      <c r="P44" s="83"/>
      <c r="Q44" s="84"/>
    </row>
    <row r="45" spans="1:17" ht="15.75" thickBot="1" x14ac:dyDescent="0.3">
      <c r="A45" s="80" t="s">
        <v>69</v>
      </c>
      <c r="B45" s="46"/>
      <c r="C45" s="46"/>
      <c r="D45" s="145">
        <v>5879819</v>
      </c>
      <c r="E45" s="145">
        <v>6459770</v>
      </c>
      <c r="F45" s="145">
        <v>6112763</v>
      </c>
      <c r="G45" s="145">
        <v>6242112</v>
      </c>
      <c r="H45" s="82"/>
      <c r="I45" s="146">
        <v>5908690</v>
      </c>
      <c r="J45" s="146">
        <v>6464548</v>
      </c>
      <c r="K45" s="146">
        <v>6028629</v>
      </c>
      <c r="L45" s="146">
        <v>5891706</v>
      </c>
      <c r="M45" s="82"/>
      <c r="N45" s="83">
        <f t="shared" si="9"/>
        <v>-4.8861930478667857E-3</v>
      </c>
      <c r="O45" s="83">
        <f t="shared" si="6"/>
        <v>-7.3910813254074372E-4</v>
      </c>
      <c r="P45" s="83">
        <f t="shared" si="7"/>
        <v>1.3955743503207777E-2</v>
      </c>
      <c r="Q45" s="84">
        <f t="shared" si="8"/>
        <v>5.947445442797044E-2</v>
      </c>
    </row>
  </sheetData>
  <mergeCells count="1">
    <mergeCell ref="N3:Q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abSelected="1" topLeftCell="A23" workbookViewId="0">
      <selection activeCell="R34" sqref="R34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18" t="s">
        <v>507</v>
      </c>
      <c r="I1" s="30">
        <v>45536</v>
      </c>
    </row>
    <row r="2" spans="1:23" ht="15.75" thickBot="1" x14ac:dyDescent="0.3">
      <c r="A2" s="17" t="s">
        <v>508</v>
      </c>
    </row>
    <row r="3" spans="1:23" ht="15.75" thickBot="1" x14ac:dyDescent="0.3">
      <c r="A3" s="25"/>
      <c r="B3" s="25"/>
      <c r="C3" s="65"/>
      <c r="D3" s="136" t="s">
        <v>71</v>
      </c>
      <c r="E3" s="136"/>
      <c r="F3" s="136"/>
      <c r="G3" s="136"/>
      <c r="H3" s="137"/>
      <c r="I3" s="138" t="s">
        <v>72</v>
      </c>
      <c r="J3" s="139"/>
      <c r="K3" s="139"/>
      <c r="L3" s="139"/>
      <c r="M3" s="140"/>
      <c r="N3" s="26"/>
      <c r="O3" s="138" t="s">
        <v>73</v>
      </c>
      <c r="P3" s="139"/>
      <c r="Q3" s="140"/>
    </row>
    <row r="4" spans="1:23" ht="27" thickBot="1" x14ac:dyDescent="0.3">
      <c r="A4" s="118" t="s">
        <v>0</v>
      </c>
      <c r="B4" s="118" t="s">
        <v>74</v>
      </c>
      <c r="C4" s="119"/>
      <c r="D4" s="7" t="s">
        <v>75</v>
      </c>
      <c r="E4" s="7" t="s">
        <v>76</v>
      </c>
      <c r="F4" s="5" t="s">
        <v>70</v>
      </c>
      <c r="G4" s="7" t="s">
        <v>521</v>
      </c>
      <c r="H4" s="92" t="s">
        <v>522</v>
      </c>
      <c r="I4" s="93" t="s">
        <v>75</v>
      </c>
      <c r="J4" s="94" t="s">
        <v>76</v>
      </c>
      <c r="K4" s="95" t="s">
        <v>70</v>
      </c>
      <c r="L4" s="87" t="s">
        <v>521</v>
      </c>
      <c r="M4" s="86" t="s">
        <v>522</v>
      </c>
      <c r="N4" s="26"/>
      <c r="O4" s="77" t="s">
        <v>77</v>
      </c>
      <c r="P4" s="78" t="s">
        <v>78</v>
      </c>
      <c r="Q4" s="79" t="s">
        <v>79</v>
      </c>
      <c r="R4" s="4"/>
      <c r="V4" s="4"/>
    </row>
    <row r="5" spans="1:23" x14ac:dyDescent="0.25">
      <c r="A5" s="50" t="s">
        <v>5</v>
      </c>
      <c r="B5" s="3" t="s">
        <v>6</v>
      </c>
      <c r="C5" t="s">
        <v>7</v>
      </c>
      <c r="D5" s="2">
        <v>11.783333333333333</v>
      </c>
      <c r="E5" s="2">
        <v>12.080645161290322</v>
      </c>
      <c r="F5" s="27">
        <f>(D5-E5)/E5</f>
        <v>-2.4610591900311493E-2</v>
      </c>
      <c r="G5" s="2"/>
      <c r="H5" s="88" t="e">
        <f>(D5-G5)/G5</f>
        <v>#DIV/0!</v>
      </c>
      <c r="I5" s="2">
        <v>106.05</v>
      </c>
      <c r="J5" s="2">
        <v>108.72580645161291</v>
      </c>
      <c r="K5" s="27">
        <f>(I5-J5)/J5</f>
        <v>-2.4610591900311621E-2</v>
      </c>
      <c r="L5" s="2"/>
      <c r="M5" s="8" t="e">
        <f t="shared" ref="M5:M42" si="0">(I5-L5)/L5</f>
        <v>#DIV/0!</v>
      </c>
      <c r="N5" s="6"/>
      <c r="O5" s="2">
        <v>1.6833333333333333</v>
      </c>
      <c r="P5" s="2">
        <v>15.15</v>
      </c>
      <c r="Q5" s="29">
        <f t="shared" ref="Q5:Q43" si="1">P5/$P$42</f>
        <v>1.5459659557547602E-4</v>
      </c>
      <c r="R5" s="2"/>
      <c r="S5" s="2"/>
      <c r="V5" s="2"/>
      <c r="W5" s="2"/>
    </row>
    <row r="6" spans="1:23" x14ac:dyDescent="0.25">
      <c r="A6" s="50"/>
      <c r="B6" s="3" t="s">
        <v>8</v>
      </c>
      <c r="C6" t="s">
        <v>9</v>
      </c>
      <c r="D6" s="2">
        <v>130.89999999999998</v>
      </c>
      <c r="E6" s="2">
        <v>138.64516129032259</v>
      </c>
      <c r="F6" s="27">
        <f>(D6-E6)/E6</f>
        <v>-5.5863192182410655E-2</v>
      </c>
      <c r="G6" s="2">
        <v>139.06666666666666</v>
      </c>
      <c r="H6" s="88">
        <f t="shared" ref="H6:H42" si="2">(D6-G6)/G6</f>
        <v>-5.8724832214765238E-2</v>
      </c>
      <c r="I6" s="2">
        <v>21375.200000000001</v>
      </c>
      <c r="J6" s="2">
        <v>22343.999999999989</v>
      </c>
      <c r="K6" s="27">
        <f t="shared" ref="K6:K42" si="3">(I6-J6)/J6</f>
        <v>-4.3358395989974437E-2</v>
      </c>
      <c r="L6" s="2">
        <v>23116.800000000003</v>
      </c>
      <c r="M6" s="8">
        <f t="shared" si="0"/>
        <v>-7.5339147286821784E-2</v>
      </c>
      <c r="N6" s="6"/>
      <c r="O6" s="2">
        <v>18.700000000000003</v>
      </c>
      <c r="P6" s="2">
        <v>3053.6</v>
      </c>
      <c r="Q6" s="29">
        <f t="shared" si="1"/>
        <v>3.1160142854737529E-2</v>
      </c>
      <c r="R6" s="2"/>
      <c r="S6" s="2"/>
      <c r="V6" s="2"/>
      <c r="W6" s="2"/>
    </row>
    <row r="7" spans="1:23" x14ac:dyDescent="0.25">
      <c r="A7" s="50"/>
      <c r="B7" s="3" t="s">
        <v>10</v>
      </c>
      <c r="C7" t="s">
        <v>11</v>
      </c>
      <c r="D7" s="2">
        <v>278.60000000000002</v>
      </c>
      <c r="E7" s="2">
        <v>268.59677419354841</v>
      </c>
      <c r="F7" s="27">
        <f t="shared" ref="F7:F11" si="4">(D7-E7)/E7</f>
        <v>3.7242538881883128E-2</v>
      </c>
      <c r="G7" s="2">
        <v>268.56666666666661</v>
      </c>
      <c r="H7" s="88">
        <f t="shared" si="2"/>
        <v>3.7358818418766607E-2</v>
      </c>
      <c r="I7" s="2">
        <v>51167.666666666672</v>
      </c>
      <c r="J7" s="2">
        <v>49359.258064516122</v>
      </c>
      <c r="K7" s="27">
        <f t="shared" si="3"/>
        <v>3.6637677976983148E-2</v>
      </c>
      <c r="L7" s="2">
        <v>48806.333333333336</v>
      </c>
      <c r="M7" s="8">
        <f t="shared" si="0"/>
        <v>4.8381699096428789E-2</v>
      </c>
      <c r="N7" s="6"/>
      <c r="O7" s="2">
        <v>39.800000000000004</v>
      </c>
      <c r="P7" s="2">
        <v>7309.6666666666661</v>
      </c>
      <c r="Q7" s="29">
        <f t="shared" si="1"/>
        <v>7.4590731449386438E-2</v>
      </c>
      <c r="R7" s="2"/>
      <c r="S7" s="2"/>
      <c r="V7" s="2"/>
      <c r="W7" s="2"/>
    </row>
    <row r="8" spans="1:23" x14ac:dyDescent="0.25">
      <c r="A8" s="50"/>
      <c r="B8" s="3" t="s">
        <v>12</v>
      </c>
      <c r="C8" t="s">
        <v>13</v>
      </c>
      <c r="D8" s="2">
        <v>12.366666666666667</v>
      </c>
      <c r="E8" s="2">
        <v>10.161290322580644</v>
      </c>
      <c r="F8" s="27">
        <f t="shared" si="4"/>
        <v>0.21703703703703719</v>
      </c>
      <c r="G8" s="2">
        <v>10.266666666666666</v>
      </c>
      <c r="H8" s="88">
        <f t="shared" si="2"/>
        <v>0.2045454545454547</v>
      </c>
      <c r="I8" s="2">
        <v>1842.6333333333334</v>
      </c>
      <c r="J8" s="2">
        <v>1514.0322580645161</v>
      </c>
      <c r="K8" s="27">
        <f t="shared" si="3"/>
        <v>0.21703703703703714</v>
      </c>
      <c r="L8" s="2">
        <v>1529.2666666666669</v>
      </c>
      <c r="M8" s="8">
        <f t="shared" si="0"/>
        <v>0.20491303021055834</v>
      </c>
      <c r="N8" s="6"/>
      <c r="O8" s="2">
        <v>1.7666666666666666</v>
      </c>
      <c r="P8" s="2">
        <v>263.23333333333335</v>
      </c>
      <c r="Q8" s="29">
        <f t="shared" si="1"/>
        <v>2.6861371072817034E-3</v>
      </c>
      <c r="R8" s="2"/>
      <c r="S8" s="2"/>
      <c r="V8" s="2"/>
      <c r="W8" s="2"/>
    </row>
    <row r="9" spans="1:23" x14ac:dyDescent="0.25">
      <c r="A9" s="50"/>
      <c r="B9" s="3" t="s">
        <v>14</v>
      </c>
      <c r="C9" t="s">
        <v>15</v>
      </c>
      <c r="D9" s="2">
        <v>332.15</v>
      </c>
      <c r="E9" s="2">
        <v>330.4677419354839</v>
      </c>
      <c r="F9" s="27">
        <f t="shared" si="4"/>
        <v>5.0905363853773616E-3</v>
      </c>
      <c r="G9" s="2">
        <v>303.10000000000002</v>
      </c>
      <c r="H9" s="88">
        <f t="shared" si="2"/>
        <v>9.5842956120092221E-2</v>
      </c>
      <c r="I9" s="2">
        <v>59561.250000000007</v>
      </c>
      <c r="J9" s="2">
        <v>59391.048387096773</v>
      </c>
      <c r="K9" s="27">
        <f t="shared" si="3"/>
        <v>2.8657788930395826E-3</v>
      </c>
      <c r="L9" s="2">
        <v>55892.19999999999</v>
      </c>
      <c r="M9" s="8">
        <f t="shared" si="0"/>
        <v>6.5645116849936458E-2</v>
      </c>
      <c r="N9" s="6"/>
      <c r="O9" s="2">
        <v>47.45</v>
      </c>
      <c r="P9" s="2">
        <v>8508.75</v>
      </c>
      <c r="Q9" s="29">
        <f t="shared" si="1"/>
        <v>8.6826652317018582E-2</v>
      </c>
      <c r="R9" s="2"/>
      <c r="S9" s="2"/>
      <c r="V9" s="2"/>
      <c r="W9" s="2"/>
    </row>
    <row r="10" spans="1:23" x14ac:dyDescent="0.25">
      <c r="A10" s="50"/>
      <c r="B10" s="3" t="s">
        <v>16</v>
      </c>
      <c r="C10" t="s">
        <v>17</v>
      </c>
      <c r="D10" s="2"/>
      <c r="E10" s="2"/>
      <c r="F10" s="27" t="s">
        <v>537</v>
      </c>
      <c r="G10" s="2">
        <v>2.4499999999999997</v>
      </c>
      <c r="H10" s="88">
        <f t="shared" si="2"/>
        <v>-1</v>
      </c>
      <c r="I10" s="2"/>
      <c r="J10" s="2"/>
      <c r="K10" s="27" t="s">
        <v>537</v>
      </c>
      <c r="L10" s="2">
        <v>507.15000000000003</v>
      </c>
      <c r="M10" s="8">
        <f t="shared" si="0"/>
        <v>-1</v>
      </c>
      <c r="N10" s="6"/>
      <c r="O10" s="2"/>
      <c r="P10" s="2"/>
      <c r="Q10" s="29">
        <f t="shared" si="1"/>
        <v>0</v>
      </c>
      <c r="R10" s="2"/>
      <c r="S10" s="2"/>
      <c r="V10" s="2"/>
      <c r="W10" s="2"/>
    </row>
    <row r="11" spans="1:23" x14ac:dyDescent="0.25">
      <c r="A11" s="50"/>
      <c r="B11" s="3" t="s">
        <v>18</v>
      </c>
      <c r="C11" t="s">
        <v>19</v>
      </c>
      <c r="D11" s="2">
        <v>1609.4166666666667</v>
      </c>
      <c r="E11" s="2">
        <v>1623.7741935483871</v>
      </c>
      <c r="F11" s="27">
        <f t="shared" si="4"/>
        <v>-8.8420711074027117E-3</v>
      </c>
      <c r="G11" s="2">
        <v>1713.9499999999996</v>
      </c>
      <c r="H11" s="88">
        <f t="shared" si="2"/>
        <v>-6.098972159825717E-2</v>
      </c>
      <c r="I11" s="2">
        <v>256724.18333333332</v>
      </c>
      <c r="J11" s="2">
        <v>259021.90322580651</v>
      </c>
      <c r="K11" s="27">
        <f t="shared" si="3"/>
        <v>-8.8707551904215545E-3</v>
      </c>
      <c r="L11" s="2">
        <v>269551.91666666686</v>
      </c>
      <c r="M11" s="8">
        <f t="shared" si="0"/>
        <v>-4.7589100800928694E-2</v>
      </c>
      <c r="N11" s="6"/>
      <c r="O11" s="2">
        <v>229.91666666666663</v>
      </c>
      <c r="P11" s="2">
        <v>36674.883333333346</v>
      </c>
      <c r="Q11" s="29">
        <f t="shared" si="1"/>
        <v>0.37424502352878558</v>
      </c>
      <c r="R11" s="2"/>
      <c r="S11" s="2"/>
      <c r="V11" s="2"/>
      <c r="W11" s="2"/>
    </row>
    <row r="12" spans="1:23" ht="15.75" thickBot="1" x14ac:dyDescent="0.3">
      <c r="A12" s="50"/>
      <c r="B12" s="3" t="s">
        <v>20</v>
      </c>
      <c r="C12" t="s">
        <v>21</v>
      </c>
      <c r="D12" s="2">
        <v>537.24999999999989</v>
      </c>
      <c r="E12" s="2">
        <v>583.14516129032233</v>
      </c>
      <c r="F12" s="27"/>
      <c r="G12" s="2">
        <v>558.36666666666667</v>
      </c>
      <c r="H12" s="88"/>
      <c r="I12" s="2">
        <v>103013.86666666664</v>
      </c>
      <c r="J12" s="2">
        <v>112028.79032258067</v>
      </c>
      <c r="K12" s="27"/>
      <c r="L12" s="2">
        <v>101152.91666666666</v>
      </c>
      <c r="M12" s="8"/>
      <c r="N12" s="6"/>
      <c r="O12" s="2">
        <v>76.750000000000028</v>
      </c>
      <c r="P12" s="2">
        <v>14716.266666666672</v>
      </c>
      <c r="Q12" s="29">
        <f t="shared" si="1"/>
        <v>0.15017060899323603</v>
      </c>
      <c r="R12" s="2"/>
      <c r="S12" s="2"/>
      <c r="V12" s="2"/>
      <c r="W12" s="2"/>
    </row>
    <row r="13" spans="1:23" ht="15.75" thickBot="1" x14ac:dyDescent="0.3">
      <c r="A13" s="11" t="s">
        <v>22</v>
      </c>
      <c r="B13" s="11"/>
      <c r="C13" s="37"/>
      <c r="D13" s="104">
        <v>2912.4666666666667</v>
      </c>
      <c r="E13" s="104">
        <v>2966.8709677419351</v>
      </c>
      <c r="F13" s="90">
        <f>(D13-E13)/E13</f>
        <v>-1.833726564680202E-2</v>
      </c>
      <c r="G13" s="104">
        <v>2995.7666666666664</v>
      </c>
      <c r="H13" s="63">
        <f t="shared" si="2"/>
        <v>-2.7805903886595439E-2</v>
      </c>
      <c r="I13" s="104">
        <v>493790.85</v>
      </c>
      <c r="J13" s="104">
        <v>503767.75806451618</v>
      </c>
      <c r="K13" s="90">
        <f t="shared" si="3"/>
        <v>-1.9804578409002679E-2</v>
      </c>
      <c r="L13" s="104">
        <v>500556.58333333349</v>
      </c>
      <c r="M13" s="91">
        <f t="shared" si="0"/>
        <v>-1.3516420637760419E-2</v>
      </c>
      <c r="N13" s="66"/>
      <c r="O13" s="104">
        <v>416.06666666666661</v>
      </c>
      <c r="P13" s="104">
        <v>70541.550000000017</v>
      </c>
      <c r="Q13" s="64">
        <f t="shared" si="1"/>
        <v>0.71983389284602128</v>
      </c>
      <c r="R13" s="2"/>
      <c r="S13" s="2"/>
      <c r="T13" s="2"/>
      <c r="U13" s="2"/>
      <c r="V13" s="2"/>
      <c r="W13" s="2"/>
    </row>
    <row r="14" spans="1:23" ht="15.75" thickBot="1" x14ac:dyDescent="0.3">
      <c r="A14" s="11" t="s">
        <v>520</v>
      </c>
      <c r="B14" s="11"/>
      <c r="C14" s="37"/>
      <c r="D14" s="13">
        <f>D13/7</f>
        <v>416.06666666666666</v>
      </c>
      <c r="E14" s="14">
        <f>E13/7</f>
        <v>423.83870967741933</v>
      </c>
      <c r="F14" s="90">
        <f t="shared" ref="F14:F42" si="5">(D14-E14)/E14</f>
        <v>-1.8337265646802096E-2</v>
      </c>
      <c r="G14" s="13">
        <f>G13/7</f>
        <v>427.96666666666664</v>
      </c>
      <c r="H14" s="63">
        <f t="shared" si="2"/>
        <v>-2.7805903886595477E-2</v>
      </c>
      <c r="I14" s="14">
        <f>I13/7</f>
        <v>70541.55</v>
      </c>
      <c r="J14" s="13">
        <f>J13/7</f>
        <v>71966.822580645166</v>
      </c>
      <c r="K14" s="90">
        <f t="shared" si="3"/>
        <v>-1.9804578409002564E-2</v>
      </c>
      <c r="L14" s="13">
        <f>L13/7</f>
        <v>71508.083333333358</v>
      </c>
      <c r="M14" s="91">
        <f t="shared" si="0"/>
        <v>-1.3516420637760361E-2</v>
      </c>
      <c r="N14" s="66"/>
      <c r="O14" s="14">
        <f>O13/7</f>
        <v>59.438095238095229</v>
      </c>
      <c r="P14" s="14">
        <f>P13/7</f>
        <v>10077.364285714288</v>
      </c>
      <c r="Q14" s="64">
        <f t="shared" si="1"/>
        <v>0.10283341326371732</v>
      </c>
      <c r="R14" s="2"/>
      <c r="S14" s="2"/>
      <c r="T14" s="2"/>
      <c r="U14" s="2"/>
      <c r="V14" s="2"/>
      <c r="W14" s="2"/>
    </row>
    <row r="15" spans="1:23" x14ac:dyDescent="0.25">
      <c r="A15" s="50" t="s">
        <v>23</v>
      </c>
      <c r="B15" s="3" t="s">
        <v>24</v>
      </c>
      <c r="C15" t="s">
        <v>25</v>
      </c>
      <c r="D15" s="2">
        <v>7.7000000000000011</v>
      </c>
      <c r="E15" s="2">
        <v>11.064516129032258</v>
      </c>
      <c r="F15" s="27">
        <f t="shared" si="5"/>
        <v>-0.30408163265306115</v>
      </c>
      <c r="G15" s="2">
        <v>7.7000000000000011</v>
      </c>
      <c r="H15" s="88">
        <f t="shared" si="2"/>
        <v>0</v>
      </c>
      <c r="I15" s="2">
        <v>1386.7</v>
      </c>
      <c r="J15" s="2">
        <v>1815.0322580645161</v>
      </c>
      <c r="K15" s="27">
        <f t="shared" si="3"/>
        <v>-0.23599154018412535</v>
      </c>
      <c r="L15" s="2">
        <v>2095.483870967742</v>
      </c>
      <c r="M15" s="8">
        <f t="shared" si="0"/>
        <v>-0.33824353448275862</v>
      </c>
      <c r="N15" s="6"/>
      <c r="O15" s="2">
        <v>1.1000000000000001</v>
      </c>
      <c r="P15" s="2">
        <v>198.1</v>
      </c>
      <c r="Q15" s="29">
        <f t="shared" si="1"/>
        <v>2.0214907975908778E-3</v>
      </c>
      <c r="R15" s="2"/>
      <c r="S15" s="2"/>
      <c r="T15" s="2"/>
      <c r="U15" s="2"/>
      <c r="V15" s="2"/>
      <c r="W15" s="2"/>
    </row>
    <row r="16" spans="1:23" x14ac:dyDescent="0.25">
      <c r="A16" s="50"/>
      <c r="B16" s="3" t="s">
        <v>26</v>
      </c>
      <c r="C16" t="s">
        <v>27</v>
      </c>
      <c r="D16" s="2">
        <v>42</v>
      </c>
      <c r="E16" s="2">
        <v>41.548387096774192</v>
      </c>
      <c r="F16" s="27">
        <f t="shared" si="5"/>
        <v>1.0869565217391337E-2</v>
      </c>
      <c r="G16" s="2">
        <v>35</v>
      </c>
      <c r="H16" s="88">
        <f t="shared" si="2"/>
        <v>0.2</v>
      </c>
      <c r="I16" s="2">
        <v>7226.333333333333</v>
      </c>
      <c r="J16" s="2">
        <v>6328.9032258064517</v>
      </c>
      <c r="K16" s="27">
        <f t="shared" si="3"/>
        <v>0.14179867751296316</v>
      </c>
      <c r="L16" s="2">
        <v>5470.5</v>
      </c>
      <c r="M16" s="8">
        <f t="shared" si="0"/>
        <v>0.32096395820004259</v>
      </c>
      <c r="N16" s="6"/>
      <c r="O16" s="2">
        <v>6</v>
      </c>
      <c r="P16" s="2">
        <v>1032.3333333333335</v>
      </c>
      <c r="Q16" s="29">
        <f t="shared" si="1"/>
        <v>1.0534337876727157E-2</v>
      </c>
      <c r="R16" s="2"/>
      <c r="S16" s="2"/>
      <c r="T16" s="2"/>
      <c r="U16" s="2"/>
      <c r="V16" s="2"/>
      <c r="W16" s="2"/>
    </row>
    <row r="17" spans="1:23" x14ac:dyDescent="0.25">
      <c r="A17" s="50"/>
      <c r="B17" s="3" t="s">
        <v>28</v>
      </c>
      <c r="C17" t="s">
        <v>29</v>
      </c>
      <c r="D17" s="2">
        <v>149.80000000000001</v>
      </c>
      <c r="E17" s="2">
        <v>141.58064516129033</v>
      </c>
      <c r="F17" s="27">
        <f t="shared" si="5"/>
        <v>5.8054226475279101E-2</v>
      </c>
      <c r="G17" s="2">
        <v>139.41666666666666</v>
      </c>
      <c r="H17" s="88">
        <f t="shared" si="2"/>
        <v>7.44769874476989E-2</v>
      </c>
      <c r="I17" s="2">
        <v>20544.416666666672</v>
      </c>
      <c r="J17" s="2">
        <v>20359.499999999996</v>
      </c>
      <c r="K17" s="27">
        <f t="shared" si="3"/>
        <v>9.0825740645239413E-3</v>
      </c>
      <c r="L17" s="2">
        <v>17064.532258064512</v>
      </c>
      <c r="M17" s="8">
        <f t="shared" si="0"/>
        <v>0.20392498053719607</v>
      </c>
      <c r="N17" s="6"/>
      <c r="O17" s="2">
        <v>21.400000000000002</v>
      </c>
      <c r="P17" s="2">
        <v>2934.9166666666661</v>
      </c>
      <c r="Q17" s="29">
        <f t="shared" si="1"/>
        <v>2.9949051152765065E-2</v>
      </c>
      <c r="R17" s="2"/>
      <c r="S17" s="2"/>
      <c r="T17" s="2"/>
      <c r="U17" s="2"/>
      <c r="V17" s="2"/>
      <c r="W17" s="2"/>
    </row>
    <row r="18" spans="1:23" x14ac:dyDescent="0.25">
      <c r="A18" s="50"/>
      <c r="B18" s="3" t="s">
        <v>30</v>
      </c>
      <c r="C18" t="s">
        <v>31</v>
      </c>
      <c r="D18" s="2">
        <v>20.766666666666669</v>
      </c>
      <c r="E18" s="2">
        <v>21</v>
      </c>
      <c r="F18" s="27">
        <f t="shared" si="5"/>
        <v>-1.1111111111110987E-2</v>
      </c>
      <c r="G18" s="2">
        <v>22.866666666666667</v>
      </c>
      <c r="H18" s="88">
        <f t="shared" si="2"/>
        <v>-9.1836734693877459E-2</v>
      </c>
      <c r="I18" s="2">
        <v>2845.0333333333338</v>
      </c>
      <c r="J18" s="2">
        <v>2877</v>
      </c>
      <c r="K18" s="27">
        <f t="shared" si="3"/>
        <v>-1.1111111111110964E-2</v>
      </c>
      <c r="L18" s="2">
        <v>2956.9354838709678</v>
      </c>
      <c r="M18" s="8">
        <f t="shared" si="0"/>
        <v>-3.7843960799287132E-2</v>
      </c>
      <c r="N18" s="6"/>
      <c r="O18" s="2">
        <v>2.9666666666666663</v>
      </c>
      <c r="P18" s="2">
        <v>406.43333333333334</v>
      </c>
      <c r="Q18" s="29">
        <f t="shared" si="1"/>
        <v>4.1474065783317473E-3</v>
      </c>
      <c r="R18" s="2"/>
      <c r="S18" s="2"/>
      <c r="T18" s="2"/>
      <c r="U18" s="2"/>
      <c r="V18" s="2"/>
      <c r="W18" s="2"/>
    </row>
    <row r="19" spans="1:23" x14ac:dyDescent="0.25">
      <c r="A19" s="50"/>
      <c r="B19" s="3" t="s">
        <v>32</v>
      </c>
      <c r="C19" t="s">
        <v>33</v>
      </c>
      <c r="D19" s="2">
        <v>11.899999999999999</v>
      </c>
      <c r="E19" s="2">
        <v>10.387096774193548</v>
      </c>
      <c r="F19" s="27">
        <f t="shared" si="5"/>
        <v>0.14565217391304339</v>
      </c>
      <c r="G19" s="2">
        <v>10.733333333333334</v>
      </c>
      <c r="H19" s="88">
        <f t="shared" si="2"/>
        <v>0.10869565217391282</v>
      </c>
      <c r="I19" s="2">
        <v>3943.8</v>
      </c>
      <c r="J19" s="2">
        <v>3441.516129032258</v>
      </c>
      <c r="K19" s="27">
        <f t="shared" si="3"/>
        <v>0.14594842858080184</v>
      </c>
      <c r="L19" s="2">
        <v>3291.5806451612902</v>
      </c>
      <c r="M19" s="8">
        <f t="shared" si="0"/>
        <v>0.19814776703025322</v>
      </c>
      <c r="N19" s="6"/>
      <c r="O19" s="2">
        <v>1.7</v>
      </c>
      <c r="P19" s="2">
        <v>563.4</v>
      </c>
      <c r="Q19" s="29">
        <f t="shared" si="1"/>
        <v>5.7491565641731475E-3</v>
      </c>
      <c r="R19" s="2"/>
      <c r="S19" s="2"/>
      <c r="T19" s="2"/>
      <c r="U19" s="2"/>
      <c r="V19" s="2"/>
      <c r="W19" s="2"/>
    </row>
    <row r="20" spans="1:23" x14ac:dyDescent="0.25">
      <c r="A20" s="50"/>
      <c r="B20" s="3" t="s">
        <v>34</v>
      </c>
      <c r="C20" t="s">
        <v>35</v>
      </c>
      <c r="D20" s="2"/>
      <c r="E20" s="2"/>
      <c r="F20" s="27" t="s">
        <v>537</v>
      </c>
      <c r="G20" s="2">
        <v>2.1</v>
      </c>
      <c r="H20" s="88">
        <f t="shared" si="2"/>
        <v>-1</v>
      </c>
      <c r="I20" s="2"/>
      <c r="J20" s="2"/>
      <c r="K20" s="27" t="s">
        <v>537</v>
      </c>
      <c r="L20" s="2">
        <v>113.80645161290323</v>
      </c>
      <c r="M20" s="8">
        <f t="shared" si="0"/>
        <v>-1</v>
      </c>
      <c r="N20" s="6"/>
      <c r="O20" s="2"/>
      <c r="P20" s="2"/>
      <c r="Q20" s="29">
        <f t="shared" si="1"/>
        <v>0</v>
      </c>
      <c r="R20" s="2"/>
      <c r="S20" s="2"/>
      <c r="T20" s="2"/>
      <c r="U20" s="2"/>
      <c r="V20" s="2"/>
      <c r="W20" s="2"/>
    </row>
    <row r="21" spans="1:23" x14ac:dyDescent="0.25">
      <c r="A21" s="50"/>
      <c r="B21" s="3" t="s">
        <v>502</v>
      </c>
      <c r="C21" t="s">
        <v>501</v>
      </c>
      <c r="D21" s="2">
        <v>3.0333333333333332</v>
      </c>
      <c r="E21" s="2">
        <v>2.935483870967742</v>
      </c>
      <c r="F21" s="27"/>
      <c r="G21" s="2">
        <v>2.8000000000000003</v>
      </c>
      <c r="H21" s="88"/>
      <c r="I21" s="2">
        <v>940.33333333333337</v>
      </c>
      <c r="J21" s="2">
        <v>910</v>
      </c>
      <c r="K21" s="27"/>
      <c r="L21" s="2">
        <v>968.70967741935488</v>
      </c>
      <c r="M21" s="8"/>
      <c r="N21" s="6"/>
      <c r="O21" s="2">
        <v>0.43333333333333335</v>
      </c>
      <c r="P21" s="2">
        <v>134.33333333333334</v>
      </c>
      <c r="Q21" s="29">
        <f t="shared" si="1"/>
        <v>1.3707904954217128E-3</v>
      </c>
      <c r="R21" s="2"/>
      <c r="S21" s="2"/>
      <c r="V21" s="2"/>
      <c r="W21" s="2"/>
    </row>
    <row r="22" spans="1:23" x14ac:dyDescent="0.25">
      <c r="A22" s="50"/>
      <c r="B22" s="3" t="s">
        <v>36</v>
      </c>
      <c r="C22" t="s">
        <v>37</v>
      </c>
      <c r="D22" s="2">
        <v>4.0833333333333339</v>
      </c>
      <c r="E22" s="2">
        <v>4.9677419354838701</v>
      </c>
      <c r="F22" s="27">
        <f t="shared" si="5"/>
        <v>-0.17803030303030276</v>
      </c>
      <c r="G22" s="2">
        <v>4.8999999999999995</v>
      </c>
      <c r="H22" s="88">
        <f t="shared" si="2"/>
        <v>-0.16666666666666646</v>
      </c>
      <c r="I22" s="2">
        <v>687.16666666666663</v>
      </c>
      <c r="J22" s="2">
        <v>847.22580645161293</v>
      </c>
      <c r="K22" s="27">
        <f t="shared" si="3"/>
        <v>-0.18892146410803135</v>
      </c>
      <c r="L22" s="2">
        <v>812.90322580645159</v>
      </c>
      <c r="M22" s="8">
        <f t="shared" si="0"/>
        <v>-0.15467592592592594</v>
      </c>
      <c r="N22" s="6"/>
      <c r="O22" s="2">
        <v>0.58333333333333326</v>
      </c>
      <c r="P22" s="2">
        <v>98.166666666666657</v>
      </c>
      <c r="Q22" s="29">
        <f t="shared" si="1"/>
        <v>1.0017315158850975E-3</v>
      </c>
      <c r="R22" s="2"/>
      <c r="S22" s="2"/>
      <c r="V22" s="2"/>
      <c r="W22" s="2"/>
    </row>
    <row r="23" spans="1:23" x14ac:dyDescent="0.25">
      <c r="A23" s="50"/>
      <c r="B23" s="3" t="s">
        <v>504</v>
      </c>
      <c r="C23" t="s">
        <v>503</v>
      </c>
      <c r="D23" s="2">
        <v>2.333333333333333</v>
      </c>
      <c r="E23" s="2">
        <v>3.161290322580645</v>
      </c>
      <c r="F23" s="27">
        <f t="shared" si="5"/>
        <v>-0.26190476190476197</v>
      </c>
      <c r="G23" s="2">
        <v>1.8666666666666667</v>
      </c>
      <c r="H23" s="88">
        <f t="shared" si="2"/>
        <v>0.24999999999999983</v>
      </c>
      <c r="I23" s="2">
        <v>732.66666666666674</v>
      </c>
      <c r="J23" s="2">
        <v>986.32258064516134</v>
      </c>
      <c r="K23" s="27">
        <f t="shared" si="3"/>
        <v>-0.25717338217338215</v>
      </c>
      <c r="L23" s="2">
        <v>986.32258064516134</v>
      </c>
      <c r="M23" s="8">
        <f t="shared" si="0"/>
        <v>-0.25717338217338215</v>
      </c>
      <c r="N23" s="6"/>
      <c r="O23" s="2">
        <v>0.33333333333333331</v>
      </c>
      <c r="P23" s="2">
        <v>104.66666666666667</v>
      </c>
      <c r="Q23" s="29">
        <f t="shared" si="1"/>
        <v>1.0680600882442127E-3</v>
      </c>
      <c r="R23" s="2"/>
      <c r="S23" s="2"/>
      <c r="V23" s="2"/>
      <c r="W23" s="2"/>
    </row>
    <row r="24" spans="1:23" x14ac:dyDescent="0.25">
      <c r="A24" s="50"/>
      <c r="B24" s="3" t="s">
        <v>38</v>
      </c>
      <c r="C24" t="s">
        <v>39</v>
      </c>
      <c r="D24" s="2">
        <v>4.2</v>
      </c>
      <c r="E24" s="2">
        <v>4.064516129032258</v>
      </c>
      <c r="F24" s="27">
        <f t="shared" si="5"/>
        <v>3.3333333333333388E-2</v>
      </c>
      <c r="G24" s="2">
        <v>3.9666666666666663</v>
      </c>
      <c r="H24" s="88">
        <f t="shared" si="2"/>
        <v>5.8823529411764837E-2</v>
      </c>
      <c r="I24" s="2">
        <v>1177.8666666666666</v>
      </c>
      <c r="J24" s="2">
        <v>1148.6774193548388</v>
      </c>
      <c r="K24" s="27">
        <f t="shared" si="3"/>
        <v>2.5411178821833282E-2</v>
      </c>
      <c r="L24" s="2">
        <v>1075.741935483871</v>
      </c>
      <c r="M24" s="8">
        <f t="shared" si="0"/>
        <v>9.4934228939266618E-2</v>
      </c>
      <c r="N24" s="6"/>
      <c r="O24" s="2">
        <v>0.6</v>
      </c>
      <c r="P24" s="2">
        <v>168.26666666666665</v>
      </c>
      <c r="Q24" s="29">
        <f t="shared" si="1"/>
        <v>1.7170596577887852E-3</v>
      </c>
      <c r="R24" s="2"/>
      <c r="S24" s="2"/>
      <c r="V24" s="2"/>
      <c r="W24" s="2"/>
    </row>
    <row r="25" spans="1:23" x14ac:dyDescent="0.25">
      <c r="A25" s="50"/>
      <c r="B25" s="3" t="s">
        <v>40</v>
      </c>
      <c r="C25" t="s">
        <v>41</v>
      </c>
      <c r="D25" s="2">
        <v>3.0333333333333332</v>
      </c>
      <c r="E25" s="2"/>
      <c r="F25" s="27" t="e">
        <f t="shared" si="5"/>
        <v>#DIV/0!</v>
      </c>
      <c r="G25" s="2"/>
      <c r="H25" s="88" t="s">
        <v>537</v>
      </c>
      <c r="I25" s="2">
        <v>573.29999999999995</v>
      </c>
      <c r="J25" s="2"/>
      <c r="K25" s="27" t="e">
        <f t="shared" si="3"/>
        <v>#DIV/0!</v>
      </c>
      <c r="L25" s="2"/>
      <c r="M25" s="8" t="s">
        <v>537</v>
      </c>
      <c r="N25" s="6"/>
      <c r="O25" s="2">
        <v>0.43333333333333335</v>
      </c>
      <c r="P25" s="2">
        <v>81.900000000000006</v>
      </c>
      <c r="Q25" s="29">
        <f t="shared" si="1"/>
        <v>8.3574001172485065E-4</v>
      </c>
      <c r="R25" s="2"/>
      <c r="S25" s="2"/>
      <c r="V25" s="2"/>
      <c r="W25" s="2"/>
    </row>
    <row r="26" spans="1:23" x14ac:dyDescent="0.25">
      <c r="A26" s="50"/>
      <c r="B26" s="3" t="s">
        <v>42</v>
      </c>
      <c r="C26" t="s">
        <v>43</v>
      </c>
      <c r="D26" s="2">
        <v>283.38333333333321</v>
      </c>
      <c r="E26" s="2">
        <v>254.70967741935479</v>
      </c>
      <c r="F26" s="27">
        <f t="shared" si="5"/>
        <v>0.11257387706855766</v>
      </c>
      <c r="G26" s="2">
        <v>314.99999999999994</v>
      </c>
      <c r="H26" s="88">
        <f t="shared" si="2"/>
        <v>-0.1003703703703706</v>
      </c>
      <c r="I26" s="2">
        <v>58652.533333333326</v>
      </c>
      <c r="J26" s="2">
        <v>52742.741935483864</v>
      </c>
      <c r="K26" s="27">
        <f t="shared" si="3"/>
        <v>0.11204937743051839</v>
      </c>
      <c r="L26" s="2">
        <v>48543.193548387091</v>
      </c>
      <c r="M26" s="8">
        <f t="shared" si="0"/>
        <v>0.20825452645321746</v>
      </c>
      <c r="N26" s="6"/>
      <c r="O26" s="2">
        <v>40.483333333333341</v>
      </c>
      <c r="P26" s="2">
        <v>8378.9333333333325</v>
      </c>
      <c r="Q26" s="29">
        <f t="shared" si="1"/>
        <v>8.5501951675723331E-2</v>
      </c>
      <c r="R26" s="2"/>
      <c r="S26" s="2"/>
      <c r="V26" s="2"/>
      <c r="W26" s="2"/>
    </row>
    <row r="27" spans="1:23" x14ac:dyDescent="0.25">
      <c r="A27" s="50"/>
      <c r="B27" s="3" t="s">
        <v>44</v>
      </c>
      <c r="C27" t="s">
        <v>45</v>
      </c>
      <c r="D27" s="2">
        <v>26.599999999999998</v>
      </c>
      <c r="E27" s="2">
        <v>25.29032258064516</v>
      </c>
      <c r="F27" s="27">
        <f t="shared" si="5"/>
        <v>5.1785714285714247E-2</v>
      </c>
      <c r="G27" s="2">
        <v>25.316666666666666</v>
      </c>
      <c r="H27" s="88">
        <f t="shared" si="2"/>
        <v>5.0691244239631263E-2</v>
      </c>
      <c r="I27" s="2">
        <v>6823.7166666666672</v>
      </c>
      <c r="J27" s="2">
        <v>7030.7096774193551</v>
      </c>
      <c r="K27" s="27">
        <f t="shared" si="3"/>
        <v>-2.9441268413840323E-2</v>
      </c>
      <c r="L27" s="2">
        <v>5497.7096774193542</v>
      </c>
      <c r="M27" s="8">
        <f t="shared" si="0"/>
        <v>0.24119261784477236</v>
      </c>
      <c r="N27" s="6"/>
      <c r="O27" s="2">
        <v>3.8</v>
      </c>
      <c r="P27" s="2">
        <v>974.81666666666661</v>
      </c>
      <c r="Q27" s="29">
        <f t="shared" si="1"/>
        <v>9.9474150479802164E-3</v>
      </c>
      <c r="R27" s="2"/>
      <c r="S27" s="2"/>
      <c r="V27" s="2"/>
      <c r="W27" s="2"/>
    </row>
    <row r="28" spans="1:23" x14ac:dyDescent="0.25">
      <c r="A28" s="50"/>
      <c r="B28" s="3" t="s">
        <v>46</v>
      </c>
      <c r="C28" t="s">
        <v>47</v>
      </c>
      <c r="D28" s="2">
        <v>63.933333333333337</v>
      </c>
      <c r="E28" s="2">
        <v>55.435483870967744</v>
      </c>
      <c r="F28" s="27">
        <f t="shared" si="5"/>
        <v>0.15329260013577736</v>
      </c>
      <c r="G28" s="2">
        <v>62.066666666666663</v>
      </c>
      <c r="H28" s="88">
        <f t="shared" si="2"/>
        <v>3.0075187969924935E-2</v>
      </c>
      <c r="I28" s="2">
        <v>10475.966666666665</v>
      </c>
      <c r="J28" s="2">
        <v>8857.9354838709678</v>
      </c>
      <c r="K28" s="27">
        <f t="shared" si="3"/>
        <v>0.18266459331769808</v>
      </c>
      <c r="L28" s="2">
        <v>10026.032258064517</v>
      </c>
      <c r="M28" s="8">
        <f t="shared" si="0"/>
        <v>4.4876616893012693E-2</v>
      </c>
      <c r="N28" s="6"/>
      <c r="O28" s="2">
        <v>9.1333333333333329</v>
      </c>
      <c r="P28" s="2">
        <v>1496.5666666666666</v>
      </c>
      <c r="Q28" s="29">
        <f t="shared" si="1"/>
        <v>1.527155852926765E-2</v>
      </c>
      <c r="R28" s="2"/>
      <c r="S28" s="2"/>
      <c r="V28" s="2"/>
      <c r="W28" s="2"/>
    </row>
    <row r="29" spans="1:23" x14ac:dyDescent="0.25">
      <c r="A29" s="50"/>
      <c r="B29" s="3" t="s">
        <v>48</v>
      </c>
      <c r="C29" t="s">
        <v>49</v>
      </c>
      <c r="D29" s="2">
        <v>4.6666666666666661</v>
      </c>
      <c r="E29" s="2">
        <v>4.741935483870968</v>
      </c>
      <c r="F29" s="27">
        <f t="shared" si="5"/>
        <v>-1.5873015873016046E-2</v>
      </c>
      <c r="G29" s="2">
        <v>3.9666666666666668</v>
      </c>
      <c r="H29" s="88">
        <f t="shared" si="2"/>
        <v>0.17647058823529393</v>
      </c>
      <c r="I29" s="2">
        <v>1344</v>
      </c>
      <c r="J29" s="2">
        <v>1428.6774193548385</v>
      </c>
      <c r="K29" s="27">
        <f t="shared" si="3"/>
        <v>-5.9269796111901266E-2</v>
      </c>
      <c r="L29" s="2">
        <v>1492.3548387096773</v>
      </c>
      <c r="M29" s="8">
        <f t="shared" si="0"/>
        <v>-9.9409895596913239E-2</v>
      </c>
      <c r="N29" s="6"/>
      <c r="O29" s="2">
        <v>0.66666666666666663</v>
      </c>
      <c r="P29" s="2">
        <v>192</v>
      </c>
      <c r="Q29" s="29">
        <f t="shared" si="1"/>
        <v>1.9592439835307853E-3</v>
      </c>
      <c r="R29" s="2"/>
      <c r="S29" s="2"/>
      <c r="V29" s="2"/>
      <c r="W29" s="2"/>
    </row>
    <row r="30" spans="1:23" x14ac:dyDescent="0.25">
      <c r="A30" s="50"/>
      <c r="B30" s="3" t="s">
        <v>50</v>
      </c>
      <c r="C30" t="s">
        <v>51</v>
      </c>
      <c r="D30" s="2">
        <v>5.1333333333333329</v>
      </c>
      <c r="E30" s="2">
        <v>4.967741935483871</v>
      </c>
      <c r="F30" s="27">
        <f t="shared" si="5"/>
        <v>3.3333333333333229E-2</v>
      </c>
      <c r="G30" s="2">
        <v>3.9666666666666668</v>
      </c>
      <c r="H30" s="88">
        <f t="shared" si="2"/>
        <v>0.29411764705882337</v>
      </c>
      <c r="I30" s="2">
        <v>1493.8</v>
      </c>
      <c r="J30" s="2">
        <v>1445.6129032258066</v>
      </c>
      <c r="K30" s="27">
        <f t="shared" si="3"/>
        <v>3.3333333333333215E-2</v>
      </c>
      <c r="L30" s="2">
        <v>1117.0645161290324</v>
      </c>
      <c r="M30" s="8">
        <f t="shared" si="0"/>
        <v>0.33725490196078406</v>
      </c>
      <c r="N30" s="6"/>
      <c r="O30" s="2">
        <v>0.73333333333333328</v>
      </c>
      <c r="P30" s="2">
        <v>213.4</v>
      </c>
      <c r="Q30" s="29">
        <f t="shared" si="1"/>
        <v>2.1776180525284873E-3</v>
      </c>
      <c r="R30" s="2"/>
      <c r="S30" s="2"/>
      <c r="V30" s="2"/>
      <c r="W30" s="2"/>
    </row>
    <row r="31" spans="1:23" x14ac:dyDescent="0.25">
      <c r="A31" s="50"/>
      <c r="B31" s="3" t="s">
        <v>52</v>
      </c>
      <c r="C31" t="s">
        <v>53</v>
      </c>
      <c r="D31" s="2"/>
      <c r="E31" s="2"/>
      <c r="F31" s="27" t="s">
        <v>537</v>
      </c>
      <c r="G31" s="2">
        <v>7.9333333333333336</v>
      </c>
      <c r="H31" s="88">
        <f t="shared" si="2"/>
        <v>-1</v>
      </c>
      <c r="I31" s="2"/>
      <c r="J31" s="2"/>
      <c r="K31" s="27" t="s">
        <v>537</v>
      </c>
      <c r="L31" s="2">
        <v>622.09677419354841</v>
      </c>
      <c r="M31" s="8">
        <f t="shared" si="0"/>
        <v>-1</v>
      </c>
      <c r="N31" s="6"/>
      <c r="O31" s="2"/>
      <c r="P31" s="2"/>
      <c r="Q31" s="29">
        <f t="shared" si="1"/>
        <v>0</v>
      </c>
      <c r="R31" s="2"/>
      <c r="S31" s="2"/>
      <c r="V31" s="2"/>
      <c r="W31" s="2"/>
    </row>
    <row r="32" spans="1:23" x14ac:dyDescent="0.25">
      <c r="A32" s="50"/>
      <c r="B32" s="3" t="s">
        <v>54</v>
      </c>
      <c r="C32" t="s">
        <v>55</v>
      </c>
      <c r="D32" s="2">
        <v>16.916666666666671</v>
      </c>
      <c r="E32" s="2">
        <v>13.661290322580648</v>
      </c>
      <c r="F32" s="27">
        <f t="shared" si="5"/>
        <v>0.23829201101928388</v>
      </c>
      <c r="G32" s="2">
        <v>26.25</v>
      </c>
      <c r="H32" s="88">
        <f t="shared" si="2"/>
        <v>-0.3555555555555554</v>
      </c>
      <c r="I32" s="2">
        <v>3146.4999999999991</v>
      </c>
      <c r="J32" s="2">
        <v>2541</v>
      </c>
      <c r="K32" s="27">
        <f t="shared" si="3"/>
        <v>0.23829201101928338</v>
      </c>
      <c r="L32" s="2">
        <v>3759</v>
      </c>
      <c r="M32" s="8">
        <f t="shared" si="0"/>
        <v>-0.16294227188081961</v>
      </c>
      <c r="N32" s="6"/>
      <c r="O32" s="2">
        <v>2.4166666666666665</v>
      </c>
      <c r="P32" s="2">
        <v>449.50000000000006</v>
      </c>
      <c r="Q32" s="29">
        <f t="shared" si="1"/>
        <v>4.5868758885265004E-3</v>
      </c>
      <c r="R32" s="2"/>
      <c r="S32" s="2"/>
      <c r="V32" s="2"/>
      <c r="W32" s="2"/>
    </row>
    <row r="33" spans="1:23" x14ac:dyDescent="0.25">
      <c r="A33" s="50"/>
      <c r="B33" s="3" t="s">
        <v>56</v>
      </c>
      <c r="C33" t="s">
        <v>57</v>
      </c>
      <c r="D33" s="2">
        <v>275.45000000000005</v>
      </c>
      <c r="E33" s="2">
        <v>243.98387096774189</v>
      </c>
      <c r="F33" s="27"/>
      <c r="G33" s="2">
        <v>256.19999999999987</v>
      </c>
      <c r="H33" s="88">
        <f t="shared" si="2"/>
        <v>7.5136612021858631E-2</v>
      </c>
      <c r="I33" s="2">
        <v>47585.066666666666</v>
      </c>
      <c r="J33" s="2">
        <v>41896.806451612909</v>
      </c>
      <c r="K33" s="27"/>
      <c r="L33" s="2">
        <v>43417.500000000007</v>
      </c>
      <c r="M33" s="8">
        <f t="shared" si="0"/>
        <v>9.5988176810425693E-2</v>
      </c>
      <c r="N33" s="6"/>
      <c r="O33" s="2">
        <v>39.349999999999987</v>
      </c>
      <c r="P33" s="2">
        <v>6797.8666666666668</v>
      </c>
      <c r="Q33" s="29">
        <f t="shared" si="1"/>
        <v>6.9368121705787184E-2</v>
      </c>
      <c r="R33" s="2"/>
      <c r="S33" s="2"/>
      <c r="V33" s="2"/>
      <c r="W33" s="2"/>
    </row>
    <row r="34" spans="1:23" x14ac:dyDescent="0.25">
      <c r="A34" s="50"/>
      <c r="B34" s="3" t="s">
        <v>58</v>
      </c>
      <c r="C34" t="s">
        <v>59</v>
      </c>
      <c r="D34" s="2">
        <v>10.033333333333333</v>
      </c>
      <c r="E34" s="2">
        <v>9.935483870967742</v>
      </c>
      <c r="F34" s="27">
        <f t="shared" si="5"/>
        <v>9.8484848484848304E-3</v>
      </c>
      <c r="G34" s="2">
        <v>7</v>
      </c>
      <c r="H34" s="88">
        <f t="shared" si="2"/>
        <v>0.43333333333333329</v>
      </c>
      <c r="I34" s="2">
        <v>3010.2333333333336</v>
      </c>
      <c r="J34" s="2">
        <v>2971.3870967741932</v>
      </c>
      <c r="K34" s="27">
        <f t="shared" si="3"/>
        <v>1.3073435164779693E-2</v>
      </c>
      <c r="L34" s="2">
        <v>1806</v>
      </c>
      <c r="M34" s="8">
        <f t="shared" si="0"/>
        <v>0.66679586563307502</v>
      </c>
      <c r="N34" s="6"/>
      <c r="O34" s="2">
        <v>1.4333333333333333</v>
      </c>
      <c r="P34" s="2">
        <v>430.0333333333333</v>
      </c>
      <c r="Q34" s="29">
        <f t="shared" si="1"/>
        <v>4.3882303179740723E-3</v>
      </c>
      <c r="R34" s="2"/>
      <c r="S34" s="2"/>
      <c r="V34" s="2"/>
      <c r="W34" s="2"/>
    </row>
    <row r="35" spans="1:23" x14ac:dyDescent="0.25">
      <c r="A35" s="50"/>
      <c r="B35" s="3" t="s">
        <v>60</v>
      </c>
      <c r="C35" t="s">
        <v>61</v>
      </c>
      <c r="D35" s="2">
        <v>14.7</v>
      </c>
      <c r="E35" s="2">
        <v>14</v>
      </c>
      <c r="F35" s="27">
        <f t="shared" si="5"/>
        <v>4.9999999999999947E-2</v>
      </c>
      <c r="G35" s="2">
        <v>10.966666666666667</v>
      </c>
      <c r="H35" s="88">
        <f t="shared" si="2"/>
        <v>0.34042553191489355</v>
      </c>
      <c r="I35" s="2">
        <v>3395</v>
      </c>
      <c r="J35" s="2">
        <v>2912</v>
      </c>
      <c r="K35" s="27">
        <f t="shared" si="3"/>
        <v>0.16586538461538461</v>
      </c>
      <c r="L35" s="2">
        <v>2265.2903225806454</v>
      </c>
      <c r="M35" s="8">
        <f t="shared" si="0"/>
        <v>0.49870414673046237</v>
      </c>
      <c r="N35" s="6"/>
      <c r="O35" s="2">
        <v>2.1</v>
      </c>
      <c r="P35" s="2">
        <v>485</v>
      </c>
      <c r="Q35" s="29">
        <f t="shared" si="1"/>
        <v>4.9491319375647436E-3</v>
      </c>
      <c r="R35" s="2"/>
      <c r="S35" s="2"/>
      <c r="V35" s="2"/>
      <c r="W35" s="2"/>
    </row>
    <row r="36" spans="1:23" x14ac:dyDescent="0.25">
      <c r="A36" s="50"/>
      <c r="B36" s="3" t="s">
        <v>62</v>
      </c>
      <c r="C36" t="s">
        <v>63</v>
      </c>
      <c r="D36" s="2">
        <v>18.200000000000003</v>
      </c>
      <c r="E36" s="2">
        <v>17.838709677419356</v>
      </c>
      <c r="F36" s="27">
        <f t="shared" si="5"/>
        <v>2.0253164556962126E-2</v>
      </c>
      <c r="G36" s="2">
        <v>15.633333333333333</v>
      </c>
      <c r="H36" s="88">
        <f t="shared" si="2"/>
        <v>0.16417910447761216</v>
      </c>
      <c r="I36" s="2">
        <v>4143.0666666666666</v>
      </c>
      <c r="J36" s="2">
        <v>3929.7096774193546</v>
      </c>
      <c r="K36" s="27">
        <f t="shared" si="3"/>
        <v>5.4293321074910493E-2</v>
      </c>
      <c r="L36" s="2">
        <v>3682</v>
      </c>
      <c r="M36" s="8">
        <f t="shared" si="0"/>
        <v>0.12522179974651457</v>
      </c>
      <c r="N36" s="6"/>
      <c r="O36" s="2">
        <v>2.5999999999999996</v>
      </c>
      <c r="P36" s="2">
        <v>591.86666666666667</v>
      </c>
      <c r="Q36" s="29">
        <f t="shared" si="1"/>
        <v>6.0396416964535807E-3</v>
      </c>
      <c r="R36" s="2"/>
      <c r="S36" s="2"/>
      <c r="V36" s="2"/>
      <c r="W36" s="2"/>
    </row>
    <row r="37" spans="1:23" x14ac:dyDescent="0.25">
      <c r="A37" s="50"/>
      <c r="B37" s="3" t="s">
        <v>64</v>
      </c>
      <c r="C37" t="s">
        <v>65</v>
      </c>
      <c r="D37" s="2">
        <v>57.866666666666674</v>
      </c>
      <c r="E37" s="2">
        <v>54.193548387096769</v>
      </c>
      <c r="F37" s="27">
        <f t="shared" si="5"/>
        <v>6.777777777777802E-2</v>
      </c>
      <c r="G37" s="2">
        <v>60.433333333333344</v>
      </c>
      <c r="H37" s="88">
        <f t="shared" si="2"/>
        <v>-4.2471042471042518E-2</v>
      </c>
      <c r="I37" s="2">
        <v>9581.6</v>
      </c>
      <c r="J37" s="2">
        <v>8727.1935483870948</v>
      </c>
      <c r="K37" s="27">
        <f t="shared" si="3"/>
        <v>9.7901627467722616E-2</v>
      </c>
      <c r="L37" s="2">
        <v>9477.0967741935474</v>
      </c>
      <c r="M37" s="8">
        <f t="shared" si="0"/>
        <v>1.1026923993328714E-2</v>
      </c>
      <c r="N37" s="6"/>
      <c r="O37" s="2">
        <v>8.2666666666666657</v>
      </c>
      <c r="P37" s="2">
        <v>1368.7999999999997</v>
      </c>
      <c r="Q37" s="29">
        <f t="shared" si="1"/>
        <v>1.3967776899254887E-2</v>
      </c>
      <c r="R37" s="2"/>
      <c r="S37" s="2"/>
      <c r="V37" s="2"/>
      <c r="W37" s="2"/>
    </row>
    <row r="38" spans="1:23" x14ac:dyDescent="0.25">
      <c r="A38" s="50"/>
      <c r="B38" s="3" t="s">
        <v>66</v>
      </c>
      <c r="C38" t="s">
        <v>67</v>
      </c>
      <c r="D38" s="2"/>
      <c r="E38" s="2">
        <v>3.161290322580645</v>
      </c>
      <c r="F38" s="27">
        <f t="shared" si="5"/>
        <v>-1</v>
      </c>
      <c r="G38" s="2">
        <v>1.8666666666666667</v>
      </c>
      <c r="H38" s="88">
        <f t="shared" si="2"/>
        <v>-1</v>
      </c>
      <c r="I38" s="2"/>
      <c r="J38" s="2">
        <v>569.0322580645161</v>
      </c>
      <c r="K38" s="27">
        <f t="shared" si="3"/>
        <v>-1</v>
      </c>
      <c r="L38" s="2">
        <v>569.0322580645161</v>
      </c>
      <c r="M38" s="8">
        <f t="shared" si="0"/>
        <v>-1</v>
      </c>
      <c r="N38" s="6"/>
      <c r="O38" s="2"/>
      <c r="P38" s="2"/>
      <c r="Q38" s="29">
        <f t="shared" si="1"/>
        <v>0</v>
      </c>
      <c r="R38" s="2"/>
      <c r="S38" s="2"/>
      <c r="V38" s="2"/>
      <c r="W38" s="2"/>
    </row>
    <row r="39" spans="1:23" ht="15.75" thickBot="1" x14ac:dyDescent="0.3">
      <c r="A39" s="50"/>
      <c r="B39" s="3" t="s">
        <v>506</v>
      </c>
      <c r="C39" t="s">
        <v>505</v>
      </c>
      <c r="D39" s="2">
        <v>14</v>
      </c>
      <c r="E39" s="2">
        <v>7.6774193548387091</v>
      </c>
      <c r="F39" s="27">
        <f t="shared" si="5"/>
        <v>0.82352941176470607</v>
      </c>
      <c r="G39" s="2"/>
      <c r="H39" s="88"/>
      <c r="I39" s="2">
        <v>1848</v>
      </c>
      <c r="J39" s="2">
        <v>1013.4193548387098</v>
      </c>
      <c r="K39" s="27">
        <f t="shared" si="3"/>
        <v>0.82352941176470573</v>
      </c>
      <c r="L39" s="2"/>
      <c r="M39" s="8"/>
      <c r="N39" s="6"/>
      <c r="O39" s="2">
        <v>2</v>
      </c>
      <c r="P39" s="2">
        <v>264</v>
      </c>
      <c r="Q39" s="29">
        <f t="shared" si="1"/>
        <v>2.6939604773548297E-3</v>
      </c>
      <c r="R39" s="2"/>
      <c r="S39" s="2"/>
      <c r="V39" s="2"/>
      <c r="W39" s="2"/>
    </row>
    <row r="40" spans="1:23" ht="15.75" thickBot="1" x14ac:dyDescent="0.3">
      <c r="A40" s="11" t="s">
        <v>68</v>
      </c>
      <c r="B40" s="11"/>
      <c r="C40" s="37"/>
      <c r="D40" s="104">
        <v>1039.7333333333333</v>
      </c>
      <c r="E40" s="104">
        <v>950.30645161290295</v>
      </c>
      <c r="F40" s="90">
        <f t="shared" si="5"/>
        <v>9.4103203833511881E-2</v>
      </c>
      <c r="G40" s="104">
        <v>1027.9499999999998</v>
      </c>
      <c r="H40" s="63">
        <f t="shared" si="2"/>
        <v>1.1462944047213904E-2</v>
      </c>
      <c r="I40" s="104">
        <v>191557.10000000003</v>
      </c>
      <c r="J40" s="104">
        <v>174780.4032258064</v>
      </c>
      <c r="K40" s="90">
        <f t="shared" si="3"/>
        <v>9.5987287273385541E-2</v>
      </c>
      <c r="L40" s="104">
        <v>167110.88709677415</v>
      </c>
      <c r="M40" s="91">
        <f t="shared" si="0"/>
        <v>0.14628737437716458</v>
      </c>
      <c r="N40" s="66"/>
      <c r="O40" s="104">
        <v>148.5333333333333</v>
      </c>
      <c r="P40" s="104">
        <v>27365.299999999996</v>
      </c>
      <c r="Q40" s="64">
        <f t="shared" si="1"/>
        <v>0.27924635095059891</v>
      </c>
      <c r="R40" s="2"/>
      <c r="S40" s="2"/>
      <c r="V40" s="2"/>
      <c r="W40" s="2"/>
    </row>
    <row r="41" spans="1:23" ht="15.75" thickBot="1" x14ac:dyDescent="0.3">
      <c r="A41" s="11" t="s">
        <v>523</v>
      </c>
      <c r="B41" s="11"/>
      <c r="C41" s="37"/>
      <c r="D41" s="13">
        <f>D40/7</f>
        <v>148.53333333333333</v>
      </c>
      <c r="E41" s="13">
        <f>E40/7</f>
        <v>135.758064516129</v>
      </c>
      <c r="F41" s="90">
        <f t="shared" si="5"/>
        <v>9.4103203833511812E-2</v>
      </c>
      <c r="G41" s="13">
        <f>G40/7</f>
        <v>146.84999999999997</v>
      </c>
      <c r="H41" s="63">
        <f t="shared" si="2"/>
        <v>1.1462944047213932E-2</v>
      </c>
      <c r="I41" s="14">
        <f>I40/7</f>
        <v>27365.300000000007</v>
      </c>
      <c r="J41" s="13">
        <f>J40/7</f>
        <v>24968.629032258057</v>
      </c>
      <c r="K41" s="90">
        <f t="shared" si="3"/>
        <v>9.5987287273385583E-2</v>
      </c>
      <c r="L41" s="13">
        <f>L40/7</f>
        <v>23872.983870967735</v>
      </c>
      <c r="M41" s="91">
        <f t="shared" si="0"/>
        <v>0.14628737437716469</v>
      </c>
      <c r="N41" s="66"/>
      <c r="O41" s="14">
        <f>O40/7</f>
        <v>21.219047619047615</v>
      </c>
      <c r="P41" s="13">
        <f>P40/7</f>
        <v>3909.3285714285707</v>
      </c>
      <c r="Q41" s="64">
        <f t="shared" si="1"/>
        <v>3.9892335850085558E-2</v>
      </c>
      <c r="R41" s="2"/>
      <c r="S41" s="2"/>
      <c r="V41" s="2"/>
      <c r="W41" s="2"/>
    </row>
    <row r="42" spans="1:23" ht="15.75" thickBot="1" x14ac:dyDescent="0.3">
      <c r="A42" s="45" t="s">
        <v>538</v>
      </c>
      <c r="B42" s="11"/>
      <c r="C42" s="37"/>
      <c r="D42" s="120">
        <v>3954.0666666666662</v>
      </c>
      <c r="E42" s="120">
        <v>3917.1774193548376</v>
      </c>
      <c r="F42" s="90">
        <f t="shared" si="5"/>
        <v>9.4173031656820394E-3</v>
      </c>
      <c r="G42" s="120">
        <v>4023.7166666666662</v>
      </c>
      <c r="H42" s="63">
        <f t="shared" si="2"/>
        <v>-1.7309866914088576E-2</v>
      </c>
      <c r="I42" s="120">
        <v>685978.88333333342</v>
      </c>
      <c r="J42" s="120">
        <v>678548.16129032266</v>
      </c>
      <c r="K42" s="90">
        <f t="shared" si="3"/>
        <v>1.0950913239349944E-2</v>
      </c>
      <c r="L42" s="120">
        <v>689347.16666666674</v>
      </c>
      <c r="M42" s="91">
        <f t="shared" si="0"/>
        <v>-4.8861930478667744E-3</v>
      </c>
      <c r="N42" s="63"/>
      <c r="O42" s="120">
        <v>564.86666666666656</v>
      </c>
      <c r="P42" s="120">
        <v>97996.983333333352</v>
      </c>
      <c r="Q42" s="64">
        <f t="shared" si="1"/>
        <v>1</v>
      </c>
      <c r="R42" s="2"/>
      <c r="S42" s="2"/>
      <c r="V42" s="2"/>
      <c r="W42" s="2"/>
    </row>
    <row r="43" spans="1:23" ht="15.75" thickBot="1" x14ac:dyDescent="0.3">
      <c r="A43" s="89" t="s">
        <v>433</v>
      </c>
      <c r="B43" s="45"/>
      <c r="C43" s="60"/>
      <c r="D43" s="47">
        <f>D42/7</f>
        <v>564.86666666666656</v>
      </c>
      <c r="E43" s="47">
        <f t="shared" ref="E43:P43" si="6">E42/7</f>
        <v>559.59677419354819</v>
      </c>
      <c r="F43" s="90" t="s">
        <v>537</v>
      </c>
      <c r="G43" s="47">
        <f t="shared" si="6"/>
        <v>574.81666666666661</v>
      </c>
      <c r="H43" s="47" t="s">
        <v>537</v>
      </c>
      <c r="I43" s="47">
        <f t="shared" si="6"/>
        <v>97996.983333333352</v>
      </c>
      <c r="J43" s="47">
        <f t="shared" si="6"/>
        <v>96935.451612903242</v>
      </c>
      <c r="K43" s="47" t="s">
        <v>537</v>
      </c>
      <c r="L43" s="47">
        <f t="shared" si="6"/>
        <v>98478.166666666672</v>
      </c>
      <c r="M43" s="47" t="s">
        <v>537</v>
      </c>
      <c r="N43" s="131" t="s">
        <v>537</v>
      </c>
      <c r="O43" s="48">
        <f t="shared" si="6"/>
        <v>80.695238095238082</v>
      </c>
      <c r="P43" s="47">
        <f t="shared" si="6"/>
        <v>13999.56904761905</v>
      </c>
      <c r="Q43" s="64">
        <f t="shared" si="1"/>
        <v>0.14285714285714285</v>
      </c>
      <c r="R43" s="2"/>
      <c r="S43" s="2"/>
      <c r="V43" s="2"/>
      <c r="W43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Props1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2024-09-24T17:35:08Z</dcterms:modified>
</cp:coreProperties>
</file>