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3900" documentId="11_F25DC773A252ABDACC104890D19F513C5ADE58F7" xr6:coauthVersionLast="47" xr6:coauthVersionMax="47" xr10:uidLastSave="{799C61D4-2045-458D-B298-1378F4F81E39}"/>
  <bookViews>
    <workbookView xWindow="-120" yWindow="-120" windowWidth="29040" windowHeight="15840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9" l="1"/>
  <c r="M20" i="9"/>
  <c r="L20" i="9"/>
  <c r="AJ167" i="4"/>
  <c r="AJ168" i="4"/>
  <c r="AJ169" i="4"/>
  <c r="AJ170" i="4"/>
  <c r="AJ171" i="4"/>
  <c r="AJ172" i="4"/>
  <c r="AJ138" i="4"/>
  <c r="AJ139" i="4"/>
  <c r="AJ140" i="4"/>
  <c r="AJ141" i="4"/>
  <c r="AJ142" i="4"/>
  <c r="AJ143" i="4"/>
  <c r="AJ144" i="4"/>
  <c r="AJ145" i="4"/>
  <c r="AJ146" i="4"/>
  <c r="AJ147" i="4"/>
  <c r="AJ148" i="4"/>
  <c r="AJ169" i="5"/>
  <c r="AJ170" i="5"/>
  <c r="AJ171" i="5"/>
  <c r="AJ172" i="5"/>
  <c r="AJ168" i="5"/>
  <c r="AJ141" i="5"/>
  <c r="AJ142" i="5"/>
  <c r="AJ143" i="5"/>
  <c r="AJ144" i="5"/>
  <c r="AJ145" i="5"/>
  <c r="AJ146" i="5"/>
  <c r="AJ147" i="5"/>
  <c r="AJ148" i="5"/>
  <c r="AJ140" i="5"/>
  <c r="M16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7" i="1"/>
  <c r="Q6" i="1"/>
  <c r="Q7" i="1"/>
  <c r="Q8" i="1"/>
  <c r="Q9" i="1"/>
  <c r="Q10" i="1"/>
  <c r="Q11" i="1"/>
  <c r="Q12" i="1"/>
  <c r="Q5" i="1"/>
  <c r="E48" i="1"/>
  <c r="G48" i="1"/>
  <c r="I48" i="1"/>
  <c r="J48" i="1"/>
  <c r="L48" i="1"/>
  <c r="O48" i="1"/>
  <c r="P48" i="1"/>
  <c r="Q48" i="1" s="1"/>
  <c r="D48" i="1"/>
  <c r="M47" i="1"/>
  <c r="K47" i="1"/>
  <c r="H47" i="1"/>
  <c r="F47" i="1"/>
  <c r="P14" i="1"/>
  <c r="Q14" i="1" s="1"/>
  <c r="O14" i="1"/>
  <c r="L14" i="1"/>
  <c r="J14" i="1"/>
  <c r="I14" i="1"/>
  <c r="G14" i="1"/>
  <c r="E14" i="1"/>
  <c r="D14" i="1"/>
  <c r="N6" i="9"/>
  <c r="N7" i="9"/>
  <c r="N9" i="9"/>
  <c r="N10" i="9"/>
  <c r="N11" i="9"/>
  <c r="E175" i="4"/>
  <c r="F175" i="4"/>
  <c r="G175" i="4"/>
  <c r="H175" i="4"/>
  <c r="I175" i="4"/>
  <c r="J175" i="4"/>
  <c r="K175" i="4"/>
  <c r="L175" i="4"/>
  <c r="M175" i="4"/>
  <c r="N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H175" i="4"/>
  <c r="AI175" i="4"/>
  <c r="D175" i="4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42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42" i="3"/>
  <c r="T8" i="3"/>
  <c r="S9" i="3"/>
  <c r="S10" i="3"/>
  <c r="S11" i="3"/>
  <c r="S12" i="3"/>
  <c r="S13" i="3"/>
  <c r="S14" i="3"/>
  <c r="S15" i="3"/>
  <c r="S8" i="3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R86" i="12" s="1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91" i="6"/>
  <c r="N191" i="6"/>
  <c r="M191" i="6"/>
  <c r="L191" i="6"/>
  <c r="K191" i="6"/>
  <c r="J191" i="6"/>
  <c r="I191" i="6"/>
  <c r="H191" i="6"/>
  <c r="G191" i="6"/>
  <c r="F191" i="6"/>
  <c r="E191" i="6"/>
  <c r="D191" i="6"/>
  <c r="C191" i="6"/>
  <c r="AI175" i="5"/>
  <c r="AJ175" i="5" s="1"/>
  <c r="AH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73" i="5"/>
  <c r="AJ174" i="5"/>
  <c r="AJ6" i="5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73" i="4"/>
  <c r="AJ174" i="4"/>
  <c r="AJ175" i="4" s="1"/>
  <c r="AJ6" i="4"/>
  <c r="P46" i="1"/>
  <c r="Q46" i="1" s="1"/>
  <c r="O46" i="1"/>
  <c r="I46" i="1"/>
  <c r="L46" i="1"/>
  <c r="J46" i="1"/>
  <c r="G46" i="1"/>
  <c r="E46" i="1"/>
  <c r="D46" i="1"/>
  <c r="M7" i="1"/>
  <c r="M8" i="1"/>
  <c r="M9" i="1"/>
  <c r="M10" i="1"/>
  <c r="M11" i="1"/>
  <c r="M13" i="1"/>
  <c r="M17" i="1"/>
  <c r="M18" i="1"/>
  <c r="M19" i="1"/>
  <c r="M20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1" i="1"/>
  <c r="M6" i="1"/>
  <c r="H6" i="1"/>
  <c r="H7" i="1"/>
  <c r="H8" i="1"/>
  <c r="H9" i="1"/>
  <c r="H10" i="1"/>
  <c r="H11" i="1"/>
  <c r="H13" i="1"/>
  <c r="H16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1" i="1"/>
  <c r="K6" i="1"/>
  <c r="K7" i="1"/>
  <c r="K8" i="1"/>
  <c r="K9" i="1"/>
  <c r="K11" i="1"/>
  <c r="K13" i="1"/>
  <c r="K16" i="1"/>
  <c r="K17" i="1"/>
  <c r="K18" i="1"/>
  <c r="K19" i="1"/>
  <c r="K22" i="1"/>
  <c r="K23" i="1"/>
  <c r="K24" i="1"/>
  <c r="K25" i="1"/>
  <c r="K26" i="1"/>
  <c r="K27" i="1"/>
  <c r="K28" i="1"/>
  <c r="K29" i="1"/>
  <c r="K30" i="1"/>
  <c r="K34" i="1"/>
  <c r="K35" i="1"/>
  <c r="K36" i="1"/>
  <c r="K37" i="1"/>
  <c r="K38" i="1"/>
  <c r="K39" i="1"/>
  <c r="K41" i="1"/>
  <c r="K5" i="1"/>
  <c r="F16" i="1"/>
  <c r="F17" i="1"/>
  <c r="F18" i="1"/>
  <c r="F19" i="1"/>
  <c r="F22" i="1"/>
  <c r="F23" i="1"/>
  <c r="F24" i="1"/>
  <c r="F25" i="1"/>
  <c r="F26" i="1"/>
  <c r="F27" i="1"/>
  <c r="F28" i="1"/>
  <c r="F29" i="1"/>
  <c r="F30" i="1"/>
  <c r="F34" i="1"/>
  <c r="F35" i="1"/>
  <c r="F36" i="1"/>
  <c r="F37" i="1"/>
  <c r="F38" i="1"/>
  <c r="F39" i="1"/>
  <c r="F41" i="1"/>
  <c r="F13" i="1"/>
  <c r="F5" i="1"/>
  <c r="F7" i="1"/>
  <c r="F8" i="1"/>
  <c r="F9" i="1"/>
  <c r="F11" i="1"/>
  <c r="F6" i="1"/>
  <c r="L28" i="9"/>
  <c r="N30" i="9"/>
  <c r="L31" i="9"/>
  <c r="M31" i="9"/>
  <c r="N31" i="9"/>
  <c r="L32" i="9"/>
  <c r="M32" i="9"/>
  <c r="N32" i="9"/>
  <c r="L33" i="9"/>
  <c r="M33" i="9"/>
  <c r="N33" i="9"/>
  <c r="L34" i="9"/>
  <c r="M34" i="9"/>
  <c r="N34" i="9"/>
  <c r="L35" i="9"/>
  <c r="L37" i="9"/>
  <c r="M37" i="9"/>
  <c r="N37" i="9"/>
  <c r="L38" i="9"/>
  <c r="M38" i="9"/>
  <c r="N38" i="9"/>
  <c r="L43" i="9"/>
  <c r="M43" i="9"/>
  <c r="N43" i="9"/>
  <c r="L48" i="9"/>
  <c r="M48" i="9"/>
  <c r="N48" i="9"/>
  <c r="M6" i="9"/>
  <c r="L7" i="9"/>
  <c r="M7" i="9"/>
  <c r="L9" i="9"/>
  <c r="M9" i="9"/>
  <c r="L10" i="9"/>
  <c r="M10" i="9"/>
  <c r="L11" i="9"/>
  <c r="M11" i="9"/>
  <c r="L12" i="9"/>
  <c r="M12" i="9"/>
  <c r="N12" i="9"/>
  <c r="L13" i="9"/>
  <c r="M13" i="9"/>
  <c r="N13" i="9"/>
  <c r="L14" i="9"/>
  <c r="M14" i="9"/>
  <c r="N14" i="9"/>
  <c r="L15" i="9"/>
  <c r="M15" i="9"/>
  <c r="N15" i="9"/>
  <c r="L16" i="9"/>
  <c r="M16" i="9"/>
  <c r="N16" i="9"/>
  <c r="L17" i="9"/>
  <c r="M17" i="9"/>
  <c r="N17" i="9"/>
  <c r="L18" i="9"/>
  <c r="M18" i="9"/>
  <c r="N18" i="9"/>
  <c r="L19" i="9"/>
  <c r="M19" i="9"/>
  <c r="N19" i="9"/>
  <c r="L21" i="9"/>
  <c r="M21" i="9"/>
  <c r="N21" i="9"/>
  <c r="L22" i="9"/>
  <c r="M22" i="9"/>
  <c r="N22" i="9"/>
  <c r="L23" i="9"/>
  <c r="M23" i="9"/>
  <c r="N23" i="9"/>
  <c r="N24" i="9"/>
  <c r="L25" i="9"/>
  <c r="M25" i="9"/>
  <c r="N25" i="9"/>
  <c r="L26" i="9"/>
  <c r="M26" i="9"/>
  <c r="N26" i="9"/>
  <c r="L27" i="9"/>
  <c r="M27" i="9"/>
  <c r="N27" i="9"/>
  <c r="M46" i="1" l="1"/>
  <c r="P86" i="12"/>
  <c r="F46" i="1"/>
  <c r="H14" i="1"/>
  <c r="K46" i="1"/>
  <c r="K14" i="1"/>
  <c r="H46" i="1"/>
  <c r="F14" i="1"/>
  <c r="M14" i="1"/>
  <c r="H86" i="12"/>
  <c r="J86" i="12"/>
  <c r="D86" i="12"/>
  <c r="AB86" i="12"/>
  <c r="X86" i="12"/>
  <c r="T86" i="12"/>
  <c r="L86" i="12"/>
  <c r="N86" i="12"/>
  <c r="F86" i="12"/>
  <c r="AA86" i="13"/>
  <c r="S86" i="13"/>
  <c r="K86" i="13"/>
  <c r="G86" i="13"/>
  <c r="AC86" i="12"/>
  <c r="Y86" i="12"/>
  <c r="U86" i="12"/>
  <c r="Q86" i="12"/>
  <c r="M86" i="12"/>
  <c r="E86" i="12"/>
  <c r="B86" i="12"/>
  <c r="C86" i="12"/>
  <c r="AE86" i="12"/>
  <c r="AA86" i="12"/>
  <c r="W86" i="12"/>
  <c r="S86" i="12"/>
  <c r="O86" i="12"/>
  <c r="K86" i="12"/>
  <c r="G86" i="12"/>
  <c r="I86" i="12"/>
  <c r="V86" i="12"/>
  <c r="Z86" i="12"/>
  <c r="AD86" i="12"/>
  <c r="AC86" i="13"/>
  <c r="U86" i="13"/>
  <c r="M86" i="13"/>
  <c r="I86" i="13"/>
  <c r="E86" i="13"/>
  <c r="AE86" i="13"/>
  <c r="W86" i="13"/>
  <c r="O86" i="13"/>
  <c r="B86" i="13"/>
  <c r="C86" i="13"/>
  <c r="AB86" i="13"/>
  <c r="T86" i="13"/>
  <c r="L86" i="13"/>
  <c r="H86" i="13"/>
  <c r="D86" i="13"/>
  <c r="AD86" i="13"/>
  <c r="V86" i="13"/>
  <c r="N86" i="13"/>
  <c r="J86" i="13"/>
  <c r="F86" i="13"/>
  <c r="Z86" i="13"/>
  <c r="R86" i="13"/>
  <c r="Y86" i="13"/>
  <c r="Q86" i="13"/>
  <c r="X86" i="13"/>
  <c r="P8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<sst xmlns="http://schemas.openxmlformats.org/spreadsheetml/2006/main" count="2360" uniqueCount="598">
  <si>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</si>
  <si>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</si>
  <si>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</si>
  <si>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</si>
  <si>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</si>
  <si>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</si>
  <si>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</si>
  <si>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</si>
  <si>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</si>
  <si>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</si>
  <si>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</si>
  <si>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</si>
  <si>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</si>
  <si>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</si>
  <si>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</si>
  <si>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</si>
  <si>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</si>
  <si>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</si>
  <si>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</si>
  <si>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</si>
  <si>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</si>
  <si>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</si>
  <si>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</si>
  <si>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</si>
  <si>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</si>
  <si>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</si>
  <si>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</si>
  <si>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</si>
  <si>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</si>
  <si>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</si>
  <si>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</si>
  <si>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</si>
  <si>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</si>
  <si>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</si>
  <si>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</si>
  <si>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</si>
  <si>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</si>
  <si>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</si>
  <si>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</si>
  <si>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</si>
  <si>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</si>
  <si>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</si>
  <si>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</si>
  <si>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</si>
  <si>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</si>
  <si>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</si>
  <si>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</si>
  <si>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</si>
  <si>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</si>
  <si>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</si>
  <si>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</si>
  <si>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</si>
  <si>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</si>
  <si>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</si>
  <si>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</si>
  <si>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</si>
  <si>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</si>
  <si>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</si>
  <si>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</si>
  <si>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</si>
  <si>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</si>
  <si>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</si>
  <si>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</si>
  <si>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</si>
  <si>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</si>
  <si>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</si>
  <si>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</si>
  <si>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</si>
  <si>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</si>
  <si>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</si>
  <si>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</si>
  <si>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</si>
  <si>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</si>
  <si>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</si>
  <si>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</si>
  <si>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</si>
  <si>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</si>
  <si>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</si>
  <si>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</si>
  <si>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</si>
  <si>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</si>
  <si>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</si>
  <si>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</si>
  <si>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</si>
  <si>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</si>
  <si>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</si>
  <si>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</si>
  <si>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</si>
  <si>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</si>
  <si>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</si>
  <si>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</si>
  <si>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</si>
  <si>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</si>
  <si>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</si>
  <si>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</si>
  <si>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</si>
  <si>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</si>
  <si>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</si>
  <si>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</si>
  <si>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</si>
  <si>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</si>
  <si>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</si>
  <si>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</si>
  <si>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</si>
  <si>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</si>
  <si>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</si>
  <si>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</si>
  <si>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</si>
  <si>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</si>
  <si>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</si>
  <si>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</si>
  <si>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</si>
  <si>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</si>
  <si>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</si>
  <si>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</si>
  <si>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</si>
  <si>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</si>
  <si>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</si>
  <si>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</si>
  <si>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</si>
  <si>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</si>
  <si>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</si>
  <si>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</si>
  <si>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</si>
  <si>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</si>
  <si>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</si>
  <si>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</si>
  <si>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</si>
  <si>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</si>
  <si>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</si>
  <si>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</si>
  <si>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</si>
  <si>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</si>
  <si>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</si>
  <si>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</si>
  <si>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</si>
  <si>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</si>
  <si>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</si>
  <si>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</si>
  <si>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</si>
  <si>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</si>
  <si>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</si>
  <si>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</si>
  <si>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</si>
  <si>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</si>
  <si>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</si>
  <si>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</si>
  <si>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</si>
  <si>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</si>
  <si>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</si>
  <si>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</si>
  <si>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</si>
  <si>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</si>
  <si>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</si>
  <si>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</si>
  <si>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</si>
  <si>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</si>
  <si>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</si>
  <si>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</si>
  <si>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</si>
  <si>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</si>
  <si>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</si>
  <si>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</si>
  <si>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</si>
  <si>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</si>
  <si>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</si>
  <si>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</si>
  <si>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</si>
  <si>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</si>
  <si>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</si>
  <si>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</si>
  <si>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</si>
  <si>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</si>
  <si>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</si>
  <si>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</si>
  <si>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</si>
  <si>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</si>
  <si>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</si>
  <si>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</si>
  <si>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</si>
  <si>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</si>
  <si>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</si>
  <si>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</si>
  <si>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</si>
  <si>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</si>
  <si>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</si>
  <si>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</si>
  <si>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</si>
  <si>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</si>
  <si>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</si>
  <si>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</si>
  <si>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</si>
  <si>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</si>
  <si>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</si>
  <si>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</si>
  <si>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</si>
  <si>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</si>
  <si>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</si>
  <si>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</si>
  <si>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</si>
  <si>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</si>
  <si>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</si>
  <si>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</si>
  <si>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</si>
  <si>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</si>
  <si>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</si>
  <si>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</si>
  <si>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</si>
  <si>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</si>
  <si>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</si>
  <si>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</si>
  <si>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</si>
  <si>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</si>
  <si>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</si>
  <si>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</si>
  <si>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</si>
  <si>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</si>
  <si>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</si>
  <si>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</si>
  <si>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</si>
  <si>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</si>
  <si>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</si>
  <si>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</si>
  <si>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</si>
  <si>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</si>
  <si>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</si>
  <si>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</si>
  <si>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</si>
  <si>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</si>
  <si>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</si>
  <si>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</si>
  <si>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</si>
  <si>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</si>
  <si>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</si>
  <si>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</si>
  <si>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</si>
  <si>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</si>
  <si>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</si>
  <si>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</si>
  <si>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</si>
  <si>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</si>
  <si>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</si>
  <si>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</si>
  <si>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</si>
  <si>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</si>
  <si>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</si>
  <si>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</si>
  <si>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</si>
  <si>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</si>
  <si>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</si>
  <si>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</si>
  <si>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</si>
  <si>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</si>
  <si>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</si>
  <si>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</si>
  <si>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</si>
  <si>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</si>
  <si>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</si>
  <si>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</si>
  <si>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</si>
  <si>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</si>
  <si>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</si>
  <si>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</si>
  <si>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</si>
  <si>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</si>
  <si>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</si>
  <si>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</si>
  <si>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</si>
  <si>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</si>
  <si>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</si>
  <si>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</si>
  <si>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</si>
  <si>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</si>
  <si>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</si>
  <si>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</si>
  <si>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</si>
  <si>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</si>
  <si>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</si>
  <si>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</si>
  <si>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</si>
  <si>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</si>
  <si>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</si>
  <si>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</si>
  <si>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</si>
  <si>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</si>
  <si>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</si>
  <si>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</si>
  <si>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</si>
  <si>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</si>
  <si>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</si>
  <si>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</si>
  <si>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</si>
  <si>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</si>
  <si>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</si>
  <si>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</si>
  <si>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</si>
  <si>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</si>
  <si>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</si>
  <si>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</si>
  <si>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</si>
  <si>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</si>
  <si>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</si>
  <si>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</si>
  <si>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</si>
  <si>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</si>
  <si>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</si>
  <si>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</si>
  <si>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</si>
  <si>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</si>
  <si>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</si>
  <si>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</si>
  <si>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</si>
  <si>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</si>
  <si>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</si>
  <si>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</si>
  <si>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</si>
  <si>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</si>
  <si>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</si>
  <si>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</si>
  <si>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</si>
  <si>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</si>
  <si>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</si>
  <si>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</si>
  <si>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</si>
  <si>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</si>
  <si>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</si>
  <si>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</si>
  <si>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</si>
  <si>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</si>
  <si>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</si>
  <si>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</si>
  <si>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</si>
  <si>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</si>
  <si>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</si>
  <si>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</si>
  <si>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</si>
  <si>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</si>
  <si>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</si>
  <si>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</si>
  <si>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</si>
  <si>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</si>
  <si>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</si>
  <si>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</si>
  <si>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</si>
  <si>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</si>
  <si>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</si>
  <si>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</si>
  <si>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</si>
  <si>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</si>
  <si>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</si>
  <si>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</si>
  <si>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</si>
  <si>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</si>
  <si>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</si>
  <si>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</si>
  <si>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</si>
  <si>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</si>
  <si>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</si>
  <si>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</si>
  <si>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</si>
  <si>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</si>
  <si>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</si>
  <si>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</si>
  <si>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</si>
  <si>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</si>
  <si>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</si>
  <si>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</si>
  <si>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</si>
  <si>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</si>
  <si>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</si>
  <si>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</si>
  <si>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</si>
  <si>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</si>
  <si>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</si>
  <si>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</si>
  <si>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</si>
  <si>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</si>
  <si>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</si>
  <si>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</si>
  <si>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</si>
  <si>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</si>
  <si>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</si>
  <si>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</si>
  <si>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</si>
  <si>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</si>
  <si>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</si>
  <si>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</si>
  <si>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</si>
  <si>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</si>
  <si>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</si>
  <si>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</si>
  <si>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</si>
  <si>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</si>
  <si>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</si>
  <si>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</si>
  <si>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</si>
  <si>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</si>
  <si>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</si>
  <si>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</si>
  <si>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</si>
  <si>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</si>
  <si>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</si>
  <si>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</si>
  <si>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</si>
  <si>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</si>
  <si>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</si>
  <si>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</si>
  <si>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</si>
  <si>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</si>
  <si>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</si>
  <si>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</si>
  <si>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</si>
  <si>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</si>
  <si>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</si>
  <si>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</si>
  <si>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</si>
  <si>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</si>
  <si>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</si>
  <si>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</si>
  <si>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</si>
  <si>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</si>
  <si>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</si>
  <si>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</si>
  <si>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</si>
  <si>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</si>
  <si>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</si>
  <si>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</si>
  <si>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</si>
  <si>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</si>
  <si>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</si>
  <si>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</si>
  <si>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</si>
  <si>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</si>
  <si>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</si>
  <si>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</si>
  <si>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</si>
  <si>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</si>
  <si>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</si>
  <si>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</si>
  <si>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</si>
  <si>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</si>
  <si>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</si>
  <si>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</si>
  <si>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</si>
  <si>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</si>
  <si>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</si>
  <si>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</si>
  <si>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</si>
  <si>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Eau Claire, WI, US</t>
  </si>
  <si>
    <t>EAU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</si>
  <si>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</si>
  <si>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</si>
  <si>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</si>
  <si>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</si>
  <si>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</si>
  <si>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</si>
  <si>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</si>
  <si>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</si>
  <si>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</si>
  <si>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</si>
  <si>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</si>
  <si>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</si>
  <si>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</si>
  <si>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</si>
  <si>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</si>
  <si>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</si>
  <si>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</si>
  <si>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</si>
  <si>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</si>
  <si>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</si>
  <si>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</si>
  <si>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</si>
  <si>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</si>
  <si>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</si>
  <si>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</si>
  <si>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</si>
  <si>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</si>
  <si>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</si>
  <si>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</si>
  <si>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</si>
  <si>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</si>
  <si>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</si>
  <si>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</si>
  <si>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</si>
  <si>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</si>
  <si>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</si>
  <si>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</si>
  <si>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</si>
  <si>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</si>
  <si>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</si>
  <si>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</si>
  <si>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</si>
  <si>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</si>
  <si>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</si>
  <si>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</si>
  <si>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</si>
  <si>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</si>
  <si>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</si>
  <si>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</si>
  <si>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</si>
  <si>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</si>
  <si>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</si>
  <si>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</si>
  <si>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</si>
  <si>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</si>
  <si>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</si>
  <si>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</si>
  <si>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</si>
  <si>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</si>
  <si>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</si>
  <si>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</si>
  <si>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</si>
  <si>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</si>
  <si>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Hub Time</t>
  </si>
  <si>
    <t>Arr. Seats</t>
  </si>
  <si>
    <t>Terminal 1  Total Daily</t>
  </si>
  <si>
    <t>Prior Year</t>
  </si>
  <si>
    <t>YoY % Change</t>
  </si>
  <si>
    <t>Terminal 3  Total Daily</t>
  </si>
  <si>
    <t>Sum of Average Daily Flights</t>
  </si>
  <si>
    <t>Sum of Average Daily Seats</t>
  </si>
  <si>
    <t>Dep. Seats</t>
  </si>
  <si>
    <t>EI</t>
  </si>
  <si>
    <t xml:space="preserve">Aer Lingus </t>
  </si>
  <si>
    <t>Chattanooga, TN, US</t>
  </si>
  <si>
    <t>CHA</t>
  </si>
  <si>
    <t>Manchester, EN, GB</t>
  </si>
  <si>
    <t>MAN</t>
  </si>
  <si>
    <t>Z0</t>
  </si>
  <si>
    <t xml:space="preserve"> </t>
  </si>
  <si>
    <t xml:space="preserve">Grand Total </t>
  </si>
  <si>
    <t>Albany, NY, US</t>
  </si>
  <si>
    <t>ALB</t>
  </si>
  <si>
    <t>Baton Rouge, LA, US</t>
  </si>
  <si>
    <t>BTR</t>
  </si>
  <si>
    <t>Nov</t>
  </si>
  <si>
    <t>Dec</t>
  </si>
  <si>
    <t>YR</t>
  </si>
  <si>
    <t>5E</t>
  </si>
  <si>
    <t>TOTAL</t>
  </si>
  <si>
    <t>Dublin, IE</t>
  </si>
  <si>
    <t>DUB</t>
  </si>
  <si>
    <t>Grand Canyon, AZ, US</t>
  </si>
  <si>
    <t>GCN</t>
  </si>
  <si>
    <t>Page, AZ, US</t>
  </si>
  <si>
    <t>PGA</t>
  </si>
  <si>
    <t>Rochester, NY, US</t>
  </si>
  <si>
    <t>ROC</t>
  </si>
  <si>
    <t>Tijuana, MX</t>
  </si>
  <si>
    <t>TIJ</t>
  </si>
  <si>
    <t>BET</t>
  </si>
  <si>
    <t>ERJ</t>
  </si>
  <si>
    <t>Atlantic City, NJ, US</t>
  </si>
  <si>
    <t>ACY</t>
  </si>
  <si>
    <t>Detroit-Willow Run, MI, US</t>
  </si>
  <si>
    <t>YIP</t>
  </si>
  <si>
    <t>0 Miles</t>
  </si>
  <si>
    <t>0 Miles Total</t>
  </si>
  <si>
    <t>5415</t>
  </si>
  <si>
    <t>01-Nov-24</t>
  </si>
  <si>
    <t>02-Nov-24</t>
  </si>
  <si>
    <t>03-Nov-24</t>
  </si>
  <si>
    <t>04-Nov-24</t>
  </si>
  <si>
    <t>05-Nov-24</t>
  </si>
  <si>
    <t>06-Nov-24</t>
  </si>
  <si>
    <t>07-Nov-24</t>
  </si>
  <si>
    <t>08-Nov-24</t>
  </si>
  <si>
    <t>09-Nov-24</t>
  </si>
  <si>
    <t>10-Nov-24</t>
  </si>
  <si>
    <t>11-Nov-24</t>
  </si>
  <si>
    <t>12-Nov-24</t>
  </si>
  <si>
    <t>13-Nov-24</t>
  </si>
  <si>
    <t>14-Nov-24</t>
  </si>
  <si>
    <t>15-Nov-24</t>
  </si>
  <si>
    <t>16-Nov-24</t>
  </si>
  <si>
    <t>17-Nov-24</t>
  </si>
  <si>
    <t>18-Nov-24</t>
  </si>
  <si>
    <t>19-Nov-24</t>
  </si>
  <si>
    <t>20-Nov-24</t>
  </si>
  <si>
    <t>21-Nov-24</t>
  </si>
  <si>
    <t>22-Nov-24</t>
  </si>
  <si>
    <t>23-Nov-24</t>
  </si>
  <si>
    <t>24-Nov-24</t>
  </si>
  <si>
    <t>25-Nov-24</t>
  </si>
  <si>
    <t>26-Nov-24</t>
  </si>
  <si>
    <t>27-Nov-24</t>
  </si>
  <si>
    <t>28-Nov-24</t>
  </si>
  <si>
    <t>29-Nov-24</t>
  </si>
  <si>
    <t>30-Nov-24</t>
  </si>
  <si>
    <t>2025</t>
  </si>
  <si>
    <t xml:space="preserve"> Jan</t>
  </si>
  <si>
    <t>Las Vegas' Scheduled Monthly Seats by Airline - November 2024</t>
  </si>
  <si>
    <t>AF</t>
  </si>
  <si>
    <t>Air France</t>
  </si>
  <si>
    <t>LY</t>
  </si>
  <si>
    <t>EI  AI</t>
  </si>
  <si>
    <t>OZ</t>
  </si>
  <si>
    <t>Asiana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</si>
</sst>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02A2"/>
        <bgColor theme="4" tint="0.79998168889431442"/>
      </patternFill>
    </fill>
    <fill>
      <patternFill patternType="solid">
        <fgColor rgb="FF2402A2"/>
        <bgColor theme="9"/>
      </patternFill>
    </fill>
    <fill>
      <patternFill patternType="solid">
        <fgColor rgb="FF2402A2"/>
        <bgColor theme="9" tint="0.79998168889431442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/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188">
    <xf numFmtId="0" fontId="0" fillId="0" borderId="0" xfId="0"/>
    <xf numFmtId="3" fontId="0" fillId="0" borderId="7" xfId="0" applyNumberFormat="1" applyBorder="1"/>
    <xf numFmtId="3" fontId="0" fillId="0" borderId="0" xfId="0" applyNumberFormat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9" fontId="0" fillId="0" borderId="0" xfId="2" applyFont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1" xfId="0" applyFont="1" applyFill="1" applyBorder="1" applyAlignment="1">
      <alignment horizontal="center"/>
    </xf>
    <xf numFmtId="0" fontId="14" fillId="0" borderId="0" xfId="3" applyFont="1"/>
    <xf numFmtId="0" fontId="3" fillId="3" borderId="3" xfId="0" applyFont="1" applyFill="1" applyBorder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0" xfId="0" applyNumberFormat="1"/>
    <xf numFmtId="10" fontId="0" fillId="0" borderId="8" xfId="0" applyNumberFormat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0" fontId="3" fillId="0" borderId="7" xfId="0" applyFont="1" applyBorder="1"/>
    <xf numFmtId="0" fontId="0" fillId="6" borderId="13" xfId="0" applyFill="1" applyBorder="1"/>
    <xf numFmtId="0" fontId="0" fillId="6" borderId="7" xfId="0" applyFill="1" applyBorder="1"/>
    <xf numFmtId="1" fontId="3" fillId="4" borderId="2" xfId="0" applyNumberFormat="1" applyFont="1" applyFill="1" applyBorder="1"/>
    <xf numFmtId="1" fontId="3" fillId="3" borderId="11" xfId="0" applyNumberFormat="1" applyFont="1" applyFill="1" applyBorder="1"/>
    <xf numFmtId="1" fontId="0" fillId="3" borderId="13" xfId="0" applyNumberFormat="1" applyFill="1" applyBorder="1"/>
    <xf numFmtId="0" fontId="3" fillId="4" borderId="3" xfId="0" applyFont="1" applyFill="1" applyBorder="1"/>
    <xf numFmtId="1" fontId="3" fillId="4" borderId="11" xfId="0" applyNumberFormat="1" applyFont="1" applyFill="1" applyBorder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9" fillId="0" borderId="0" xfId="0" applyNumberFormat="1" applyFont="1"/>
    <xf numFmtId="164" fontId="15" fillId="0" borderId="0" xfId="0" applyNumberFormat="1" applyFont="1"/>
    <xf numFmtId="168" fontId="0" fillId="6" borderId="7" xfId="0" applyNumberFormat="1" applyFill="1" applyBorder="1"/>
    <xf numFmtId="168" fontId="0" fillId="6" borderId="8" xfId="0" applyNumberFormat="1" applyFill="1" applyBorder="1"/>
    <xf numFmtId="0" fontId="8" fillId="3" borderId="11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1" fontId="0" fillId="3" borderId="11" xfId="0" applyNumberFormat="1" applyFill="1" applyBorder="1"/>
    <xf numFmtId="0" fontId="0" fillId="3" borderId="11" xfId="0" applyFill="1" applyBorder="1"/>
    <xf numFmtId="0" fontId="0" fillId="6" borderId="16" xfId="0" applyFill="1" applyBorder="1"/>
    <xf numFmtId="0" fontId="0" fillId="6" borderId="0" xfId="0" applyFill="1"/>
    <xf numFmtId="168" fontId="0" fillId="6" borderId="0" xfId="0" applyNumberFormat="1" applyFill="1"/>
    <xf numFmtId="0" fontId="3" fillId="0" borderId="17" xfId="0" applyFont="1" applyBorder="1"/>
    <xf numFmtId="3" fontId="3" fillId="3" borderId="18" xfId="0" applyNumberFormat="1" applyFon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65" fontId="0" fillId="3" borderId="8" xfId="2" applyNumberFormat="1" applyFont="1" applyFill="1" applyBorder="1"/>
    <xf numFmtId="1" fontId="0" fillId="3" borderId="12" xfId="0" applyNumberFormat="1" applyFill="1" applyBorder="1"/>
    <xf numFmtId="0" fontId="4" fillId="5" borderId="12" xfId="0" applyFont="1" applyFill="1" applyBorder="1" applyAlignment="1">
      <alignment horizontal="left"/>
    </xf>
    <xf numFmtId="0" fontId="4" fillId="5" borderId="1" xfId="0" applyFont="1" applyFill="1" applyBorder="1"/>
    <xf numFmtId="0" fontId="4" fillId="5" borderId="2" xfId="0" applyFont="1" applyFill="1" applyBorder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167" fontId="4" fillId="5" borderId="12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4" borderId="10" xfId="0" applyFont="1" applyFill="1" applyBorder="1"/>
    <xf numFmtId="3" fontId="3" fillId="4" borderId="10" xfId="0" applyNumberFormat="1" applyFont="1" applyFill="1" applyBorder="1"/>
    <xf numFmtId="0" fontId="4" fillId="5" borderId="11" xfId="0" applyFont="1" applyFill="1" applyBorder="1" applyAlignment="1">
      <alignment horizontal="left"/>
    </xf>
    <xf numFmtId="167" fontId="4" fillId="5" borderId="11" xfId="0" applyNumberFormat="1" applyFont="1" applyFill="1" applyBorder="1" applyAlignment="1">
      <alignment horizontal="left"/>
    </xf>
    <xf numFmtId="165" fontId="0" fillId="3" borderId="1" xfId="2" applyNumberFormat="1" applyFont="1" applyFill="1" applyBorder="1"/>
    <xf numFmtId="0" fontId="2" fillId="7" borderId="10" xfId="0" applyFont="1" applyFill="1" applyBorder="1"/>
    <xf numFmtId="0" fontId="4" fillId="5" borderId="1" xfId="0" applyFont="1" applyFill="1" applyBorder="1" applyAlignment="1">
      <alignment horizontal="left"/>
    </xf>
    <xf numFmtId="169" fontId="9" fillId="0" borderId="0" xfId="0" applyNumberFormat="1" applyFont="1" applyAlignment="1">
      <alignment horizontal="center"/>
    </xf>
    <xf numFmtId="167" fontId="4" fillId="5" borderId="21" xfId="0" applyNumberFormat="1" applyFont="1" applyFill="1" applyBorder="1" applyAlignment="1">
      <alignment horizontal="left"/>
    </xf>
    <xf numFmtId="0" fontId="0" fillId="6" borderId="23" xfId="0" applyFill="1" applyBorder="1"/>
    <xf numFmtId="0" fontId="18" fillId="5" borderId="14" xfId="0" applyFont="1" applyFill="1" applyBorder="1"/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3" fontId="0" fillId="3" borderId="4" xfId="0" applyNumberFormat="1" applyFill="1" applyBorder="1"/>
    <xf numFmtId="3" fontId="0" fillId="3" borderId="7" xfId="0" applyNumberFormat="1" applyFill="1" applyBorder="1"/>
    <xf numFmtId="1" fontId="3" fillId="3" borderId="1" xfId="0" applyNumberFormat="1" applyFont="1" applyFill="1" applyBorder="1"/>
    <xf numFmtId="0" fontId="4" fillId="5" borderId="14" xfId="0" applyFont="1" applyFill="1" applyBorder="1" applyAlignment="1">
      <alignment horizontal="center"/>
    </xf>
    <xf numFmtId="3" fontId="3" fillId="3" borderId="24" xfId="0" applyNumberFormat="1" applyFont="1" applyFill="1" applyBorder="1"/>
    <xf numFmtId="0" fontId="4" fillId="5" borderId="6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6" xfId="0" applyFont="1" applyFill="1" applyBorder="1"/>
    <xf numFmtId="3" fontId="3" fillId="4" borderId="3" xfId="0" applyNumberFormat="1" applyFont="1" applyFill="1" applyBorder="1"/>
    <xf numFmtId="164" fontId="4" fillId="5" borderId="1" xfId="0" applyNumberFormat="1" applyFont="1" applyFill="1" applyBorder="1"/>
    <xf numFmtId="164" fontId="4" fillId="5" borderId="11" xfId="0" applyNumberFormat="1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3" fontId="3" fillId="4" borderId="5" xfId="0" applyNumberFormat="1" applyFont="1" applyFill="1" applyBorder="1"/>
    <xf numFmtId="3" fontId="3" fillId="4" borderId="6" xfId="0" applyNumberFormat="1" applyFont="1" applyFill="1" applyBorder="1"/>
    <xf numFmtId="167" fontId="4" fillId="5" borderId="4" xfId="0" applyNumberFormat="1" applyFont="1" applyFill="1" applyBorder="1" applyAlignment="1">
      <alignment horizontal="left"/>
    </xf>
    <xf numFmtId="0" fontId="2" fillId="8" borderId="15" xfId="0" applyFont="1" applyFill="1" applyBorder="1"/>
    <xf numFmtId="0" fontId="18" fillId="5" borderId="9" xfId="0" applyFont="1" applyFill="1" applyBorder="1"/>
    <xf numFmtId="0" fontId="2" fillId="8" borderId="25" xfId="0" applyFont="1" applyFill="1" applyBorder="1"/>
    <xf numFmtId="0" fontId="2" fillId="9" borderId="16" xfId="0" applyFont="1" applyFill="1" applyBorder="1"/>
    <xf numFmtId="3" fontId="0" fillId="3" borderId="1" xfId="0" applyNumberFormat="1" applyFill="1" applyBorder="1"/>
    <xf numFmtId="0" fontId="0" fillId="0" borderId="8" xfId="0" applyBorder="1"/>
    <xf numFmtId="0" fontId="0" fillId="3" borderId="3" xfId="0" applyFill="1" applyBorder="1"/>
    <xf numFmtId="0" fontId="3" fillId="10" borderId="0" xfId="0" applyFont="1" applyFill="1"/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3" fontId="3" fillId="0" borderId="27" xfId="0" applyNumberFormat="1" applyFont="1" applyBorder="1"/>
    <xf numFmtId="0" fontId="3" fillId="0" borderId="0" xfId="0" applyFont="1" applyBorder="1"/>
    <xf numFmtId="0" fontId="2" fillId="7" borderId="17" xfId="0" applyFont="1" applyFill="1" applyBorder="1"/>
    <xf numFmtId="0" fontId="4" fillId="5" borderId="2" xfId="0" applyFont="1" applyFill="1" applyBorder="1" applyAlignment="1">
      <alignment horizontal="left"/>
    </xf>
    <xf numFmtId="0" fontId="2" fillId="7" borderId="2" xfId="0" applyFont="1" applyFill="1" applyBorder="1"/>
    <xf numFmtId="167" fontId="4" fillId="5" borderId="2" xfId="0" applyNumberFormat="1" applyFont="1" applyFill="1" applyBorder="1"/>
    <xf numFmtId="167" fontId="4" fillId="5" borderId="3" xfId="0" applyNumberFormat="1" applyFont="1" applyFill="1" applyBorder="1"/>
    <xf numFmtId="3" fontId="3" fillId="0" borderId="28" xfId="0" applyNumberFormat="1" applyFont="1" applyBorder="1"/>
    <xf numFmtId="0" fontId="3" fillId="0" borderId="27" xfId="0" applyFont="1" applyBorder="1"/>
    <xf numFmtId="3" fontId="3" fillId="4" borderId="20" xfId="0" applyNumberFormat="1" applyFont="1" applyFill="1" applyBorder="1"/>
    <xf numFmtId="164" fontId="2" fillId="7" borderId="4" xfId="0" applyNumberFormat="1" applyFont="1" applyFill="1" applyBorder="1"/>
    <xf numFmtId="0" fontId="2" fillId="7" borderId="29" xfId="0" applyFont="1" applyFill="1" applyBorder="1"/>
    <xf numFmtId="0" fontId="2" fillId="7" borderId="30" xfId="0" applyFont="1" applyFill="1" applyBorder="1"/>
    <xf numFmtId="3" fontId="0" fillId="0" borderId="0" xfId="0" applyNumberFormat="1" applyBorder="1"/>
    <xf numFmtId="3" fontId="0" fillId="0" borderId="8" xfId="0" applyNumberFormat="1" applyBorder="1"/>
    <xf numFmtId="3" fontId="3" fillId="0" borderId="31" xfId="0" applyNumberFormat="1" applyFont="1" applyBorder="1"/>
    <xf numFmtId="3" fontId="3" fillId="4" borderId="9" xfId="0" applyNumberFormat="1" applyFont="1" applyFill="1" applyBorder="1"/>
    <xf numFmtId="164" fontId="2" fillId="7" borderId="10" xfId="0" applyNumberFormat="1" applyFont="1" applyFill="1" applyBorder="1"/>
    <xf numFmtId="164" fontId="2" fillId="7" borderId="20" xfId="0" applyNumberFormat="1" applyFont="1" applyFill="1" applyBorder="1"/>
    <xf numFmtId="0" fontId="18" fillId="9" borderId="16" xfId="0" applyFont="1" applyFill="1" applyBorder="1"/>
    <xf numFmtId="0" fontId="18" fillId="9" borderId="22" xfId="0" applyFont="1" applyFill="1" applyBorder="1"/>
    <xf numFmtId="0" fontId="18" fillId="9" borderId="26" xfId="0" applyFont="1" applyFill="1" applyBorder="1"/>
    <xf numFmtId="0" fontId="0" fillId="6" borderId="19" xfId="0" applyFont="1" applyFill="1" applyBorder="1"/>
    <xf numFmtId="0" fontId="18" fillId="5" borderId="5" xfId="0" applyFont="1" applyFill="1" applyBorder="1"/>
    <xf numFmtId="0" fontId="18" fillId="5" borderId="6" xfId="0" applyFont="1" applyFill="1" applyBorder="1"/>
    <xf numFmtId="0" fontId="18" fillId="5" borderId="10" xfId="0" applyFont="1" applyFill="1" applyBorder="1"/>
    <xf numFmtId="0" fontId="18" fillId="5" borderId="20" xfId="0" applyFont="1" applyFill="1" applyBorder="1"/>
    <xf numFmtId="0" fontId="0" fillId="0" borderId="7" xfId="0" applyBorder="1"/>
    <xf numFmtId="168" fontId="0" fillId="6" borderId="19" xfId="0" applyNumberFormat="1" applyFont="1" applyFill="1" applyBorder="1"/>
    <xf numFmtId="14" fontId="2" fillId="7" borderId="9" xfId="0" applyNumberFormat="1" applyFont="1" applyFill="1" applyBorder="1"/>
    <xf numFmtId="14" fontId="2" fillId="7" borderId="10" xfId="0" applyNumberFormat="1" applyFont="1" applyFill="1" applyBorder="1"/>
    <xf numFmtId="167" fontId="4" fillId="5" borderId="1" xfId="0" applyNumberFormat="1" applyFont="1" applyFill="1" applyBorder="1" applyAlignment="1">
      <alignment horizontal="left"/>
    </xf>
    <xf numFmtId="167" fontId="4" fillId="5" borderId="9" xfId="0" applyNumberFormat="1" applyFont="1" applyFill="1" applyBorder="1" applyAlignment="1">
      <alignment horizontal="left"/>
    </xf>
    <xf numFmtId="167" fontId="4" fillId="5" borderId="14" xfId="0" applyNumberFormat="1" applyFont="1" applyFill="1" applyBorder="1" applyAlignment="1">
      <alignment horizontal="left"/>
    </xf>
    <xf numFmtId="0" fontId="2" fillId="7" borderId="3" xfId="0" applyFont="1" applyFill="1" applyBorder="1"/>
    <xf numFmtId="0" fontId="2" fillId="5" borderId="1" xfId="0" applyFont="1" applyFill="1" applyBorder="1" applyAlignment="1">
      <alignment horizontal="center"/>
    </xf>
    <xf numFmtId="10" fontId="0" fillId="0" borderId="7" xfId="0" applyNumberFormat="1" applyBorder="1"/>
    <xf numFmtId="10" fontId="0" fillId="0" borderId="0" xfId="0" applyNumberFormat="1" applyBorder="1"/>
    <xf numFmtId="10" fontId="3" fillId="3" borderId="1" xfId="0" applyNumberFormat="1" applyFont="1" applyFill="1" applyBorder="1"/>
    <xf numFmtId="10" fontId="0" fillId="3" borderId="1" xfId="0" applyNumberFormat="1" applyFill="1" applyBorder="1"/>
    <xf numFmtId="0" fontId="0" fillId="0" borderId="0" xfId="0" applyBorder="1"/>
    <xf numFmtId="3" fontId="0" fillId="3" borderId="3" xfId="0" applyNumberFormat="1" applyFill="1" applyBorder="1"/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4297C9E7-2829-4E5C-8537-764280856178}"/>
    <cellStyle name="Percent" xfId="2" builtinId="5"/>
  </cellStyles>
  <dxfs count="68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E58" totalsRowShown="0" headerRowDxfId="67" dataDxfId="66" tableBorderDxfId="65">
  <tableColumns count="31">
    <tableColumn id="1" xr3:uid="{71E368E2-D4BC-4664-BAF1-E8164BA95510}" name="Terminal 1" dataDxfId="64"/>
    <tableColumn id="33" xr3:uid="{205CF149-255E-4758-A392-C9B4B6403178}" name="01-Nov-24" dataDxfId="63"/>
    <tableColumn id="34" xr3:uid="{7D9859D4-DA87-47D1-BBFE-81A6E63F6725}" name="02-Nov-24" dataDxfId="62"/>
    <tableColumn id="35" xr3:uid="{63600D9E-2921-467B-8F7F-BD1C5ED01BFE}" name="03-Nov-24" dataDxfId="61"/>
    <tableColumn id="36" xr3:uid="{B010B694-06F5-4CE2-A323-309D66230928}" name="04-Nov-24" dataDxfId="60"/>
    <tableColumn id="37" xr3:uid="{4392C861-BEE4-48F0-9505-3933FA0D7A37}" name="05-Nov-24" dataDxfId="59"/>
    <tableColumn id="38" xr3:uid="{38AA4498-D433-48C0-A918-065A3F1E73EC}" name="06-Nov-24" dataDxfId="58"/>
    <tableColumn id="39" xr3:uid="{8A2A9D1A-1DC4-4B25-8C9A-155AE0C0A552}" name="07-Nov-24" dataDxfId="57"/>
    <tableColumn id="40" xr3:uid="{22A50ACE-A347-4DCA-A338-C5D2F5D17DDE}" name="08-Nov-24" dataDxfId="56"/>
    <tableColumn id="41" xr3:uid="{07E2712C-B8FB-410C-BC5E-D3A1ED484ED4}" name="09-Nov-24" dataDxfId="55"/>
    <tableColumn id="42" xr3:uid="{B83B0E52-DBA5-4631-BB6E-EE5F0F81BD16}" name="10-Nov-24" dataDxfId="54"/>
    <tableColumn id="43" xr3:uid="{7B2DB099-9A1E-483B-924F-B8C255DE95F1}" name="11-Nov-24" dataDxfId="53"/>
    <tableColumn id="44" xr3:uid="{08B7E969-5582-4BB6-BEB8-717BDE9D49FF}" name="12-Nov-24" dataDxfId="52"/>
    <tableColumn id="45" xr3:uid="{FBA879A5-AE15-45DC-A873-0EBD4B533735}" name="13-Nov-24" dataDxfId="51"/>
    <tableColumn id="46" xr3:uid="{B576114C-9228-4EB7-A288-08FE334B09EF}" name="14-Nov-24" dataDxfId="50"/>
    <tableColumn id="47" xr3:uid="{B4586D6C-0398-45C2-91EF-44564AEFB500}" name="15-Nov-24" dataDxfId="49"/>
    <tableColumn id="48" xr3:uid="{4B06D383-EE6A-4D1E-B015-1EB0CDC0DB6B}" name="16-Nov-24" dataDxfId="48"/>
    <tableColumn id="49" xr3:uid="{A4F09749-FE60-4C7B-BB08-19BDC6DE9A26}" name="17-Nov-24" dataDxfId="47"/>
    <tableColumn id="50" xr3:uid="{8B86C356-F09D-42E7-8FFB-56C6C1BA8BD5}" name="18-Nov-24" dataDxfId="46"/>
    <tableColumn id="51" xr3:uid="{92F906A9-8FF0-4F71-B56C-6466541C786A}" name="19-Nov-24" dataDxfId="45"/>
    <tableColumn id="52" xr3:uid="{848A96BB-AD2A-4CD7-B572-C0327AD96147}" name="20-Nov-24" dataDxfId="44"/>
    <tableColumn id="53" xr3:uid="{0C62FA11-F0B2-4A48-9591-93B05C51497C}" name="21-Nov-24" dataDxfId="43"/>
    <tableColumn id="54" xr3:uid="{672B80D7-7F7F-4A90-B43B-DEEA579A55F7}" name="22-Nov-24" dataDxfId="42"/>
    <tableColumn id="55" xr3:uid="{1BEBDE24-F7E2-4FFF-A857-0D3DA8C6744D}" name="23-Nov-24" dataDxfId="41"/>
    <tableColumn id="56" xr3:uid="{EE6E1AFB-7030-43FB-948C-D86206D69A72}" name="24-Nov-24" dataDxfId="40"/>
    <tableColumn id="57" xr3:uid="{66321676-C263-4E69-95F3-EF81FB7775AE}" name="25-Nov-24" dataDxfId="39"/>
    <tableColumn id="58" xr3:uid="{B18E5336-EC85-45A3-BB70-FA0F9AC4BB9F}" name="26-Nov-24" dataDxfId="38"/>
    <tableColumn id="59" xr3:uid="{FB6617D8-9B6D-4886-99C0-6B0D0E4E2E7E}" name="27-Nov-24" dataDxfId="37"/>
    <tableColumn id="60" xr3:uid="{35443B68-9144-4979-89D5-26BCAC2DF350}" name="28-Nov-24" dataDxfId="36"/>
    <tableColumn id="61" xr3:uid="{3E74E018-6B77-4ACF-84B7-65855F8F8FCB}" name="29-Nov-24" dataDxfId="35"/>
    <tableColumn id="2" xr3:uid="{4E134220-F641-4CDF-B713-3C108D5BCE8B}" name="30-Nov-24" dataDxfId="3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E58" totalsRowShown="0" headerRowDxfId="33" dataDxfId="32" tableBorderDxfId="31">
  <tableColumns count="31">
    <tableColumn id="1" xr3:uid="{3BE8EFA8-54A8-4540-A746-F03CAA345EE4}" name="Terminal 1" dataDxfId="30"/>
    <tableColumn id="33" xr3:uid="{3A8701F7-9959-4D2C-9CC2-017CB8A76E97}" name="01-Nov-24" dataDxfId="29"/>
    <tableColumn id="34" xr3:uid="{80FDA2B7-C640-4B87-91E3-2B6E612AD4EE}" name="02-Nov-24" dataDxfId="28"/>
    <tableColumn id="35" xr3:uid="{95D3E93A-BFC0-40D0-860A-BCFDD46148CF}" name="03-Nov-24" dataDxfId="27"/>
    <tableColumn id="36" xr3:uid="{60E7FC07-1526-43F9-BADC-30B26607B560}" name="04-Nov-24" dataDxfId="26"/>
    <tableColumn id="37" xr3:uid="{D3C171F1-F384-4E40-A88B-15DE035D2F38}" name="05-Nov-24" dataDxfId="25"/>
    <tableColumn id="38" xr3:uid="{D859C438-EFC5-4F42-8F15-D63B5259A945}" name="06-Nov-24" dataDxfId="24"/>
    <tableColumn id="39" xr3:uid="{CE6769AB-4612-4B35-8647-FED854D5ACCB}" name="07-Nov-24" dataDxfId="23"/>
    <tableColumn id="40" xr3:uid="{D151BE52-10D3-4F57-A17E-0BB2D479F476}" name="08-Nov-24" dataDxfId="22"/>
    <tableColumn id="41" xr3:uid="{4AF6D32A-EDFA-486E-81B8-8D8A9DEF8948}" name="09-Nov-24" dataDxfId="21"/>
    <tableColumn id="42" xr3:uid="{F7A99618-8E78-45B3-9341-9855043618DC}" name="10-Nov-24" dataDxfId="20"/>
    <tableColumn id="43" xr3:uid="{27C55AF7-D5D4-4516-A27D-E00FE07704F5}" name="11-Nov-24" dataDxfId="19"/>
    <tableColumn id="44" xr3:uid="{D0E7B11C-A1C4-403F-8995-520F25725E6F}" name="12-Nov-24" dataDxfId="18"/>
    <tableColumn id="45" xr3:uid="{17D7CFA7-4C73-45AA-A1B9-14F1AA39AFF2}" name="13-Nov-24" dataDxfId="17"/>
    <tableColumn id="46" xr3:uid="{E5043F3E-077B-4DD9-9DB6-D68D5184ABDD}" name="14-Nov-24" dataDxfId="16"/>
    <tableColumn id="47" xr3:uid="{3141E9DF-C053-476E-BF85-9ED5C9081BAA}" name="15-Nov-24" dataDxfId="15"/>
    <tableColumn id="48" xr3:uid="{E8C96BD4-BEEE-453C-8BB2-D5C03F7CF51D}" name="16-Nov-24" dataDxfId="14"/>
    <tableColumn id="49" xr3:uid="{C6E27768-A42D-4EA2-A785-DA09B30B0E9B}" name="17-Nov-24" dataDxfId="13"/>
    <tableColumn id="50" xr3:uid="{35CB8A7F-A628-41D4-BADD-BC8F6D39EABF}" name="18-Nov-24" dataDxfId="12"/>
    <tableColumn id="51" xr3:uid="{C3541DF3-1FA7-4B2F-AAC8-A098CBB10F9B}" name="19-Nov-24" dataDxfId="11"/>
    <tableColumn id="52" xr3:uid="{2EC753F6-35B7-40A6-B81F-B0E95D233CD4}" name="20-Nov-24" dataDxfId="10"/>
    <tableColumn id="53" xr3:uid="{DEB54F13-4B15-4DDD-8990-741FE484BED3}" name="21-Nov-24" dataDxfId="9"/>
    <tableColumn id="54" xr3:uid="{B4C189AC-880A-4CE4-8FAA-C4AFB2FB62CC}" name="22-Nov-24" dataDxfId="8"/>
    <tableColumn id="55" xr3:uid="{FB150FA5-0D51-46BB-A027-392027AD5D61}" name="23-Nov-24" dataDxfId="7"/>
    <tableColumn id="56" xr3:uid="{E1CF7D9F-01B9-4624-BFA8-99D4D0EBE736}" name="24-Nov-24" dataDxfId="6"/>
    <tableColumn id="57" xr3:uid="{FB8408E2-8243-4E35-B947-5A3D71FDB498}" name="25-Nov-24" dataDxfId="5"/>
    <tableColumn id="58" xr3:uid="{273E18A2-17FF-4BF0-9B53-948D8436AEAD}" name="26-Nov-24" dataDxfId="4"/>
    <tableColumn id="59" xr3:uid="{A794015E-865C-47A3-BDB9-9BBB5952D67C}" name="27-Nov-24" dataDxfId="3"/>
    <tableColumn id="60" xr3:uid="{F74E87F6-E872-4D20-9935-2E73FB29650D}" name="28-Nov-24" dataDxfId="2"/>
    <tableColumn id="61" xr3:uid="{19DFFA72-A58C-47D6-B799-194D2B9B8C43}" name="29-Nov-24" dataDxfId="1"/>
    <tableColumn id="2" xr3:uid="{F89032A8-7418-49A0-AE97-CB7BE8C828D7}" name="30-Nov-2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W42"/>
  <sheetViews>
    <sheetView tabSelected="1" topLeftCell="A15" workbookViewId="0">
      <selection activeCell="D3" sqref="D3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10.5703125" bestFit="1" customWidth="1"/>
    <col min="11" max="11" width="10.5703125" customWidth="1"/>
    <col min="12" max="13" width="10.5703125" bestFit="1" customWidth="1"/>
    <col min="14" max="14" width="9.5703125" bestFit="1" customWidth="1"/>
    <col min="15" max="15" width="17.85546875" customWidth="1"/>
    <col min="16" max="16" width="21.140625" customWidth="1"/>
    <col min="17" max="17" width="11.5703125" customWidth="1"/>
    <col min="18" max="18" width="11.28515625" customWidth="1"/>
    <col min="19" max="19" width="11.28515625" bestFit="1" customWidth="1"/>
  </cols>
  <sheetData>
    <row r="1" spans="1:23" ht="18" x14ac:dyDescent="0.25">
      <c r="A1" s="14" t="s">
        <v>100</v>
      </c>
      <c r="H1" s="27">
        <v>45597</v>
      </c>
    </row>
    <row r="2" spans="1:23" x14ac:dyDescent="0.25">
      <c r="A2" s="15" t="s">
        <v>101</v>
      </c>
    </row>
    <row r="4" spans="1:23" ht="15.75" thickBot="1" x14ac:dyDescent="0.3"/>
    <row r="5" spans="1:23" ht="15.75" thickBot="1" x14ac:dyDescent="0.3">
      <c r="A5" s="105" t="s">
        <v>3</v>
      </c>
      <c r="B5" s="105"/>
      <c r="C5" s="101"/>
      <c r="D5" s="149" t="s">
        <v>80</v>
      </c>
      <c r="E5" s="105" t="s">
        <v>81</v>
      </c>
      <c r="F5" s="105"/>
      <c r="G5" s="105"/>
      <c r="H5" s="105"/>
      <c r="I5" s="101"/>
      <c r="J5" s="105"/>
      <c r="K5" s="105"/>
      <c r="L5" s="105"/>
      <c r="M5" s="105"/>
      <c r="N5" s="101"/>
      <c r="O5" s="105"/>
      <c r="P5" s="105"/>
      <c r="Q5" s="105"/>
      <c r="R5" s="101"/>
      <c r="S5" s="102"/>
      <c r="T5" s="102"/>
    </row>
    <row r="6" spans="1:23" ht="15.75" thickBot="1" x14ac:dyDescent="0.3">
      <c r="A6" s="105"/>
      <c r="B6" s="105"/>
      <c r="C6" s="101"/>
      <c r="D6" s="150" t="s">
        <v>82</v>
      </c>
      <c r="E6" s="150"/>
      <c r="F6" s="150"/>
      <c r="G6" s="150"/>
      <c r="H6" s="150"/>
      <c r="I6" s="150"/>
      <c r="J6" s="150" t="s">
        <v>83</v>
      </c>
      <c r="K6" s="150"/>
      <c r="L6" s="150"/>
      <c r="M6" s="150"/>
      <c r="N6" s="150" t="s">
        <v>84</v>
      </c>
      <c r="O6" s="150"/>
      <c r="P6" s="150"/>
      <c r="Q6" s="150" t="s">
        <v>85</v>
      </c>
      <c r="R6" s="150" t="s">
        <v>69</v>
      </c>
      <c r="S6" s="151"/>
      <c r="T6" s="152"/>
    </row>
    <row r="7" spans="1:23" ht="15.75" thickBot="1" x14ac:dyDescent="0.3">
      <c r="A7" s="105" t="s">
        <v>0</v>
      </c>
      <c r="B7" s="105" t="s">
        <v>86</v>
      </c>
      <c r="C7" s="101" t="s">
        <v>87</v>
      </c>
      <c r="D7" s="150" t="s">
        <v>88</v>
      </c>
      <c r="E7" s="150" t="s">
        <v>89</v>
      </c>
      <c r="F7" s="150" t="s">
        <v>90</v>
      </c>
      <c r="G7" s="150" t="s">
        <v>91</v>
      </c>
      <c r="H7" s="150" t="s">
        <v>92</v>
      </c>
      <c r="I7" s="150" t="s">
        <v>93</v>
      </c>
      <c r="J7" s="150" t="s">
        <v>94</v>
      </c>
      <c r="K7" s="150" t="s">
        <v>95</v>
      </c>
      <c r="L7" s="150" t="s">
        <v>96</v>
      </c>
      <c r="M7" s="150" t="s">
        <v>97</v>
      </c>
      <c r="N7" s="150" t="s">
        <v>550</v>
      </c>
      <c r="O7" s="150" t="s">
        <v>98</v>
      </c>
      <c r="P7" s="150" t="s">
        <v>551</v>
      </c>
      <c r="Q7" s="150" t="s">
        <v>85</v>
      </c>
      <c r="R7" s="150"/>
      <c r="S7" s="105" t="s">
        <v>99</v>
      </c>
      <c r="T7" s="101" t="s">
        <v>79</v>
      </c>
      <c r="W7" t="s">
        <v>529</v>
      </c>
    </row>
    <row r="8" spans="1:23" x14ac:dyDescent="0.25">
      <c r="A8" s="40" t="s">
        <v>5</v>
      </c>
      <c r="B8" s="147" t="s">
        <v>6</v>
      </c>
      <c r="C8" s="133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>
        <v>11.200000000000001</v>
      </c>
      <c r="O8" s="2"/>
      <c r="P8" s="2"/>
      <c r="Q8" s="2">
        <v>0.81666666666666665</v>
      </c>
      <c r="R8" s="2">
        <v>12.016666666666667</v>
      </c>
      <c r="S8" s="88">
        <f>R8/7</f>
        <v>1.7166666666666668</v>
      </c>
      <c r="T8" s="89">
        <f>R8/$R$42</f>
        <v>2.9866326441847658E-3</v>
      </c>
    </row>
    <row r="9" spans="1:23" x14ac:dyDescent="0.25">
      <c r="A9" s="40"/>
      <c r="B9" s="147" t="s">
        <v>8</v>
      </c>
      <c r="C9" s="133" t="s">
        <v>9</v>
      </c>
      <c r="D9" s="2"/>
      <c r="E9" s="2"/>
      <c r="F9" s="2"/>
      <c r="G9" s="2">
        <v>109.43333333333331</v>
      </c>
      <c r="H9" s="2">
        <v>34.066666666666663</v>
      </c>
      <c r="I9" s="2"/>
      <c r="J9" s="2"/>
      <c r="K9" s="2"/>
      <c r="L9" s="2"/>
      <c r="M9" s="2"/>
      <c r="N9" s="2"/>
      <c r="O9" s="2"/>
      <c r="P9" s="2"/>
      <c r="Q9" s="2"/>
      <c r="R9" s="2">
        <v>143.49999999999997</v>
      </c>
      <c r="S9" s="88">
        <f t="shared" ref="S9:S42" si="0">R9/7</f>
        <v>20.499999999999996</v>
      </c>
      <c r="T9" s="89">
        <f>R9/$R$42</f>
        <v>3.5665613129585057E-2</v>
      </c>
    </row>
    <row r="10" spans="1:23" x14ac:dyDescent="0.25">
      <c r="A10" s="40"/>
      <c r="B10" s="147" t="s">
        <v>10</v>
      </c>
      <c r="C10" s="133" t="s">
        <v>11</v>
      </c>
      <c r="D10" s="2">
        <v>99.4</v>
      </c>
      <c r="E10" s="2"/>
      <c r="F10" s="2"/>
      <c r="G10" s="2">
        <v>0.70000000000000007</v>
      </c>
      <c r="H10" s="2">
        <v>0.93333333333333335</v>
      </c>
      <c r="I10" s="2">
        <v>178.73333333333335</v>
      </c>
      <c r="J10" s="2"/>
      <c r="K10" s="2"/>
      <c r="L10" s="2"/>
      <c r="M10" s="2"/>
      <c r="N10" s="2"/>
      <c r="O10" s="2"/>
      <c r="P10" s="2"/>
      <c r="Q10" s="2"/>
      <c r="R10" s="2">
        <v>279.76666666666671</v>
      </c>
      <c r="S10" s="88">
        <f t="shared" si="0"/>
        <v>39.966666666666676</v>
      </c>
      <c r="T10" s="89">
        <f>R10/$R$42</f>
        <v>6.9533447385971545E-2</v>
      </c>
    </row>
    <row r="11" spans="1:23" x14ac:dyDescent="0.25">
      <c r="A11" s="40"/>
      <c r="B11" s="147" t="s">
        <v>12</v>
      </c>
      <c r="C11" s="133" t="s">
        <v>13</v>
      </c>
      <c r="D11" s="2">
        <v>10.733333333333334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10.733333333333334</v>
      </c>
      <c r="S11" s="88">
        <f t="shared" si="0"/>
        <v>1.5333333333333334</v>
      </c>
      <c r="T11" s="89">
        <f>R11/$R$42</f>
        <v>2.6676718763592082E-3</v>
      </c>
    </row>
    <row r="12" spans="1:23" x14ac:dyDescent="0.25">
      <c r="A12" s="40"/>
      <c r="B12" s="147" t="s">
        <v>14</v>
      </c>
      <c r="C12" s="133" t="s">
        <v>15</v>
      </c>
      <c r="D12" s="2">
        <v>130.78333333333333</v>
      </c>
      <c r="E12" s="2">
        <v>4.4333333333333336</v>
      </c>
      <c r="F12" s="2"/>
      <c r="G12" s="2">
        <v>7.2333333333333334</v>
      </c>
      <c r="H12" s="2">
        <v>0.46666666666666667</v>
      </c>
      <c r="I12" s="2">
        <v>166.36666666666665</v>
      </c>
      <c r="J12" s="2"/>
      <c r="K12" s="2"/>
      <c r="L12" s="2">
        <v>7</v>
      </c>
      <c r="M12" s="2"/>
      <c r="N12" s="2"/>
      <c r="O12" s="2">
        <v>20.299999999999997</v>
      </c>
      <c r="P12" s="2"/>
      <c r="Q12" s="2"/>
      <c r="R12" s="2">
        <v>336.58333333333331</v>
      </c>
      <c r="S12" s="88">
        <f t="shared" si="0"/>
        <v>48.083333333333329</v>
      </c>
      <c r="T12" s="89">
        <f>R12/$R$42</f>
        <v>8.3654710470612112E-2</v>
      </c>
    </row>
    <row r="13" spans="1:23" x14ac:dyDescent="0.25">
      <c r="A13" s="40"/>
      <c r="B13" s="147" t="s">
        <v>18</v>
      </c>
      <c r="C13" s="133" t="s">
        <v>19</v>
      </c>
      <c r="D13" s="2">
        <v>1640.5666666666655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v>1640.5666666666655</v>
      </c>
      <c r="S13" s="88">
        <f t="shared" si="0"/>
        <v>234.3666666666665</v>
      </c>
      <c r="T13" s="89">
        <f>R13/$R$42</f>
        <v>0.40774784701481692</v>
      </c>
    </row>
    <row r="14" spans="1:23" ht="15.75" thickBot="1" x14ac:dyDescent="0.3">
      <c r="A14" s="40"/>
      <c r="B14" s="147" t="s">
        <v>20</v>
      </c>
      <c r="C14" s="133" t="s">
        <v>21</v>
      </c>
      <c r="D14" s="2"/>
      <c r="E14" s="2"/>
      <c r="F14" s="2"/>
      <c r="G14" s="2"/>
      <c r="H14" s="2">
        <v>358.74999999999994</v>
      </c>
      <c r="I14" s="2">
        <v>123.90000000000003</v>
      </c>
      <c r="J14" s="2"/>
      <c r="K14" s="2"/>
      <c r="L14" s="2"/>
      <c r="M14" s="2"/>
      <c r="N14" s="2"/>
      <c r="O14" s="2"/>
      <c r="P14" s="2"/>
      <c r="Q14" s="2"/>
      <c r="R14" s="2">
        <v>482.65</v>
      </c>
      <c r="S14" s="88">
        <f t="shared" si="0"/>
        <v>68.95</v>
      </c>
      <c r="T14" s="89">
        <f>R14/$R$42</f>
        <v>0.1199582451358483</v>
      </c>
    </row>
    <row r="15" spans="1:23" ht="15.75" thickBot="1" x14ac:dyDescent="0.3">
      <c r="A15" s="9" t="s">
        <v>22</v>
      </c>
      <c r="B15" s="10"/>
      <c r="C15" s="30"/>
      <c r="D15" s="11">
        <v>1881.4833333333322</v>
      </c>
      <c r="E15" s="11">
        <v>4.4333333333333336</v>
      </c>
      <c r="F15" s="11"/>
      <c r="G15" s="11">
        <v>117.36666666666665</v>
      </c>
      <c r="H15" s="11">
        <v>394.21666666666658</v>
      </c>
      <c r="I15" s="11">
        <v>469.00000000000006</v>
      </c>
      <c r="J15" s="11"/>
      <c r="K15" s="11"/>
      <c r="L15" s="11">
        <v>7</v>
      </c>
      <c r="M15" s="11"/>
      <c r="N15" s="11">
        <v>11.200000000000001</v>
      </c>
      <c r="O15" s="11">
        <v>20.299999999999997</v>
      </c>
      <c r="P15" s="11"/>
      <c r="Q15" s="11">
        <v>0.81666666666666665</v>
      </c>
      <c r="R15" s="11">
        <v>2905.8166666666657</v>
      </c>
      <c r="S15" s="87">
        <f t="shared" si="0"/>
        <v>415.1166666666665</v>
      </c>
      <c r="T15" s="75">
        <f>R15/$R$42</f>
        <v>0.72221416765737789</v>
      </c>
    </row>
    <row r="16" spans="1:23" x14ac:dyDescent="0.25">
      <c r="A16" s="40" t="s">
        <v>23</v>
      </c>
      <c r="B16" s="147" t="s">
        <v>523</v>
      </c>
      <c r="C16" s="133" t="s">
        <v>522</v>
      </c>
      <c r="D16" s="2"/>
      <c r="E16" s="2"/>
      <c r="F16" s="2"/>
      <c r="G16" s="2"/>
      <c r="H16" s="2"/>
      <c r="I16" s="2"/>
      <c r="J16" s="2"/>
      <c r="K16" s="2"/>
      <c r="L16" s="2">
        <v>3.0333333333333332</v>
      </c>
      <c r="M16" s="2"/>
      <c r="N16" s="2"/>
      <c r="O16" s="2"/>
      <c r="P16" s="2"/>
      <c r="Q16" s="2"/>
      <c r="R16" s="2">
        <v>3.0333333333333332</v>
      </c>
      <c r="S16" s="88">
        <f t="shared" si="0"/>
        <v>0.43333333333333329</v>
      </c>
      <c r="T16" s="89">
        <f>R16/$R$42</f>
        <v>7.5390726940586313E-4</v>
      </c>
    </row>
    <row r="17" spans="1:20" x14ac:dyDescent="0.25">
      <c r="A17" s="40"/>
      <c r="B17" s="147" t="s">
        <v>24</v>
      </c>
      <c r="C17" s="133" t="s">
        <v>25</v>
      </c>
      <c r="D17" s="2">
        <v>7.9333333333333336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v>7.9333333333333336</v>
      </c>
      <c r="S17" s="88">
        <f t="shared" si="0"/>
        <v>1.1333333333333333</v>
      </c>
      <c r="T17" s="89">
        <f>R17/$R$42</f>
        <v>1.9717574738307188E-3</v>
      </c>
    </row>
    <row r="18" spans="1:20" x14ac:dyDescent="0.25">
      <c r="A18" s="40"/>
      <c r="B18" s="147" t="s">
        <v>26</v>
      </c>
      <c r="C18" s="133" t="s">
        <v>27</v>
      </c>
      <c r="D18" s="2"/>
      <c r="E18" s="2"/>
      <c r="F18" s="2"/>
      <c r="G18" s="2">
        <v>3.7333333333333334</v>
      </c>
      <c r="H18" s="2">
        <v>12.366666666666667</v>
      </c>
      <c r="I18" s="2">
        <v>8.4</v>
      </c>
      <c r="J18" s="2"/>
      <c r="K18" s="2"/>
      <c r="L18" s="2">
        <v>14</v>
      </c>
      <c r="M18" s="2"/>
      <c r="N18" s="2"/>
      <c r="O18" s="2"/>
      <c r="P18" s="2"/>
      <c r="Q18" s="2"/>
      <c r="R18" s="2">
        <v>38.5</v>
      </c>
      <c r="S18" s="88">
        <f t="shared" si="0"/>
        <v>5.5</v>
      </c>
      <c r="T18" s="89">
        <f>R18/$R$42</f>
        <v>9.5688230347667248E-3</v>
      </c>
    </row>
    <row r="19" spans="1:20" x14ac:dyDescent="0.25">
      <c r="A19" s="40"/>
      <c r="B19" s="147" t="s">
        <v>28</v>
      </c>
      <c r="C19" s="133" t="s">
        <v>29</v>
      </c>
      <c r="D19" s="2">
        <v>105.81666666666668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v>98.23333333333332</v>
      </c>
      <c r="P19" s="2"/>
      <c r="Q19" s="2"/>
      <c r="R19" s="2">
        <v>204.05</v>
      </c>
      <c r="S19" s="88">
        <f t="shared" si="0"/>
        <v>29.150000000000002</v>
      </c>
      <c r="T19" s="89">
        <f>R19/$R$42</f>
        <v>5.0714762084263641E-2</v>
      </c>
    </row>
    <row r="20" spans="1:20" x14ac:dyDescent="0.25">
      <c r="A20" s="40"/>
      <c r="B20" s="147" t="s">
        <v>30</v>
      </c>
      <c r="C20" s="133" t="s">
        <v>31</v>
      </c>
      <c r="D20" s="2"/>
      <c r="E20" s="2"/>
      <c r="F20" s="2">
        <v>21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>
        <v>21</v>
      </c>
      <c r="S20" s="88">
        <f t="shared" si="0"/>
        <v>3</v>
      </c>
      <c r="T20" s="89">
        <f>R20/$R$42</f>
        <v>5.2193580189636678E-3</v>
      </c>
    </row>
    <row r="21" spans="1:20" x14ac:dyDescent="0.25">
      <c r="A21" s="40"/>
      <c r="B21" s="147" t="s">
        <v>32</v>
      </c>
      <c r="C21" s="133" t="s">
        <v>33</v>
      </c>
      <c r="D21" s="2"/>
      <c r="E21" s="2"/>
      <c r="F21" s="2"/>
      <c r="G21" s="2"/>
      <c r="H21" s="2"/>
      <c r="I21" s="2"/>
      <c r="J21" s="2"/>
      <c r="K21" s="2"/>
      <c r="L21" s="2"/>
      <c r="M21" s="2">
        <v>7.1166666666666663</v>
      </c>
      <c r="N21" s="2"/>
      <c r="O21" s="2"/>
      <c r="P21" s="2"/>
      <c r="Q21" s="2"/>
      <c r="R21" s="2">
        <v>7.1166666666666663</v>
      </c>
      <c r="S21" s="88">
        <f t="shared" si="0"/>
        <v>1.0166666666666666</v>
      </c>
      <c r="T21" s="89">
        <f>R21/$R$42</f>
        <v>1.7687824397599095E-3</v>
      </c>
    </row>
    <row r="22" spans="1:20" x14ac:dyDescent="0.25">
      <c r="A22" s="40"/>
      <c r="B22" s="147" t="s">
        <v>36</v>
      </c>
      <c r="C22" s="133" t="s">
        <v>37</v>
      </c>
      <c r="D22" s="2">
        <v>4.9000000000000004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4.9000000000000004</v>
      </c>
      <c r="S22" s="88">
        <f t="shared" si="0"/>
        <v>0.70000000000000007</v>
      </c>
      <c r="T22" s="89">
        <f>R22/$R$42</f>
        <v>1.2178502044248559E-3</v>
      </c>
    </row>
    <row r="23" spans="1:20" x14ac:dyDescent="0.25">
      <c r="A23" s="40"/>
      <c r="B23" s="147" t="s">
        <v>38</v>
      </c>
      <c r="C23" s="133" t="s">
        <v>39</v>
      </c>
      <c r="D23" s="2"/>
      <c r="E23" s="2"/>
      <c r="F23" s="2"/>
      <c r="G23" s="2"/>
      <c r="H23" s="2"/>
      <c r="I23" s="2"/>
      <c r="J23" s="2"/>
      <c r="K23" s="2"/>
      <c r="L23" s="2">
        <v>2.8000000000000003</v>
      </c>
      <c r="M23" s="2"/>
      <c r="N23" s="2"/>
      <c r="O23" s="2"/>
      <c r="P23" s="2"/>
      <c r="Q23" s="2"/>
      <c r="R23" s="2">
        <v>2.8000000000000003</v>
      </c>
      <c r="S23" s="88">
        <f t="shared" si="0"/>
        <v>0.4</v>
      </c>
      <c r="T23" s="89">
        <f>R23/$R$42</f>
        <v>6.9591440252848912E-4</v>
      </c>
    </row>
    <row r="24" spans="1:20" x14ac:dyDescent="0.25">
      <c r="A24" s="40"/>
      <c r="B24" s="147" t="s">
        <v>40</v>
      </c>
      <c r="C24" s="133" t="s">
        <v>41</v>
      </c>
      <c r="D24" s="2">
        <v>13.066666666666668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v>13.066666666666668</v>
      </c>
      <c r="S24" s="88">
        <f t="shared" si="0"/>
        <v>1.8666666666666669</v>
      </c>
      <c r="T24" s="89">
        <f>R24/$R$42</f>
        <v>3.247600545132949E-3</v>
      </c>
    </row>
    <row r="25" spans="1:20" x14ac:dyDescent="0.25">
      <c r="A25" s="40"/>
      <c r="B25" s="147" t="s">
        <v>42</v>
      </c>
      <c r="C25" s="133" t="s">
        <v>43</v>
      </c>
      <c r="D25" s="2"/>
      <c r="E25" s="2"/>
      <c r="F25" s="2"/>
      <c r="G25" s="2"/>
      <c r="H25" s="2">
        <v>136.38333333333335</v>
      </c>
      <c r="I25" s="2">
        <v>123.66666666666667</v>
      </c>
      <c r="J25" s="2"/>
      <c r="K25" s="2"/>
      <c r="L25" s="2"/>
      <c r="M25" s="2"/>
      <c r="N25" s="2"/>
      <c r="O25" s="2"/>
      <c r="P25" s="2"/>
      <c r="Q25" s="2"/>
      <c r="R25" s="2">
        <v>260.05</v>
      </c>
      <c r="S25" s="88">
        <f t="shared" si="0"/>
        <v>37.15</v>
      </c>
      <c r="T25" s="89">
        <f>R25/$R$42</f>
        <v>6.463305013483342E-2</v>
      </c>
    </row>
    <row r="26" spans="1:20" x14ac:dyDescent="0.25">
      <c r="A26" s="40"/>
      <c r="B26" s="147" t="s">
        <v>44</v>
      </c>
      <c r="C26" s="133" t="s">
        <v>45</v>
      </c>
      <c r="D26" s="2"/>
      <c r="E26" s="2"/>
      <c r="F26" s="2"/>
      <c r="G26" s="2"/>
      <c r="H26" s="2"/>
      <c r="I26" s="2">
        <v>7</v>
      </c>
      <c r="J26" s="2"/>
      <c r="K26" s="2"/>
      <c r="L26" s="2">
        <v>20.766666666666666</v>
      </c>
      <c r="M26" s="2"/>
      <c r="N26" s="2"/>
      <c r="O26" s="2"/>
      <c r="P26" s="2"/>
      <c r="Q26" s="2"/>
      <c r="R26" s="2">
        <v>27.766666666666666</v>
      </c>
      <c r="S26" s="88">
        <f t="shared" si="0"/>
        <v>3.9666666666666663</v>
      </c>
      <c r="T26" s="89">
        <f>R26/$R$42</f>
        <v>6.9011511584075157E-3</v>
      </c>
    </row>
    <row r="27" spans="1:20" x14ac:dyDescent="0.25">
      <c r="A27" s="40"/>
      <c r="B27" s="147" t="s">
        <v>46</v>
      </c>
      <c r="C27" s="133" t="s">
        <v>47</v>
      </c>
      <c r="D27" s="2"/>
      <c r="E27" s="2"/>
      <c r="F27" s="2">
        <v>2.333333333333333</v>
      </c>
      <c r="G27" s="2"/>
      <c r="H27" s="2">
        <v>1.1666666666666665</v>
      </c>
      <c r="I27" s="2">
        <v>60.199999999999996</v>
      </c>
      <c r="J27" s="2"/>
      <c r="K27" s="2"/>
      <c r="L27" s="2"/>
      <c r="M27" s="2"/>
      <c r="N27" s="2"/>
      <c r="O27" s="2"/>
      <c r="P27" s="2"/>
      <c r="Q27" s="2"/>
      <c r="R27" s="2">
        <v>63.699999999999996</v>
      </c>
      <c r="S27" s="88">
        <f t="shared" si="0"/>
        <v>9.1</v>
      </c>
      <c r="T27" s="89">
        <f>R27/$R$42</f>
        <v>1.5832052657523125E-2</v>
      </c>
    </row>
    <row r="28" spans="1:20" x14ac:dyDescent="0.25">
      <c r="A28" s="40"/>
      <c r="B28" s="147" t="s">
        <v>48</v>
      </c>
      <c r="C28" s="133" t="s">
        <v>49</v>
      </c>
      <c r="D28" s="2"/>
      <c r="E28" s="2"/>
      <c r="F28" s="2"/>
      <c r="G28" s="2"/>
      <c r="H28" s="2"/>
      <c r="I28" s="2"/>
      <c r="J28" s="2">
        <v>0.93333333333333335</v>
      </c>
      <c r="K28" s="2">
        <v>2.1</v>
      </c>
      <c r="L28" s="2"/>
      <c r="M28" s="2"/>
      <c r="N28" s="2"/>
      <c r="O28" s="2"/>
      <c r="P28" s="2"/>
      <c r="Q28" s="2"/>
      <c r="R28" s="2">
        <v>3.0333333333333332</v>
      </c>
      <c r="S28" s="88">
        <f t="shared" si="0"/>
        <v>0.43333333333333329</v>
      </c>
      <c r="T28" s="89">
        <f>R28/$R$42</f>
        <v>7.5390726940586313E-4</v>
      </c>
    </row>
    <row r="29" spans="1:20" x14ac:dyDescent="0.25">
      <c r="A29" s="40"/>
      <c r="B29" s="147" t="s">
        <v>50</v>
      </c>
      <c r="C29" s="133" t="s">
        <v>51</v>
      </c>
      <c r="D29" s="2"/>
      <c r="E29" s="2"/>
      <c r="F29" s="2"/>
      <c r="G29" s="2"/>
      <c r="H29" s="2"/>
      <c r="I29" s="2"/>
      <c r="J29" s="2">
        <v>7</v>
      </c>
      <c r="K29" s="2"/>
      <c r="L29" s="2"/>
      <c r="M29" s="2"/>
      <c r="N29" s="2"/>
      <c r="O29" s="2"/>
      <c r="P29" s="2"/>
      <c r="Q29" s="2"/>
      <c r="R29" s="2">
        <v>7</v>
      </c>
      <c r="S29" s="88">
        <f t="shared" si="0"/>
        <v>1</v>
      </c>
      <c r="T29" s="89">
        <f>R29/$R$42</f>
        <v>1.7397860063212225E-3</v>
      </c>
    </row>
    <row r="30" spans="1:20" x14ac:dyDescent="0.25">
      <c r="A30" s="40"/>
      <c r="B30" s="147" t="s">
        <v>54</v>
      </c>
      <c r="C30" s="133" t="s">
        <v>55</v>
      </c>
      <c r="D30" s="2">
        <v>23.683333333333334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23.683333333333334</v>
      </c>
      <c r="S30" s="88">
        <f t="shared" si="0"/>
        <v>3.3833333333333333</v>
      </c>
      <c r="T30" s="89">
        <f>R30/$R$42</f>
        <v>5.8862759880534696E-3</v>
      </c>
    </row>
    <row r="31" spans="1:20" x14ac:dyDescent="0.25">
      <c r="A31" s="40"/>
      <c r="B31" s="147" t="s">
        <v>56</v>
      </c>
      <c r="C31" s="133" t="s">
        <v>57</v>
      </c>
      <c r="D31" s="2">
        <v>254.56666666666672</v>
      </c>
      <c r="E31" s="2">
        <v>39.316666666666663</v>
      </c>
      <c r="F31" s="2"/>
      <c r="G31" s="2"/>
      <c r="H31" s="2"/>
      <c r="I31" s="2">
        <v>5.0166666666666666</v>
      </c>
      <c r="J31" s="2">
        <v>1.4000000000000001</v>
      </c>
      <c r="K31" s="2"/>
      <c r="L31" s="2"/>
      <c r="M31" s="2"/>
      <c r="N31" s="2"/>
      <c r="O31" s="2"/>
      <c r="P31" s="2"/>
      <c r="Q31" s="2"/>
      <c r="R31" s="2">
        <v>300.3</v>
      </c>
      <c r="S31" s="88">
        <f t="shared" si="0"/>
        <v>42.9</v>
      </c>
      <c r="T31" s="89">
        <f>R31/$R$42</f>
        <v>7.4636819671180452E-2</v>
      </c>
    </row>
    <row r="32" spans="1:20" x14ac:dyDescent="0.25">
      <c r="A32" s="40"/>
      <c r="B32" s="147" t="s">
        <v>58</v>
      </c>
      <c r="C32" s="133" t="s">
        <v>59</v>
      </c>
      <c r="D32" s="2"/>
      <c r="E32" s="2"/>
      <c r="F32" s="2"/>
      <c r="G32" s="2"/>
      <c r="H32" s="2"/>
      <c r="I32" s="2"/>
      <c r="J32" s="2"/>
      <c r="K32" s="2">
        <v>7</v>
      </c>
      <c r="L32" s="2"/>
      <c r="M32" s="2"/>
      <c r="N32" s="2"/>
      <c r="O32" s="2"/>
      <c r="P32" s="2"/>
      <c r="Q32" s="2"/>
      <c r="R32" s="2">
        <v>7</v>
      </c>
      <c r="S32" s="88">
        <f t="shared" si="0"/>
        <v>1</v>
      </c>
      <c r="T32" s="89">
        <f>R32/$R$42</f>
        <v>1.7397860063212225E-3</v>
      </c>
    </row>
    <row r="33" spans="1:20" x14ac:dyDescent="0.25">
      <c r="A33" s="40"/>
      <c r="B33" s="147" t="s">
        <v>60</v>
      </c>
      <c r="C33" s="133" t="s">
        <v>61</v>
      </c>
      <c r="D33" s="2"/>
      <c r="E33" s="2"/>
      <c r="F33" s="2"/>
      <c r="G33" s="2"/>
      <c r="H33" s="2"/>
      <c r="I33" s="2">
        <v>16.56666666666667</v>
      </c>
      <c r="J33" s="2"/>
      <c r="K33" s="2"/>
      <c r="L33" s="2"/>
      <c r="M33" s="2"/>
      <c r="N33" s="2"/>
      <c r="O33" s="2"/>
      <c r="P33" s="2"/>
      <c r="Q33" s="2"/>
      <c r="R33" s="2">
        <v>16.56666666666667</v>
      </c>
      <c r="S33" s="88">
        <f t="shared" si="0"/>
        <v>2.3666666666666671</v>
      </c>
      <c r="T33" s="89">
        <f>R33/$R$42</f>
        <v>4.1174935482935606E-3</v>
      </c>
    </row>
    <row r="34" spans="1:20" x14ac:dyDescent="0.25">
      <c r="A34" s="40"/>
      <c r="B34" s="147" t="s">
        <v>62</v>
      </c>
      <c r="C34" s="133" t="s">
        <v>63</v>
      </c>
      <c r="D34" s="2"/>
      <c r="E34" s="2"/>
      <c r="F34" s="2"/>
      <c r="G34" s="2"/>
      <c r="H34" s="2">
        <v>8.8666666666666671</v>
      </c>
      <c r="I34" s="2">
        <v>13.766666666666667</v>
      </c>
      <c r="J34" s="2"/>
      <c r="K34" s="2"/>
      <c r="L34" s="2"/>
      <c r="M34" s="2"/>
      <c r="N34" s="2"/>
      <c r="O34" s="2"/>
      <c r="P34" s="2"/>
      <c r="Q34" s="2"/>
      <c r="R34" s="2">
        <v>22.633333333333333</v>
      </c>
      <c r="S34" s="88">
        <f t="shared" si="0"/>
        <v>3.2333333333333334</v>
      </c>
      <c r="T34" s="89">
        <f>R34/$R$42</f>
        <v>5.6253080871052864E-3</v>
      </c>
    </row>
    <row r="35" spans="1:20" x14ac:dyDescent="0.25">
      <c r="A35" s="40"/>
      <c r="B35" s="147" t="s">
        <v>64</v>
      </c>
      <c r="C35" s="133" t="s">
        <v>65</v>
      </c>
      <c r="D35" s="2">
        <v>49.816666666666663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v>49.816666666666663</v>
      </c>
      <c r="S35" s="88">
        <f t="shared" si="0"/>
        <v>7.1166666666666663</v>
      </c>
      <c r="T35" s="89">
        <f>R35/$R$42</f>
        <v>1.2381477078319367E-2</v>
      </c>
    </row>
    <row r="36" spans="1:20" ht="15.75" thickBot="1" x14ac:dyDescent="0.3">
      <c r="A36" s="40"/>
      <c r="B36" s="147" t="s">
        <v>502</v>
      </c>
      <c r="C36" s="133" t="s">
        <v>501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20.883333333333333</v>
      </c>
      <c r="R36" s="2">
        <v>20.883333333333333</v>
      </c>
      <c r="S36" s="88">
        <f t="shared" si="0"/>
        <v>2.9833333333333334</v>
      </c>
      <c r="T36" s="89">
        <f>R36/$R$42</f>
        <v>5.1903615855249802E-3</v>
      </c>
    </row>
    <row r="37" spans="1:20" ht="15.75" thickBot="1" x14ac:dyDescent="0.3">
      <c r="A37" s="9" t="s">
        <v>68</v>
      </c>
      <c r="B37" s="10"/>
      <c r="C37" s="30"/>
      <c r="D37" s="11">
        <v>459.78333333333342</v>
      </c>
      <c r="E37" s="11">
        <v>39.316666666666663</v>
      </c>
      <c r="F37" s="11">
        <v>23.333333333333332</v>
      </c>
      <c r="G37" s="11">
        <v>3.7333333333333334</v>
      </c>
      <c r="H37" s="11">
        <v>158.78333333333336</v>
      </c>
      <c r="I37" s="11">
        <v>234.61666666666667</v>
      </c>
      <c r="J37" s="11">
        <v>9.3333333333333339</v>
      </c>
      <c r="K37" s="11">
        <v>9.1</v>
      </c>
      <c r="L37" s="11">
        <v>40.599999999999994</v>
      </c>
      <c r="M37" s="11">
        <v>7.1166666666666663</v>
      </c>
      <c r="N37" s="11"/>
      <c r="O37" s="11">
        <v>98.23333333333332</v>
      </c>
      <c r="P37" s="11"/>
      <c r="Q37" s="11">
        <v>20.883333333333333</v>
      </c>
      <c r="R37" s="11">
        <v>1104.8333333333335</v>
      </c>
      <c r="S37" s="87">
        <f t="shared" si="0"/>
        <v>157.83333333333334</v>
      </c>
      <c r="T37" s="75">
        <f>R37/$R$42</f>
        <v>0.27459622466436634</v>
      </c>
    </row>
    <row r="38" spans="1:20" ht="15.75" thickBot="1" x14ac:dyDescent="0.3">
      <c r="A38" s="9" t="s">
        <v>85</v>
      </c>
      <c r="B38" s="10" t="s">
        <v>85</v>
      </c>
      <c r="C38" s="134" t="s">
        <v>538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>
        <v>0.23333333333333334</v>
      </c>
      <c r="Q38" s="66"/>
      <c r="R38" s="66">
        <v>0.23333333333333334</v>
      </c>
      <c r="S38" s="87"/>
      <c r="T38" s="75"/>
    </row>
    <row r="39" spans="1:20" ht="15.75" thickBot="1" x14ac:dyDescent="0.3">
      <c r="A39" s="9"/>
      <c r="B39" s="10"/>
      <c r="C39" s="134" t="s">
        <v>528</v>
      </c>
      <c r="D39" s="66"/>
      <c r="E39" s="66"/>
      <c r="F39" s="66"/>
      <c r="G39" s="66"/>
      <c r="H39" s="66"/>
      <c r="I39" s="66"/>
      <c r="J39" s="66"/>
      <c r="K39" s="66">
        <v>2.8000000000000003</v>
      </c>
      <c r="L39" s="66"/>
      <c r="M39" s="66"/>
      <c r="N39" s="66"/>
      <c r="O39" s="66"/>
      <c r="P39" s="66"/>
      <c r="Q39" s="66"/>
      <c r="R39" s="66">
        <v>2.8000000000000003</v>
      </c>
      <c r="S39" s="87"/>
      <c r="T39" s="75"/>
    </row>
    <row r="40" spans="1:20" ht="15.75" thickBot="1" x14ac:dyDescent="0.3">
      <c r="A40" s="9"/>
      <c r="B40" s="10"/>
      <c r="C40" s="134" t="s">
        <v>537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>
        <v>9.7999999999999989</v>
      </c>
      <c r="R40" s="66">
        <v>9.7999999999999989</v>
      </c>
      <c r="S40" s="87"/>
      <c r="T40" s="75"/>
    </row>
    <row r="41" spans="1:20" ht="15.75" thickBot="1" x14ac:dyDescent="0.3">
      <c r="A41" s="9" t="s">
        <v>505</v>
      </c>
      <c r="B41" s="10"/>
      <c r="C41" s="30"/>
      <c r="D41" s="11"/>
      <c r="E41" s="11"/>
      <c r="F41" s="11"/>
      <c r="G41" s="11"/>
      <c r="H41" s="11"/>
      <c r="I41" s="11"/>
      <c r="J41" s="11"/>
      <c r="K41" s="11">
        <v>2.8000000000000003</v>
      </c>
      <c r="L41" s="11"/>
      <c r="M41" s="11"/>
      <c r="N41" s="11"/>
      <c r="O41" s="11"/>
      <c r="P41" s="11">
        <v>0.23333333333333334</v>
      </c>
      <c r="Q41" s="11">
        <v>9.7999999999999989</v>
      </c>
      <c r="R41" s="11">
        <v>12.833333333333332</v>
      </c>
      <c r="S41" s="87"/>
      <c r="T41" s="75"/>
    </row>
    <row r="42" spans="1:20" s="3" customFormat="1" ht="15.75" thickBot="1" x14ac:dyDescent="0.3">
      <c r="A42" s="9" t="s">
        <v>69</v>
      </c>
      <c r="B42" s="10"/>
      <c r="C42" s="46"/>
      <c r="D42" s="38">
        <v>2341.2666666666655</v>
      </c>
      <c r="E42" s="38">
        <v>43.75</v>
      </c>
      <c r="F42" s="38">
        <v>23.333333333333332</v>
      </c>
      <c r="G42" s="38">
        <v>121.09999999999998</v>
      </c>
      <c r="H42" s="38">
        <v>552.99999999999989</v>
      </c>
      <c r="I42" s="38">
        <v>703.61666666666679</v>
      </c>
      <c r="J42" s="38">
        <v>9.3333333333333339</v>
      </c>
      <c r="K42" s="38">
        <v>11.9</v>
      </c>
      <c r="L42" s="38">
        <v>47.599999999999994</v>
      </c>
      <c r="M42" s="38">
        <v>7.1166666666666663</v>
      </c>
      <c r="N42" s="38">
        <v>11.200000000000001</v>
      </c>
      <c r="O42" s="38">
        <v>118.53333333333332</v>
      </c>
      <c r="P42" s="38">
        <v>0.23333333333333334</v>
      </c>
      <c r="Q42" s="38">
        <v>31.5</v>
      </c>
      <c r="R42" s="38">
        <v>4023.4833333333331</v>
      </c>
      <c r="S42" s="87">
        <f t="shared" si="0"/>
        <v>574.7833333333333</v>
      </c>
      <c r="T42" s="75">
        <f>R42/$R$42</f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J175"/>
  <sheetViews>
    <sheetView topLeftCell="B139" workbookViewId="0">
      <selection activeCell="G12" sqref="G12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0" width="11" customWidth="1"/>
    <col min="11" max="12" width="5.5703125" bestFit="1" customWidth="1"/>
    <col min="13" max="18" width="6.5703125" bestFit="1" customWidth="1"/>
    <col min="19" max="20" width="5.5703125" bestFit="1" customWidth="1"/>
    <col min="21" max="21" width="9.28515625" customWidth="1"/>
    <col min="22" max="22" width="7.5703125" bestFit="1" customWidth="1"/>
    <col min="23" max="23" width="13.28515625" customWidth="1"/>
    <col min="24" max="25" width="6.5703125" bestFit="1" customWidth="1"/>
    <col min="26" max="26" width="5.5703125" bestFit="1" customWidth="1"/>
    <col min="27" max="27" width="10.5703125" customWidth="1"/>
    <col min="28" max="28" width="7.85546875" customWidth="1"/>
    <col min="29" max="29" width="7.5703125" bestFit="1" customWidth="1"/>
    <col min="30" max="30" width="13.28515625" customWidth="1"/>
    <col min="31" max="33" width="5.5703125" customWidth="1"/>
    <col min="34" max="34" width="5.5703125" bestFit="1" customWidth="1"/>
    <col min="35" max="35" width="11.7109375" bestFit="1" customWidth="1"/>
    <col min="36" max="36" width="11" customWidth="1"/>
    <col min="37" max="37" width="11.28515625" bestFit="1" customWidth="1"/>
    <col min="38" max="38" width="10.140625" customWidth="1"/>
  </cols>
  <sheetData>
    <row r="1" spans="1:36" ht="18" x14ac:dyDescent="0.25">
      <c r="A1" s="16" t="s">
        <v>437</v>
      </c>
    </row>
    <row r="2" spans="1:36" x14ac:dyDescent="0.25">
      <c r="A2" s="17" t="s">
        <v>436</v>
      </c>
    </row>
    <row r="3" spans="1:36" ht="15.75" thickBot="1" x14ac:dyDescent="0.3"/>
    <row r="4" spans="1:36" ht="15.75" thickBot="1" x14ac:dyDescent="0.3">
      <c r="A4" s="110" t="s">
        <v>4</v>
      </c>
      <c r="B4" s="110"/>
      <c r="C4" s="110"/>
      <c r="D4" s="110" t="s">
        <v>87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1"/>
      <c r="AJ4" s="91"/>
    </row>
    <row r="5" spans="1:36" ht="15.75" thickBot="1" x14ac:dyDescent="0.3">
      <c r="A5" s="105" t="s">
        <v>102</v>
      </c>
      <c r="B5" s="105" t="s">
        <v>103</v>
      </c>
      <c r="C5" s="101" t="s">
        <v>104</v>
      </c>
      <c r="D5" s="104" t="s">
        <v>39</v>
      </c>
      <c r="E5" s="104" t="s">
        <v>11</v>
      </c>
      <c r="F5" s="104" t="s">
        <v>27</v>
      </c>
      <c r="G5" s="104" t="s">
        <v>25</v>
      </c>
      <c r="H5" s="104" t="s">
        <v>7</v>
      </c>
      <c r="I5" s="104" t="s">
        <v>29</v>
      </c>
      <c r="J5" s="104" t="s">
        <v>47</v>
      </c>
      <c r="K5" s="104" t="s">
        <v>33</v>
      </c>
      <c r="L5" s="104" t="s">
        <v>37</v>
      </c>
      <c r="M5" s="104" t="s">
        <v>15</v>
      </c>
      <c r="N5" s="104" t="s">
        <v>522</v>
      </c>
      <c r="O5" s="104" t="s">
        <v>41</v>
      </c>
      <c r="P5" s="104" t="s">
        <v>43</v>
      </c>
      <c r="Q5" s="104" t="s">
        <v>9</v>
      </c>
      <c r="R5" s="104" t="s">
        <v>45</v>
      </c>
      <c r="S5" s="104" t="s">
        <v>51</v>
      </c>
      <c r="T5" s="104" t="s">
        <v>49</v>
      </c>
      <c r="U5" s="104" t="s">
        <v>31</v>
      </c>
      <c r="V5" s="104" t="s">
        <v>21</v>
      </c>
      <c r="W5" s="104" t="s">
        <v>55</v>
      </c>
      <c r="X5" s="104" t="s">
        <v>57</v>
      </c>
      <c r="Y5" s="104" t="s">
        <v>61</v>
      </c>
      <c r="Z5" s="104" t="s">
        <v>59</v>
      </c>
      <c r="AA5" s="104" t="s">
        <v>19</v>
      </c>
      <c r="AB5" s="104" t="s">
        <v>65</v>
      </c>
      <c r="AC5" s="104" t="s">
        <v>13</v>
      </c>
      <c r="AD5" s="104" t="s">
        <v>63</v>
      </c>
      <c r="AE5" s="104" t="s">
        <v>538</v>
      </c>
      <c r="AF5" s="104" t="s">
        <v>501</v>
      </c>
      <c r="AG5" s="104" t="s">
        <v>528</v>
      </c>
      <c r="AH5" s="104" t="s">
        <v>537</v>
      </c>
      <c r="AI5" s="104" t="s">
        <v>69</v>
      </c>
      <c r="AJ5" s="115" t="s">
        <v>73</v>
      </c>
    </row>
    <row r="6" spans="1:36" x14ac:dyDescent="0.25">
      <c r="A6" s="40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383.59999999999997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13">
        <v>383.59999999999997</v>
      </c>
      <c r="AJ6" s="45">
        <f>AI6/7</f>
        <v>54.8</v>
      </c>
    </row>
    <row r="7" spans="1:36" x14ac:dyDescent="0.25">
      <c r="A7" s="40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1088.2666666666667</v>
      </c>
      <c r="W7" s="2"/>
      <c r="X7" s="2"/>
      <c r="Y7" s="2"/>
      <c r="Z7" s="2"/>
      <c r="AA7" s="2">
        <v>4996.8333333333339</v>
      </c>
      <c r="AB7" s="2"/>
      <c r="AC7" s="2"/>
      <c r="AD7" s="2"/>
      <c r="AE7" s="2"/>
      <c r="AF7" s="2"/>
      <c r="AG7" s="2"/>
      <c r="AH7" s="2"/>
      <c r="AI7" s="113">
        <v>6085.1</v>
      </c>
      <c r="AJ7" s="45">
        <f t="shared" ref="AJ7:AJ70" si="0">AI7/7</f>
        <v>869.30000000000007</v>
      </c>
    </row>
    <row r="8" spans="1:36" x14ac:dyDescent="0.25">
      <c r="A8" s="40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1015.9333333333333</v>
      </c>
      <c r="AB8" s="2"/>
      <c r="AC8" s="2"/>
      <c r="AD8" s="2"/>
      <c r="AE8" s="2"/>
      <c r="AF8" s="2"/>
      <c r="AG8" s="2"/>
      <c r="AH8" s="2"/>
      <c r="AI8" s="113">
        <v>1015.9333333333333</v>
      </c>
      <c r="AJ8" s="45">
        <f t="shared" si="0"/>
        <v>145.13333333333333</v>
      </c>
    </row>
    <row r="9" spans="1:36" x14ac:dyDescent="0.25">
      <c r="A9" s="40"/>
      <c r="B9" s="3" t="s">
        <v>112</v>
      </c>
      <c r="C9" t="s">
        <v>113</v>
      </c>
      <c r="D9" s="2"/>
      <c r="E9" s="2"/>
      <c r="F9" s="2"/>
      <c r="G9" s="2"/>
      <c r="H9" s="2"/>
      <c r="I9" s="2">
        <v>482.88333333333333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13">
        <v>482.88333333333333</v>
      </c>
      <c r="AJ9" s="45">
        <f t="shared" si="0"/>
        <v>68.983333333333334</v>
      </c>
    </row>
    <row r="10" spans="1:36" x14ac:dyDescent="0.25">
      <c r="A10" s="40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462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113">
        <v>462</v>
      </c>
      <c r="AJ10" s="45">
        <f t="shared" si="0"/>
        <v>66</v>
      </c>
    </row>
    <row r="11" spans="1:36" x14ac:dyDescent="0.25">
      <c r="A11" s="40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390.59999999999997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13">
        <v>390.59999999999997</v>
      </c>
      <c r="AJ11" s="45">
        <f t="shared" si="0"/>
        <v>55.8</v>
      </c>
    </row>
    <row r="12" spans="1:36" x14ac:dyDescent="0.25">
      <c r="A12" s="40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>
        <v>14273.116666666667</v>
      </c>
      <c r="N12" s="2"/>
      <c r="O12" s="2"/>
      <c r="P12" s="2">
        <v>1487.5</v>
      </c>
      <c r="Q12" s="2"/>
      <c r="R12" s="2"/>
      <c r="S12" s="2"/>
      <c r="T12" s="2"/>
      <c r="U12" s="2"/>
      <c r="V12" s="2">
        <v>1864.7999999999997</v>
      </c>
      <c r="W12" s="2"/>
      <c r="X12" s="2"/>
      <c r="Y12" s="2"/>
      <c r="Z12" s="2"/>
      <c r="AA12" s="2">
        <v>2239.8833333333332</v>
      </c>
      <c r="AB12" s="2"/>
      <c r="AC12" s="2"/>
      <c r="AD12" s="2"/>
      <c r="AE12" s="2"/>
      <c r="AF12" s="2"/>
      <c r="AG12" s="2"/>
      <c r="AH12" s="2"/>
      <c r="AI12" s="113">
        <v>19865.300000000003</v>
      </c>
      <c r="AJ12" s="45">
        <f t="shared" si="0"/>
        <v>2837.9000000000005</v>
      </c>
    </row>
    <row r="13" spans="1:36" x14ac:dyDescent="0.25">
      <c r="A13" s="40"/>
      <c r="B13" s="3" t="s">
        <v>122</v>
      </c>
      <c r="C13" t="s">
        <v>123</v>
      </c>
      <c r="D13" s="2"/>
      <c r="E13" s="2"/>
      <c r="F13" s="2"/>
      <c r="G13" s="2"/>
      <c r="H13" s="2"/>
      <c r="I13" s="2"/>
      <c r="J13" s="2"/>
      <c r="K13" s="2"/>
      <c r="L13" s="2"/>
      <c r="M13" s="2">
        <v>924</v>
      </c>
      <c r="N13" s="2"/>
      <c r="O13" s="2"/>
      <c r="P13" s="2">
        <v>1355.2</v>
      </c>
      <c r="Q13" s="2"/>
      <c r="R13" s="2"/>
      <c r="S13" s="2"/>
      <c r="T13" s="2"/>
      <c r="U13" s="2"/>
      <c r="V13" s="2">
        <v>143.73333333333335</v>
      </c>
      <c r="W13" s="2"/>
      <c r="X13" s="2"/>
      <c r="Y13" s="2"/>
      <c r="Z13" s="2"/>
      <c r="AA13" s="2">
        <v>6991.1333333333332</v>
      </c>
      <c r="AB13" s="2"/>
      <c r="AC13" s="2"/>
      <c r="AD13" s="2"/>
      <c r="AE13" s="2"/>
      <c r="AF13" s="2"/>
      <c r="AG13" s="2"/>
      <c r="AH13" s="2"/>
      <c r="AI13" s="113">
        <v>9414.0666666666657</v>
      </c>
      <c r="AJ13" s="45">
        <f t="shared" si="0"/>
        <v>1344.8666666666666</v>
      </c>
    </row>
    <row r="14" spans="1:36" x14ac:dyDescent="0.25">
      <c r="A14" s="40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1293.6000000000001</v>
      </c>
      <c r="W14" s="2"/>
      <c r="X14" s="2"/>
      <c r="Y14" s="2"/>
      <c r="Z14" s="2"/>
      <c r="AA14" s="2">
        <v>5293.1666666666661</v>
      </c>
      <c r="AB14" s="2"/>
      <c r="AC14" s="2"/>
      <c r="AD14" s="2"/>
      <c r="AE14" s="2"/>
      <c r="AF14" s="2"/>
      <c r="AG14" s="2"/>
      <c r="AH14" s="2"/>
      <c r="AI14" s="113">
        <v>6586.7666666666664</v>
      </c>
      <c r="AJ14" s="45">
        <f t="shared" si="0"/>
        <v>940.96666666666658</v>
      </c>
    </row>
    <row r="15" spans="1:36" x14ac:dyDescent="0.25">
      <c r="A15" s="40"/>
      <c r="B15" s="3" t="s">
        <v>126</v>
      </c>
      <c r="C15" t="s">
        <v>127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1419.6000000000001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13">
        <v>1419.6000000000001</v>
      </c>
      <c r="AJ15" s="45">
        <f t="shared" si="0"/>
        <v>202.8</v>
      </c>
    </row>
    <row r="16" spans="1:36" x14ac:dyDescent="0.25">
      <c r="A16" s="40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364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13">
        <v>364</v>
      </c>
      <c r="AJ16" s="45">
        <f t="shared" si="0"/>
        <v>52</v>
      </c>
    </row>
    <row r="17" spans="1:36" x14ac:dyDescent="0.25">
      <c r="A17" s="40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1098.0666666666666</v>
      </c>
      <c r="AB17" s="2"/>
      <c r="AC17" s="2"/>
      <c r="AD17" s="2"/>
      <c r="AE17" s="2"/>
      <c r="AF17" s="2"/>
      <c r="AG17" s="2"/>
      <c r="AH17" s="2"/>
      <c r="AI17" s="113">
        <v>1098.0666666666666</v>
      </c>
      <c r="AJ17" s="45">
        <f t="shared" si="0"/>
        <v>156.86666666666665</v>
      </c>
    </row>
    <row r="18" spans="1:36" x14ac:dyDescent="0.25">
      <c r="A18" s="40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v>327.59999999999997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13">
        <v>327.59999999999997</v>
      </c>
      <c r="AJ18" s="45">
        <f t="shared" si="0"/>
        <v>46.8</v>
      </c>
    </row>
    <row r="19" spans="1:36" x14ac:dyDescent="0.25">
      <c r="A19" s="40"/>
      <c r="B19" s="3" t="s">
        <v>134</v>
      </c>
      <c r="C19" t="s">
        <v>135</v>
      </c>
      <c r="D19" s="2"/>
      <c r="E19" s="2"/>
      <c r="F19" s="2"/>
      <c r="G19" s="2"/>
      <c r="H19" s="2"/>
      <c r="I19" s="2">
        <v>372.40000000000003</v>
      </c>
      <c r="J19" s="2"/>
      <c r="K19" s="2"/>
      <c r="L19" s="2"/>
      <c r="M19" s="2"/>
      <c r="N19" s="2"/>
      <c r="O19" s="2"/>
      <c r="P19" s="2"/>
      <c r="Q19" s="2">
        <v>145.6</v>
      </c>
      <c r="R19" s="2"/>
      <c r="S19" s="2"/>
      <c r="T19" s="2"/>
      <c r="U19" s="2"/>
      <c r="V19" s="2">
        <v>1387.3999999999999</v>
      </c>
      <c r="W19" s="2"/>
      <c r="X19" s="2"/>
      <c r="Y19" s="2"/>
      <c r="Z19" s="2"/>
      <c r="AA19" s="2">
        <v>3200.0499999999997</v>
      </c>
      <c r="AB19" s="2"/>
      <c r="AC19" s="2"/>
      <c r="AD19" s="2"/>
      <c r="AE19" s="2"/>
      <c r="AF19" s="2"/>
      <c r="AG19" s="2"/>
      <c r="AH19" s="2"/>
      <c r="AI19" s="113">
        <v>5105.45</v>
      </c>
      <c r="AJ19" s="45">
        <f t="shared" si="0"/>
        <v>729.35</v>
      </c>
    </row>
    <row r="20" spans="1:36" x14ac:dyDescent="0.25">
      <c r="A20" s="40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>
        <v>3112.666666666667</v>
      </c>
      <c r="K20" s="2"/>
      <c r="L20" s="2"/>
      <c r="M20" s="2">
        <v>2580.2000000000003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13">
        <v>5692.8666666666668</v>
      </c>
      <c r="AJ20" s="45">
        <f t="shared" si="0"/>
        <v>813.26666666666665</v>
      </c>
    </row>
    <row r="21" spans="1:36" x14ac:dyDescent="0.25">
      <c r="A21" s="40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v>341.59999999999997</v>
      </c>
      <c r="R21" s="2"/>
      <c r="S21" s="2"/>
      <c r="T21" s="2"/>
      <c r="U21" s="2"/>
      <c r="V21" s="2"/>
      <c r="W21" s="2"/>
      <c r="X21" s="2"/>
      <c r="Y21" s="2"/>
      <c r="Z21" s="2"/>
      <c r="AA21" s="2">
        <v>1332.5666666666666</v>
      </c>
      <c r="AB21" s="2"/>
      <c r="AC21" s="2"/>
      <c r="AD21" s="2"/>
      <c r="AE21" s="2"/>
      <c r="AF21" s="2"/>
      <c r="AG21" s="2"/>
      <c r="AH21" s="2"/>
      <c r="AI21" s="113">
        <v>1674.1666666666665</v>
      </c>
      <c r="AJ21" s="45">
        <f t="shared" si="0"/>
        <v>239.16666666666666</v>
      </c>
    </row>
    <row r="22" spans="1:36" x14ac:dyDescent="0.25">
      <c r="A22" s="40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>
        <v>1150.5666666666666</v>
      </c>
      <c r="AB22" s="2"/>
      <c r="AC22" s="2"/>
      <c r="AD22" s="2"/>
      <c r="AE22" s="2"/>
      <c r="AF22" s="2"/>
      <c r="AG22" s="2"/>
      <c r="AH22" s="2"/>
      <c r="AI22" s="113">
        <v>1150.5666666666666</v>
      </c>
      <c r="AJ22" s="45">
        <f t="shared" si="0"/>
        <v>164.36666666666665</v>
      </c>
    </row>
    <row r="23" spans="1:36" x14ac:dyDescent="0.25">
      <c r="A23" s="40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4517.3333333333339</v>
      </c>
      <c r="W23" s="2"/>
      <c r="X23" s="2"/>
      <c r="Y23" s="2"/>
      <c r="Z23" s="2"/>
      <c r="AA23" s="2">
        <v>8808.8000000000011</v>
      </c>
      <c r="AB23" s="2"/>
      <c r="AC23" s="2">
        <v>139.06666666666666</v>
      </c>
      <c r="AD23" s="2"/>
      <c r="AE23" s="2"/>
      <c r="AF23" s="2"/>
      <c r="AG23" s="2"/>
      <c r="AH23" s="2"/>
      <c r="AI23" s="113">
        <v>13465.200000000003</v>
      </c>
      <c r="AJ23" s="45">
        <f t="shared" si="0"/>
        <v>1923.6000000000004</v>
      </c>
    </row>
    <row r="24" spans="1:36" x14ac:dyDescent="0.25">
      <c r="A24" s="40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v>369.59999999999997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13">
        <v>369.59999999999997</v>
      </c>
      <c r="AJ24" s="45">
        <f t="shared" si="0"/>
        <v>52.8</v>
      </c>
    </row>
    <row r="25" spans="1:36" x14ac:dyDescent="0.25">
      <c r="A25" s="40"/>
      <c r="B25" s="3" t="s">
        <v>146</v>
      </c>
      <c r="C25" t="s">
        <v>147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102.66666666666666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113">
        <v>102.66666666666666</v>
      </c>
      <c r="AJ25" s="45">
        <f t="shared" si="0"/>
        <v>14.666666666666666</v>
      </c>
    </row>
    <row r="26" spans="1:36" x14ac:dyDescent="0.25">
      <c r="A26" s="40"/>
      <c r="B26" s="3" t="s">
        <v>148</v>
      </c>
      <c r="C26" t="s">
        <v>149</v>
      </c>
      <c r="D26" s="2"/>
      <c r="E26" s="2">
        <v>7879.666666666667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1122.1000000000001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13">
        <v>9001.7666666666664</v>
      </c>
      <c r="AJ26" s="45">
        <f t="shared" si="0"/>
        <v>1285.9666666666667</v>
      </c>
    </row>
    <row r="27" spans="1:36" x14ac:dyDescent="0.25">
      <c r="A27" s="40"/>
      <c r="B27" s="3" t="s">
        <v>150</v>
      </c>
      <c r="C27" t="s">
        <v>151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>
        <v>737.80000000000007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7976.0333333333338</v>
      </c>
      <c r="AB27" s="2"/>
      <c r="AC27" s="2"/>
      <c r="AD27" s="2"/>
      <c r="AE27" s="2"/>
      <c r="AF27" s="2"/>
      <c r="AG27" s="2"/>
      <c r="AH27" s="2"/>
      <c r="AI27" s="113">
        <v>8713.8333333333339</v>
      </c>
      <c r="AJ27" s="45">
        <f t="shared" si="0"/>
        <v>1244.8333333333335</v>
      </c>
    </row>
    <row r="28" spans="1:36" x14ac:dyDescent="0.25">
      <c r="A28" s="40"/>
      <c r="B28" s="3" t="s">
        <v>152</v>
      </c>
      <c r="C28" t="s">
        <v>153</v>
      </c>
      <c r="D28" s="2"/>
      <c r="E28" s="2">
        <v>5197.2666666666664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838.6</v>
      </c>
      <c r="Q28" s="2"/>
      <c r="R28" s="2"/>
      <c r="S28" s="2"/>
      <c r="T28" s="2"/>
      <c r="U28" s="2"/>
      <c r="V28" s="2">
        <v>3319.4</v>
      </c>
      <c r="W28" s="2"/>
      <c r="X28" s="2">
        <v>6975.2666666666664</v>
      </c>
      <c r="Y28" s="2"/>
      <c r="Z28" s="2"/>
      <c r="AA28" s="2">
        <v>1221.2666666666667</v>
      </c>
      <c r="AB28" s="2"/>
      <c r="AC28" s="2"/>
      <c r="AD28" s="2"/>
      <c r="AE28" s="2"/>
      <c r="AF28" s="2"/>
      <c r="AG28" s="2"/>
      <c r="AH28" s="2"/>
      <c r="AI28" s="113">
        <v>17551.8</v>
      </c>
      <c r="AJ28" s="45">
        <f t="shared" si="0"/>
        <v>2507.4</v>
      </c>
    </row>
    <row r="29" spans="1:36" x14ac:dyDescent="0.25">
      <c r="A29" s="40"/>
      <c r="B29" s="3" t="s">
        <v>154</v>
      </c>
      <c r="C29" t="s">
        <v>155</v>
      </c>
      <c r="D29" s="2"/>
      <c r="E29" s="2"/>
      <c r="F29" s="2"/>
      <c r="G29" s="2"/>
      <c r="H29" s="2"/>
      <c r="I29" s="2"/>
      <c r="J29" s="2"/>
      <c r="K29" s="2"/>
      <c r="L29" s="2"/>
      <c r="M29" s="2">
        <v>1312.7333333333333</v>
      </c>
      <c r="N29" s="2"/>
      <c r="O29" s="2"/>
      <c r="P29" s="2">
        <v>887.6</v>
      </c>
      <c r="Q29" s="2">
        <v>379.40000000000003</v>
      </c>
      <c r="R29" s="2"/>
      <c r="S29" s="2"/>
      <c r="T29" s="2"/>
      <c r="U29" s="2"/>
      <c r="V29" s="2"/>
      <c r="W29" s="2"/>
      <c r="X29" s="2">
        <v>64.399999999999991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113">
        <v>2644.1333333333337</v>
      </c>
      <c r="AJ29" s="45">
        <f t="shared" si="0"/>
        <v>377.73333333333341</v>
      </c>
    </row>
    <row r="30" spans="1:36" x14ac:dyDescent="0.25">
      <c r="A30" s="40"/>
      <c r="B30" s="3" t="s">
        <v>156</v>
      </c>
      <c r="C30" t="s">
        <v>157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2861.3666666666668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794.0333333333333</v>
      </c>
      <c r="AB30" s="2"/>
      <c r="AC30" s="2"/>
      <c r="AD30" s="2"/>
      <c r="AE30" s="2"/>
      <c r="AF30" s="2"/>
      <c r="AG30" s="2"/>
      <c r="AH30" s="2"/>
      <c r="AI30" s="113">
        <v>3655.4</v>
      </c>
      <c r="AJ30" s="45">
        <f t="shared" si="0"/>
        <v>522.20000000000005</v>
      </c>
    </row>
    <row r="31" spans="1:36" x14ac:dyDescent="0.25">
      <c r="A31" s="40"/>
      <c r="B31" s="3" t="s">
        <v>158</v>
      </c>
      <c r="C31" t="s">
        <v>159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>
        <v>2945.4833333333336</v>
      </c>
      <c r="AB31" s="2"/>
      <c r="AC31" s="2"/>
      <c r="AD31" s="2"/>
      <c r="AE31" s="2"/>
      <c r="AF31" s="2"/>
      <c r="AG31" s="2"/>
      <c r="AH31" s="2"/>
      <c r="AI31" s="113">
        <v>2945.4833333333336</v>
      </c>
      <c r="AJ31" s="45">
        <f t="shared" si="0"/>
        <v>420.78333333333336</v>
      </c>
    </row>
    <row r="32" spans="1:36" x14ac:dyDescent="0.25">
      <c r="A32" s="40"/>
      <c r="B32" s="3" t="s">
        <v>160</v>
      </c>
      <c r="C32" t="s">
        <v>161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>
        <v>1355.4333333333334</v>
      </c>
      <c r="W32" s="2"/>
      <c r="X32" s="2"/>
      <c r="Y32" s="2"/>
      <c r="Z32" s="2"/>
      <c r="AA32" s="2">
        <v>2809.1</v>
      </c>
      <c r="AB32" s="2"/>
      <c r="AC32" s="2"/>
      <c r="AD32" s="2"/>
      <c r="AE32" s="2"/>
      <c r="AF32" s="2"/>
      <c r="AG32" s="2"/>
      <c r="AH32" s="2"/>
      <c r="AI32" s="113">
        <v>4164.5333333333328</v>
      </c>
      <c r="AJ32" s="45">
        <f t="shared" si="0"/>
        <v>594.93333333333328</v>
      </c>
    </row>
    <row r="33" spans="1:36" x14ac:dyDescent="0.25">
      <c r="A33" s="40"/>
      <c r="B33" s="3" t="s">
        <v>162</v>
      </c>
      <c r="C33" t="s">
        <v>163</v>
      </c>
      <c r="D33" s="2"/>
      <c r="E33" s="2">
        <v>14066.733333333334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v>3024.7000000000003</v>
      </c>
      <c r="Q33" s="2"/>
      <c r="R33" s="2"/>
      <c r="S33" s="2"/>
      <c r="T33" s="2"/>
      <c r="U33" s="2"/>
      <c r="V33" s="2">
        <v>3698.0999999999995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13">
        <v>20789.533333333333</v>
      </c>
      <c r="AJ33" s="45">
        <f t="shared" si="0"/>
        <v>2969.9333333333334</v>
      </c>
    </row>
    <row r="34" spans="1:36" x14ac:dyDescent="0.25">
      <c r="A34" s="40"/>
      <c r="B34" s="3" t="s">
        <v>164</v>
      </c>
      <c r="C34" t="s">
        <v>165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>
        <v>9792.5333333333328</v>
      </c>
      <c r="AB34" s="2"/>
      <c r="AC34" s="2"/>
      <c r="AD34" s="2"/>
      <c r="AE34" s="2"/>
      <c r="AF34" s="2"/>
      <c r="AG34" s="2"/>
      <c r="AH34" s="2"/>
      <c r="AI34" s="113">
        <v>9792.5333333333328</v>
      </c>
      <c r="AJ34" s="45">
        <f t="shared" si="0"/>
        <v>1398.9333333333332</v>
      </c>
    </row>
    <row r="35" spans="1:36" x14ac:dyDescent="0.25">
      <c r="A35" s="40"/>
      <c r="B35" s="3" t="s">
        <v>166</v>
      </c>
      <c r="C35" t="s">
        <v>167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>
        <v>7262.0333333333338</v>
      </c>
      <c r="Q35" s="2"/>
      <c r="R35" s="2"/>
      <c r="S35" s="2"/>
      <c r="T35" s="2"/>
      <c r="U35" s="2"/>
      <c r="V35" s="2"/>
      <c r="W35" s="2"/>
      <c r="X35" s="2">
        <v>8340.2666666666664</v>
      </c>
      <c r="Y35" s="2"/>
      <c r="Z35" s="2"/>
      <c r="AA35" s="2">
        <v>9759.2833333333328</v>
      </c>
      <c r="AB35" s="2"/>
      <c r="AC35" s="2"/>
      <c r="AD35" s="2"/>
      <c r="AE35" s="2"/>
      <c r="AF35" s="2"/>
      <c r="AG35" s="2"/>
      <c r="AH35" s="2"/>
      <c r="AI35" s="113">
        <v>25361.583333333332</v>
      </c>
      <c r="AJ35" s="45">
        <f t="shared" si="0"/>
        <v>3623.083333333333</v>
      </c>
    </row>
    <row r="36" spans="1:36" x14ac:dyDescent="0.25">
      <c r="A36" s="40"/>
      <c r="B36" s="3" t="s">
        <v>168</v>
      </c>
      <c r="C36" t="s">
        <v>169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714</v>
      </c>
      <c r="R36" s="2"/>
      <c r="S36" s="2"/>
      <c r="T36" s="2"/>
      <c r="U36" s="2"/>
      <c r="V36" s="2"/>
      <c r="W36" s="2"/>
      <c r="X36" s="2"/>
      <c r="Y36" s="2"/>
      <c r="Z36" s="2"/>
      <c r="AA36" s="2">
        <v>1198.8666666666668</v>
      </c>
      <c r="AB36" s="2"/>
      <c r="AC36" s="2"/>
      <c r="AD36" s="2"/>
      <c r="AE36" s="2"/>
      <c r="AF36" s="2"/>
      <c r="AG36" s="2"/>
      <c r="AH36" s="2"/>
      <c r="AI36" s="113">
        <v>1912.8666666666668</v>
      </c>
      <c r="AJ36" s="45">
        <f t="shared" si="0"/>
        <v>273.26666666666671</v>
      </c>
    </row>
    <row r="37" spans="1:36" x14ac:dyDescent="0.25">
      <c r="A37" s="40"/>
      <c r="B37" s="3" t="s">
        <v>170</v>
      </c>
      <c r="C37" t="s">
        <v>171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364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13">
        <v>364</v>
      </c>
      <c r="AJ37" s="45">
        <f t="shared" si="0"/>
        <v>52</v>
      </c>
    </row>
    <row r="38" spans="1:36" x14ac:dyDescent="0.25">
      <c r="A38" s="40"/>
      <c r="B38" s="3" t="s">
        <v>172</v>
      </c>
      <c r="C38" t="s">
        <v>173</v>
      </c>
      <c r="D38" s="2"/>
      <c r="E38" s="2"/>
      <c r="F38" s="2"/>
      <c r="G38" s="2"/>
      <c r="H38" s="2"/>
      <c r="I38" s="2"/>
      <c r="J38" s="2"/>
      <c r="K38" s="2"/>
      <c r="L38" s="2"/>
      <c r="M38" s="2">
        <v>7943.7166666666662</v>
      </c>
      <c r="N38" s="2"/>
      <c r="O38" s="2"/>
      <c r="P38" s="2"/>
      <c r="Q38" s="2"/>
      <c r="R38" s="2"/>
      <c r="S38" s="2"/>
      <c r="T38" s="2"/>
      <c r="U38" s="2"/>
      <c r="V38" s="2">
        <v>3608.3833333333332</v>
      </c>
      <c r="W38" s="2"/>
      <c r="X38" s="2"/>
      <c r="Y38" s="2"/>
      <c r="Z38" s="2"/>
      <c r="AA38" s="2">
        <v>686.4666666666667</v>
      </c>
      <c r="AB38" s="2"/>
      <c r="AC38" s="2"/>
      <c r="AD38" s="2"/>
      <c r="AE38" s="2"/>
      <c r="AF38" s="2"/>
      <c r="AG38" s="2"/>
      <c r="AH38" s="2"/>
      <c r="AI38" s="113">
        <v>12238.566666666666</v>
      </c>
      <c r="AJ38" s="45">
        <f t="shared" si="0"/>
        <v>1748.3666666666666</v>
      </c>
    </row>
    <row r="39" spans="1:36" x14ac:dyDescent="0.25">
      <c r="A39" s="40"/>
      <c r="B39" s="3" t="s">
        <v>174</v>
      </c>
      <c r="C39" t="s">
        <v>175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>
        <v>1160.6000000000001</v>
      </c>
      <c r="Q39" s="2">
        <v>291.2</v>
      </c>
      <c r="R39" s="2"/>
      <c r="S39" s="2"/>
      <c r="T39" s="2"/>
      <c r="U39" s="2"/>
      <c r="V39" s="2"/>
      <c r="W39" s="2"/>
      <c r="X39" s="2"/>
      <c r="Y39" s="2"/>
      <c r="Z39" s="2"/>
      <c r="AA39" s="2">
        <v>3803.0999999999995</v>
      </c>
      <c r="AB39" s="2"/>
      <c r="AC39" s="2"/>
      <c r="AD39" s="2"/>
      <c r="AE39" s="2"/>
      <c r="AF39" s="2"/>
      <c r="AG39" s="2"/>
      <c r="AH39" s="2"/>
      <c r="AI39" s="113">
        <v>5254.9</v>
      </c>
      <c r="AJ39" s="45">
        <f t="shared" si="0"/>
        <v>750.69999999999993</v>
      </c>
    </row>
    <row r="40" spans="1:36" x14ac:dyDescent="0.25">
      <c r="A40" s="40"/>
      <c r="B40" s="3" t="s">
        <v>176</v>
      </c>
      <c r="C40" t="s">
        <v>177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v>327.59999999999997</v>
      </c>
      <c r="R40" s="2"/>
      <c r="S40" s="2"/>
      <c r="T40" s="2"/>
      <c r="U40" s="2"/>
      <c r="V40" s="2"/>
      <c r="W40" s="2"/>
      <c r="X40" s="2"/>
      <c r="Y40" s="2"/>
      <c r="Z40" s="2"/>
      <c r="AA40" s="2">
        <v>1094.3333333333335</v>
      </c>
      <c r="AB40" s="2"/>
      <c r="AC40" s="2"/>
      <c r="AD40" s="2"/>
      <c r="AE40" s="2"/>
      <c r="AF40" s="2"/>
      <c r="AG40" s="2"/>
      <c r="AH40" s="2"/>
      <c r="AI40" s="113">
        <v>1421.9333333333334</v>
      </c>
      <c r="AJ40" s="45">
        <f t="shared" si="0"/>
        <v>203.13333333333335</v>
      </c>
    </row>
    <row r="41" spans="1:36" x14ac:dyDescent="0.25">
      <c r="A41" s="40"/>
      <c r="B41" s="3" t="s">
        <v>178</v>
      </c>
      <c r="C41" t="s">
        <v>179</v>
      </c>
      <c r="D41" s="2"/>
      <c r="E41" s="2"/>
      <c r="F41" s="2"/>
      <c r="G41" s="2"/>
      <c r="H41" s="2"/>
      <c r="I41" s="2">
        <v>1314.1333333333332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13">
        <v>1314.1333333333332</v>
      </c>
      <c r="AJ41" s="45">
        <f t="shared" si="0"/>
        <v>187.73333333333332</v>
      </c>
    </row>
    <row r="42" spans="1:36" x14ac:dyDescent="0.25">
      <c r="A42" s="40"/>
      <c r="B42" s="3" t="s">
        <v>180</v>
      </c>
      <c r="C42" t="s">
        <v>181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v>334.59999999999997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13">
        <v>334.59999999999997</v>
      </c>
      <c r="AJ42" s="45">
        <f t="shared" si="0"/>
        <v>47.8</v>
      </c>
    </row>
    <row r="43" spans="1:36" x14ac:dyDescent="0.25">
      <c r="A43" s="40"/>
      <c r="B43" s="3" t="s">
        <v>182</v>
      </c>
      <c r="C43" t="s">
        <v>183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371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13">
        <v>371</v>
      </c>
      <c r="AJ43" s="45">
        <f t="shared" si="0"/>
        <v>53</v>
      </c>
    </row>
    <row r="44" spans="1:36" x14ac:dyDescent="0.25">
      <c r="A44" s="40"/>
      <c r="B44" s="3" t="s">
        <v>184</v>
      </c>
      <c r="C44" t="s">
        <v>185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v>372.40000000000003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13">
        <v>372.40000000000003</v>
      </c>
      <c r="AJ44" s="45">
        <f t="shared" si="0"/>
        <v>53.2</v>
      </c>
    </row>
    <row r="45" spans="1:36" x14ac:dyDescent="0.25">
      <c r="A45" s="40"/>
      <c r="B45" s="3" t="s">
        <v>186</v>
      </c>
      <c r="C45" t="s">
        <v>187</v>
      </c>
      <c r="D45" s="2"/>
      <c r="E45" s="2"/>
      <c r="F45" s="2"/>
      <c r="G45" s="2"/>
      <c r="H45" s="2"/>
      <c r="I45" s="2"/>
      <c r="J45" s="2">
        <v>2188.9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v>2288.7666666666664</v>
      </c>
      <c r="W45" s="2"/>
      <c r="X45" s="2">
        <v>64.399999999999991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13">
        <v>4542.0666666666657</v>
      </c>
      <c r="AJ45" s="45">
        <f t="shared" si="0"/>
        <v>648.86666666666656</v>
      </c>
    </row>
    <row r="46" spans="1:36" x14ac:dyDescent="0.25">
      <c r="A46" s="40"/>
      <c r="B46" s="3" t="s">
        <v>188</v>
      </c>
      <c r="C46" t="s">
        <v>189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>
        <v>287.7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13">
        <v>287.7</v>
      </c>
      <c r="AJ46" s="45">
        <f t="shared" si="0"/>
        <v>41.1</v>
      </c>
    </row>
    <row r="47" spans="1:36" x14ac:dyDescent="0.25">
      <c r="A47" s="40"/>
      <c r="B47" s="3" t="s">
        <v>190</v>
      </c>
      <c r="C47" t="s">
        <v>191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v>341.59999999999997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13">
        <v>341.59999999999997</v>
      </c>
      <c r="AJ47" s="45">
        <f t="shared" si="0"/>
        <v>48.8</v>
      </c>
    </row>
    <row r="48" spans="1:36" x14ac:dyDescent="0.25">
      <c r="A48" s="40"/>
      <c r="B48" s="3" t="s">
        <v>192</v>
      </c>
      <c r="C48" t="s">
        <v>193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2226</v>
      </c>
      <c r="R48" s="2"/>
      <c r="S48" s="2"/>
      <c r="T48" s="2"/>
      <c r="U48" s="2"/>
      <c r="V48" s="2"/>
      <c r="W48" s="2"/>
      <c r="X48" s="2"/>
      <c r="Y48" s="2"/>
      <c r="Z48" s="2"/>
      <c r="AA48" s="2">
        <v>3343.4333333333334</v>
      </c>
      <c r="AB48" s="2"/>
      <c r="AC48" s="2"/>
      <c r="AD48" s="2"/>
      <c r="AE48" s="2"/>
      <c r="AF48" s="2"/>
      <c r="AG48" s="2"/>
      <c r="AH48" s="2"/>
      <c r="AI48" s="113">
        <v>5569.4333333333334</v>
      </c>
      <c r="AJ48" s="45">
        <f t="shared" si="0"/>
        <v>795.63333333333333</v>
      </c>
    </row>
    <row r="49" spans="1:36" x14ac:dyDescent="0.25">
      <c r="A49" s="40"/>
      <c r="B49" s="3" t="s">
        <v>194</v>
      </c>
      <c r="C49" t="s">
        <v>195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348.59999999999997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13">
        <v>348.59999999999997</v>
      </c>
      <c r="AJ49" s="45">
        <f t="shared" si="0"/>
        <v>49.8</v>
      </c>
    </row>
    <row r="50" spans="1:36" x14ac:dyDescent="0.25">
      <c r="A50" s="40"/>
      <c r="B50" s="3" t="s">
        <v>196</v>
      </c>
      <c r="C50" t="s">
        <v>197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334.59999999999997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13">
        <v>334.59999999999997</v>
      </c>
      <c r="AJ50" s="45">
        <f t="shared" si="0"/>
        <v>47.8</v>
      </c>
    </row>
    <row r="51" spans="1:36" x14ac:dyDescent="0.25">
      <c r="A51" s="40"/>
      <c r="B51" s="3" t="s">
        <v>198</v>
      </c>
      <c r="C51" t="s">
        <v>199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327.59999999999997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13">
        <v>327.59999999999997</v>
      </c>
      <c r="AJ51" s="45">
        <f t="shared" si="0"/>
        <v>46.8</v>
      </c>
    </row>
    <row r="52" spans="1:36" x14ac:dyDescent="0.25">
      <c r="A52" s="40"/>
      <c r="B52" s="3" t="s">
        <v>200</v>
      </c>
      <c r="C52" t="s">
        <v>201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714</v>
      </c>
      <c r="R52" s="2"/>
      <c r="S52" s="2"/>
      <c r="T52" s="2"/>
      <c r="U52" s="2"/>
      <c r="V52" s="2"/>
      <c r="W52" s="2"/>
      <c r="X52" s="2"/>
      <c r="Y52" s="2"/>
      <c r="Z52" s="2"/>
      <c r="AA52" s="2">
        <v>689.9666666666667</v>
      </c>
      <c r="AB52" s="2"/>
      <c r="AC52" s="2"/>
      <c r="AD52" s="2"/>
      <c r="AE52" s="2"/>
      <c r="AF52" s="2"/>
      <c r="AG52" s="2"/>
      <c r="AH52" s="2"/>
      <c r="AI52" s="113">
        <v>1403.9666666666667</v>
      </c>
      <c r="AJ52" s="45">
        <f t="shared" si="0"/>
        <v>200.56666666666666</v>
      </c>
    </row>
    <row r="53" spans="1:36" x14ac:dyDescent="0.25">
      <c r="A53" s="40"/>
      <c r="B53" s="3" t="s">
        <v>202</v>
      </c>
      <c r="C53" t="s">
        <v>203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327.59999999999997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13">
        <v>327.59999999999997</v>
      </c>
      <c r="AJ53" s="45">
        <f t="shared" si="0"/>
        <v>46.8</v>
      </c>
    </row>
    <row r="54" spans="1:36" x14ac:dyDescent="0.25">
      <c r="A54" s="40"/>
      <c r="B54" s="3" t="s">
        <v>204</v>
      </c>
      <c r="C54" t="s">
        <v>205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>
        <v>383.59999999999997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113">
        <v>383.59999999999997</v>
      </c>
      <c r="AJ54" s="45">
        <f t="shared" si="0"/>
        <v>54.8</v>
      </c>
    </row>
    <row r="55" spans="1:36" x14ac:dyDescent="0.25">
      <c r="A55" s="40"/>
      <c r="B55" s="3" t="s">
        <v>206</v>
      </c>
      <c r="C55" t="s">
        <v>207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>
        <v>5773.1333333333332</v>
      </c>
      <c r="S55" s="2"/>
      <c r="T55" s="2"/>
      <c r="U55" s="2"/>
      <c r="V55" s="2"/>
      <c r="W55" s="2"/>
      <c r="X55" s="2"/>
      <c r="Y55" s="2"/>
      <c r="Z55" s="2"/>
      <c r="AA55" s="2">
        <v>1225</v>
      </c>
      <c r="AB55" s="2"/>
      <c r="AC55" s="2"/>
      <c r="AD55" s="2"/>
      <c r="AE55" s="2"/>
      <c r="AF55" s="2"/>
      <c r="AG55" s="2"/>
      <c r="AH55" s="2"/>
      <c r="AI55" s="113">
        <v>6998.1333333333332</v>
      </c>
      <c r="AJ55" s="45">
        <f t="shared" si="0"/>
        <v>999.73333333333335</v>
      </c>
    </row>
    <row r="56" spans="1:36" x14ac:dyDescent="0.25">
      <c r="A56" s="40"/>
      <c r="B56" s="3" t="s">
        <v>208</v>
      </c>
      <c r="C56" t="s">
        <v>209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>
        <v>7043.8666666666668</v>
      </c>
      <c r="AB56" s="2"/>
      <c r="AC56" s="2"/>
      <c r="AD56" s="2"/>
      <c r="AE56" s="2"/>
      <c r="AF56" s="2"/>
      <c r="AG56" s="2"/>
      <c r="AH56" s="2"/>
      <c r="AI56" s="113">
        <v>7043.8666666666668</v>
      </c>
      <c r="AJ56" s="45">
        <f t="shared" si="0"/>
        <v>1006.2666666666667</v>
      </c>
    </row>
    <row r="57" spans="1:36" x14ac:dyDescent="0.25">
      <c r="A57" s="40"/>
      <c r="B57" s="3" t="s">
        <v>210</v>
      </c>
      <c r="C57" t="s">
        <v>211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>
        <v>1453.8999999999999</v>
      </c>
      <c r="Q57" s="2"/>
      <c r="R57" s="2"/>
      <c r="S57" s="2"/>
      <c r="T57" s="2"/>
      <c r="U57" s="2"/>
      <c r="V57" s="2">
        <v>5208</v>
      </c>
      <c r="W57" s="2"/>
      <c r="X57" s="2">
        <v>9132.1999999999989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13">
        <v>15794.099999999999</v>
      </c>
      <c r="AJ57" s="45">
        <f t="shared" si="0"/>
        <v>2256.2999999999997</v>
      </c>
    </row>
    <row r="58" spans="1:36" x14ac:dyDescent="0.25">
      <c r="A58" s="40"/>
      <c r="B58" s="3" t="s">
        <v>212</v>
      </c>
      <c r="C58" t="s">
        <v>213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>
        <v>287.7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13">
        <v>287.7</v>
      </c>
      <c r="AJ58" s="45">
        <f t="shared" si="0"/>
        <v>41.1</v>
      </c>
    </row>
    <row r="59" spans="1:36" x14ac:dyDescent="0.25">
      <c r="A59" s="40"/>
      <c r="B59" s="3" t="s">
        <v>214</v>
      </c>
      <c r="C59" t="s">
        <v>215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>
        <v>327.59999999999997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13">
        <v>327.59999999999997</v>
      </c>
      <c r="AJ59" s="45">
        <f t="shared" si="0"/>
        <v>46.8</v>
      </c>
    </row>
    <row r="60" spans="1:36" x14ac:dyDescent="0.25">
      <c r="A60" s="40"/>
      <c r="B60" s="3" t="s">
        <v>216</v>
      </c>
      <c r="C60" t="s">
        <v>217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v>390.59999999999997</v>
      </c>
      <c r="R60" s="2"/>
      <c r="S60" s="2"/>
      <c r="T60" s="2"/>
      <c r="U60" s="2"/>
      <c r="V60" s="2">
        <v>1236.8999999999999</v>
      </c>
      <c r="W60" s="2"/>
      <c r="X60" s="2"/>
      <c r="Y60" s="2"/>
      <c r="Z60" s="2"/>
      <c r="AA60" s="2">
        <v>3690.0499999999997</v>
      </c>
      <c r="AB60" s="2"/>
      <c r="AC60" s="2"/>
      <c r="AD60" s="2"/>
      <c r="AE60" s="2"/>
      <c r="AF60" s="2"/>
      <c r="AG60" s="2"/>
      <c r="AH60" s="2"/>
      <c r="AI60" s="113">
        <v>5317.5499999999993</v>
      </c>
      <c r="AJ60" s="45">
        <f t="shared" si="0"/>
        <v>759.64999999999986</v>
      </c>
    </row>
    <row r="61" spans="1:36" x14ac:dyDescent="0.25">
      <c r="A61" s="40"/>
      <c r="B61" s="3" t="s">
        <v>218</v>
      </c>
      <c r="C61" t="s">
        <v>219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>
        <v>287.7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13">
        <v>287.7</v>
      </c>
      <c r="AJ61" s="45">
        <f t="shared" si="0"/>
        <v>41.1</v>
      </c>
    </row>
    <row r="62" spans="1:36" x14ac:dyDescent="0.25">
      <c r="A62" s="40"/>
      <c r="B62" s="3" t="s">
        <v>220</v>
      </c>
      <c r="C62" t="s">
        <v>221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v>1323</v>
      </c>
      <c r="S62" s="2"/>
      <c r="T62" s="2"/>
      <c r="U62" s="2"/>
      <c r="V62" s="2"/>
      <c r="W62" s="2"/>
      <c r="X62" s="2"/>
      <c r="Y62" s="2"/>
      <c r="Z62" s="2"/>
      <c r="AA62" s="2">
        <v>1225</v>
      </c>
      <c r="AB62" s="2"/>
      <c r="AC62" s="2"/>
      <c r="AD62" s="2"/>
      <c r="AE62" s="2"/>
      <c r="AF62" s="2"/>
      <c r="AG62" s="2"/>
      <c r="AH62" s="2"/>
      <c r="AI62" s="113">
        <v>2548</v>
      </c>
      <c r="AJ62" s="45">
        <f t="shared" si="0"/>
        <v>364</v>
      </c>
    </row>
    <row r="63" spans="1:36" x14ac:dyDescent="0.25">
      <c r="A63" s="40"/>
      <c r="B63" s="3" t="s">
        <v>222</v>
      </c>
      <c r="C63" t="s">
        <v>223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341.59999999999997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13">
        <v>341.59999999999997</v>
      </c>
      <c r="AJ63" s="45">
        <f t="shared" si="0"/>
        <v>48.8</v>
      </c>
    </row>
    <row r="64" spans="1:36" x14ac:dyDescent="0.25">
      <c r="A64" s="40"/>
      <c r="B64" s="3" t="s">
        <v>224</v>
      </c>
      <c r="C64" t="s">
        <v>225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>
        <v>2053.333333333333</v>
      </c>
      <c r="W64" s="2"/>
      <c r="X64" s="2">
        <v>64.399999999999991</v>
      </c>
      <c r="Y64" s="2"/>
      <c r="Z64" s="2"/>
      <c r="AA64" s="2">
        <v>4978.05</v>
      </c>
      <c r="AB64" s="2"/>
      <c r="AC64" s="2"/>
      <c r="AD64" s="2"/>
      <c r="AE64" s="2"/>
      <c r="AF64" s="2"/>
      <c r="AG64" s="2"/>
      <c r="AH64" s="2"/>
      <c r="AI64" s="113">
        <v>7095.7833333333328</v>
      </c>
      <c r="AJ64" s="45">
        <f t="shared" si="0"/>
        <v>1013.6833333333333</v>
      </c>
    </row>
    <row r="65" spans="1:36" x14ac:dyDescent="0.25">
      <c r="A65" s="40"/>
      <c r="B65" s="3" t="s">
        <v>226</v>
      </c>
      <c r="C65" t="s">
        <v>227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>
        <v>355.59999999999997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13">
        <v>355.59999999999997</v>
      </c>
      <c r="AJ65" s="45">
        <f t="shared" si="0"/>
        <v>50.8</v>
      </c>
    </row>
    <row r="66" spans="1:36" x14ac:dyDescent="0.25">
      <c r="A66" s="40"/>
      <c r="B66" s="3" t="s">
        <v>228</v>
      </c>
      <c r="C66" t="s">
        <v>229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>
        <v>1225</v>
      </c>
      <c r="AB66" s="2"/>
      <c r="AC66" s="2"/>
      <c r="AD66" s="2"/>
      <c r="AE66" s="2"/>
      <c r="AF66" s="2"/>
      <c r="AG66" s="2"/>
      <c r="AH66" s="2"/>
      <c r="AI66" s="113">
        <v>1225</v>
      </c>
      <c r="AJ66" s="45">
        <f t="shared" si="0"/>
        <v>175</v>
      </c>
    </row>
    <row r="67" spans="1:36" x14ac:dyDescent="0.25">
      <c r="A67" s="40"/>
      <c r="B67" s="3" t="s">
        <v>230</v>
      </c>
      <c r="C67" t="s">
        <v>231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>
        <v>341.59999999999997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13">
        <v>341.59999999999997</v>
      </c>
      <c r="AJ67" s="45">
        <f t="shared" si="0"/>
        <v>48.8</v>
      </c>
    </row>
    <row r="68" spans="1:36" x14ac:dyDescent="0.25">
      <c r="A68" s="40"/>
      <c r="B68" s="3" t="s">
        <v>232</v>
      </c>
      <c r="C68" t="s">
        <v>233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v>341.59999999999997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13">
        <v>341.59999999999997</v>
      </c>
      <c r="AJ68" s="45">
        <f t="shared" si="0"/>
        <v>48.8</v>
      </c>
    </row>
    <row r="69" spans="1:36" x14ac:dyDescent="0.25">
      <c r="A69" s="40"/>
      <c r="B69" s="3" t="s">
        <v>234</v>
      </c>
      <c r="C69" t="s">
        <v>235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1225</v>
      </c>
      <c r="AB69" s="2"/>
      <c r="AC69" s="2"/>
      <c r="AD69" s="2"/>
      <c r="AE69" s="2"/>
      <c r="AF69" s="2"/>
      <c r="AG69" s="2"/>
      <c r="AH69" s="2"/>
      <c r="AI69" s="113">
        <v>1225</v>
      </c>
      <c r="AJ69" s="45">
        <f t="shared" si="0"/>
        <v>175</v>
      </c>
    </row>
    <row r="70" spans="1:36" x14ac:dyDescent="0.25">
      <c r="A70" s="40"/>
      <c r="B70" s="3" t="s">
        <v>236</v>
      </c>
      <c r="C70" t="s">
        <v>237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1019.6666666666666</v>
      </c>
      <c r="AB70" s="2"/>
      <c r="AC70" s="2"/>
      <c r="AD70" s="2"/>
      <c r="AE70" s="2"/>
      <c r="AF70" s="2"/>
      <c r="AG70" s="2"/>
      <c r="AH70" s="2"/>
      <c r="AI70" s="113">
        <v>1019.6666666666666</v>
      </c>
      <c r="AJ70" s="45">
        <f t="shared" si="0"/>
        <v>145.66666666666666</v>
      </c>
    </row>
    <row r="71" spans="1:36" x14ac:dyDescent="0.25">
      <c r="A71" s="40"/>
      <c r="B71" s="3" t="s">
        <v>238</v>
      </c>
      <c r="C71" t="s">
        <v>239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7275.8000000000011</v>
      </c>
      <c r="AB71" s="2"/>
      <c r="AC71" s="2"/>
      <c r="AD71" s="2"/>
      <c r="AE71" s="2"/>
      <c r="AF71" s="2"/>
      <c r="AG71" s="2"/>
      <c r="AH71" s="2"/>
      <c r="AI71" s="113">
        <v>7275.8000000000011</v>
      </c>
      <c r="AJ71" s="45">
        <f t="shared" ref="AJ71:AJ134" si="1">AI71/7</f>
        <v>1039.4000000000001</v>
      </c>
    </row>
    <row r="72" spans="1:36" x14ac:dyDescent="0.25">
      <c r="A72" s="40"/>
      <c r="B72" s="3" t="s">
        <v>240</v>
      </c>
      <c r="C72" t="s">
        <v>241</v>
      </c>
      <c r="D72" s="2"/>
      <c r="E72" s="2">
        <v>4636.3333333333339</v>
      </c>
      <c r="F72" s="2"/>
      <c r="G72" s="2"/>
      <c r="H72" s="2"/>
      <c r="I72" s="2">
        <v>2411.7333333333336</v>
      </c>
      <c r="J72" s="2"/>
      <c r="K72" s="2"/>
      <c r="L72" s="2"/>
      <c r="M72" s="2">
        <v>5411.7</v>
      </c>
      <c r="N72" s="2"/>
      <c r="O72" s="2"/>
      <c r="P72" s="2">
        <v>2804.4333333333334</v>
      </c>
      <c r="Q72" s="2"/>
      <c r="R72" s="2"/>
      <c r="S72" s="2"/>
      <c r="T72" s="2"/>
      <c r="U72" s="2"/>
      <c r="V72" s="2">
        <v>5525.8</v>
      </c>
      <c r="W72" s="2"/>
      <c r="X72" s="2">
        <v>5567.6833333333334</v>
      </c>
      <c r="Y72" s="2"/>
      <c r="Z72" s="2"/>
      <c r="AA72" s="2">
        <v>8205.0500000000011</v>
      </c>
      <c r="AB72" s="2"/>
      <c r="AC72" s="2"/>
      <c r="AD72" s="2"/>
      <c r="AE72" s="2"/>
      <c r="AF72" s="2"/>
      <c r="AG72" s="2"/>
      <c r="AH72" s="2"/>
      <c r="AI72" s="113">
        <v>34562.733333333337</v>
      </c>
      <c r="AJ72" s="45">
        <f t="shared" si="1"/>
        <v>4937.5333333333338</v>
      </c>
    </row>
    <row r="73" spans="1:36" x14ac:dyDescent="0.25">
      <c r="A73" s="40"/>
      <c r="B73" s="3" t="s">
        <v>240</v>
      </c>
      <c r="C73" t="s">
        <v>506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>
        <v>3.7333333333333334</v>
      </c>
      <c r="AF73" s="2"/>
      <c r="AG73" s="2"/>
      <c r="AH73" s="2"/>
      <c r="AI73" s="113">
        <v>3.7333333333333334</v>
      </c>
      <c r="AJ73" s="45">
        <f t="shared" si="1"/>
        <v>0.53333333333333333</v>
      </c>
    </row>
    <row r="74" spans="1:36" x14ac:dyDescent="0.25">
      <c r="A74" s="40"/>
      <c r="B74" s="3" t="s">
        <v>242</v>
      </c>
      <c r="C74" t="s">
        <v>243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>
        <v>123.20000000000002</v>
      </c>
      <c r="W74" s="2"/>
      <c r="X74" s="2"/>
      <c r="Y74" s="2"/>
      <c r="Z74" s="2"/>
      <c r="AA74" s="2">
        <v>1090.8333333333335</v>
      </c>
      <c r="AB74" s="2"/>
      <c r="AC74" s="2"/>
      <c r="AD74" s="2"/>
      <c r="AE74" s="2"/>
      <c r="AF74" s="2"/>
      <c r="AG74" s="2"/>
      <c r="AH74" s="2"/>
      <c r="AI74" s="113">
        <v>1214.0333333333335</v>
      </c>
      <c r="AJ74" s="45">
        <f t="shared" si="1"/>
        <v>173.43333333333337</v>
      </c>
    </row>
    <row r="75" spans="1:36" x14ac:dyDescent="0.25">
      <c r="A75" s="40"/>
      <c r="B75" s="3" t="s">
        <v>244</v>
      </c>
      <c r="C75" t="s">
        <v>245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>
        <v>1079.3999999999999</v>
      </c>
      <c r="AB75" s="2"/>
      <c r="AC75" s="2"/>
      <c r="AD75" s="2"/>
      <c r="AE75" s="2"/>
      <c r="AF75" s="2"/>
      <c r="AG75" s="2"/>
      <c r="AH75" s="2"/>
      <c r="AI75" s="113">
        <v>1079.3999999999999</v>
      </c>
      <c r="AJ75" s="45">
        <f t="shared" si="1"/>
        <v>154.19999999999999</v>
      </c>
    </row>
    <row r="76" spans="1:36" x14ac:dyDescent="0.25">
      <c r="A76" s="40"/>
      <c r="B76" s="3" t="s">
        <v>246</v>
      </c>
      <c r="C76" t="s">
        <v>247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960.39999999999986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13">
        <v>960.39999999999986</v>
      </c>
      <c r="AJ76" s="45">
        <f t="shared" si="1"/>
        <v>137.19999999999999</v>
      </c>
    </row>
    <row r="77" spans="1:36" x14ac:dyDescent="0.25">
      <c r="A77" s="40"/>
      <c r="B77" s="3" t="s">
        <v>248</v>
      </c>
      <c r="C77" t="s">
        <v>249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487.19999999999993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13">
        <v>487.19999999999993</v>
      </c>
      <c r="AJ77" s="45">
        <f t="shared" si="1"/>
        <v>69.599999999999994</v>
      </c>
    </row>
    <row r="78" spans="1:36" x14ac:dyDescent="0.25">
      <c r="A78" s="40"/>
      <c r="B78" s="3" t="s">
        <v>250</v>
      </c>
      <c r="C78" t="s">
        <v>251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341.59999999999997</v>
      </c>
      <c r="R78" s="2"/>
      <c r="S78" s="2"/>
      <c r="T78" s="2"/>
      <c r="U78" s="2"/>
      <c r="V78" s="2">
        <v>1190.9333333333334</v>
      </c>
      <c r="W78" s="2"/>
      <c r="X78" s="2"/>
      <c r="Y78" s="2"/>
      <c r="Z78" s="2"/>
      <c r="AA78" s="2">
        <v>786.56666666666661</v>
      </c>
      <c r="AB78" s="2"/>
      <c r="AC78" s="2"/>
      <c r="AD78" s="2"/>
      <c r="AE78" s="2"/>
      <c r="AF78" s="2"/>
      <c r="AG78" s="2"/>
      <c r="AH78" s="2"/>
      <c r="AI78" s="113">
        <v>2319.1</v>
      </c>
      <c r="AJ78" s="45">
        <f t="shared" si="1"/>
        <v>331.3</v>
      </c>
    </row>
    <row r="79" spans="1:36" x14ac:dyDescent="0.25">
      <c r="A79" s="40"/>
      <c r="B79" s="3" t="s">
        <v>252</v>
      </c>
      <c r="C79" t="s">
        <v>253</v>
      </c>
      <c r="D79" s="2"/>
      <c r="E79" s="2"/>
      <c r="F79" s="2"/>
      <c r="G79" s="2"/>
      <c r="H79" s="2">
        <v>108.14999999999999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13">
        <v>108.14999999999999</v>
      </c>
      <c r="AJ79" s="45">
        <f t="shared" si="1"/>
        <v>15.45</v>
      </c>
    </row>
    <row r="80" spans="1:36" x14ac:dyDescent="0.25">
      <c r="A80" s="40"/>
      <c r="B80" s="3" t="s">
        <v>254</v>
      </c>
      <c r="C80" t="s">
        <v>255</v>
      </c>
      <c r="D80" s="2"/>
      <c r="E80" s="2">
        <v>5073.8333333333339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1176.5833333333335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113">
        <v>6250.4166666666679</v>
      </c>
      <c r="AJ80" s="45">
        <f t="shared" si="1"/>
        <v>892.91666666666686</v>
      </c>
    </row>
    <row r="81" spans="1:36" x14ac:dyDescent="0.25">
      <c r="A81" s="40"/>
      <c r="B81" s="3" t="s">
        <v>256</v>
      </c>
      <c r="C81" t="s">
        <v>257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1034.6000000000001</v>
      </c>
      <c r="AB81" s="2"/>
      <c r="AC81" s="2"/>
      <c r="AD81" s="2"/>
      <c r="AE81" s="2"/>
      <c r="AF81" s="2"/>
      <c r="AG81" s="2"/>
      <c r="AH81" s="2"/>
      <c r="AI81" s="113">
        <v>1034.6000000000001</v>
      </c>
      <c r="AJ81" s="45">
        <f t="shared" si="1"/>
        <v>147.80000000000001</v>
      </c>
    </row>
    <row r="82" spans="1:36" x14ac:dyDescent="0.25">
      <c r="A82" s="40"/>
      <c r="B82" s="3" t="s">
        <v>258</v>
      </c>
      <c r="C82" t="s">
        <v>259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965.06666666666672</v>
      </c>
      <c r="W82" s="2">
        <v>151.9</v>
      </c>
      <c r="X82" s="2"/>
      <c r="Y82" s="2"/>
      <c r="Z82" s="2"/>
      <c r="AA82" s="2">
        <v>2758.1166666666668</v>
      </c>
      <c r="AB82" s="2"/>
      <c r="AC82" s="2"/>
      <c r="AD82" s="2"/>
      <c r="AE82" s="2"/>
      <c r="AF82" s="2"/>
      <c r="AG82" s="2"/>
      <c r="AH82" s="2"/>
      <c r="AI82" s="113">
        <v>3875.0833333333335</v>
      </c>
      <c r="AJ82" s="45">
        <f t="shared" si="1"/>
        <v>553.58333333333337</v>
      </c>
    </row>
    <row r="83" spans="1:36" x14ac:dyDescent="0.25">
      <c r="A83" s="40"/>
      <c r="B83" s="3" t="s">
        <v>260</v>
      </c>
      <c r="C83" t="s">
        <v>261</v>
      </c>
      <c r="D83" s="2"/>
      <c r="E83" s="2"/>
      <c r="F83" s="2"/>
      <c r="G83" s="2"/>
      <c r="H83" s="2"/>
      <c r="I83" s="2"/>
      <c r="J83" s="2"/>
      <c r="K83" s="2"/>
      <c r="L83" s="2"/>
      <c r="M83" s="2">
        <v>7348.7166666666662</v>
      </c>
      <c r="N83" s="2"/>
      <c r="O83" s="2"/>
      <c r="P83" s="2"/>
      <c r="Q83" s="2"/>
      <c r="R83" s="2"/>
      <c r="S83" s="2"/>
      <c r="T83" s="2"/>
      <c r="U83" s="2"/>
      <c r="V83" s="2"/>
      <c r="W83" s="2">
        <v>3580.5</v>
      </c>
      <c r="X83" s="2"/>
      <c r="Y83" s="2"/>
      <c r="Z83" s="2"/>
      <c r="AA83" s="2">
        <v>1221.0333333333333</v>
      </c>
      <c r="AB83" s="2"/>
      <c r="AC83" s="2"/>
      <c r="AD83" s="2"/>
      <c r="AE83" s="2"/>
      <c r="AF83" s="2"/>
      <c r="AG83" s="2"/>
      <c r="AH83" s="2"/>
      <c r="AI83" s="113">
        <v>12150.25</v>
      </c>
      <c r="AJ83" s="45">
        <f t="shared" si="1"/>
        <v>1735.75</v>
      </c>
    </row>
    <row r="84" spans="1:36" x14ac:dyDescent="0.25">
      <c r="A84" s="40"/>
      <c r="B84" s="3" t="s">
        <v>262</v>
      </c>
      <c r="C84" t="s">
        <v>263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312.2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113">
        <v>312.2</v>
      </c>
      <c r="AJ84" s="45">
        <f t="shared" si="1"/>
        <v>44.6</v>
      </c>
    </row>
    <row r="85" spans="1:36" x14ac:dyDescent="0.25">
      <c r="A85" s="40"/>
      <c r="B85" s="3" t="s">
        <v>264</v>
      </c>
      <c r="C85" t="s">
        <v>265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v>327.59999999999997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113">
        <v>327.59999999999997</v>
      </c>
      <c r="AJ85" s="45">
        <f t="shared" si="1"/>
        <v>46.8</v>
      </c>
    </row>
    <row r="86" spans="1:36" x14ac:dyDescent="0.25">
      <c r="A86" s="40"/>
      <c r="B86" s="3" t="s">
        <v>266</v>
      </c>
      <c r="C86" t="s">
        <v>267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v>348.59999999999997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113">
        <v>348.59999999999997</v>
      </c>
      <c r="AJ86" s="45">
        <f t="shared" si="1"/>
        <v>49.8</v>
      </c>
    </row>
    <row r="87" spans="1:36" x14ac:dyDescent="0.25">
      <c r="A87" s="40"/>
      <c r="B87" s="3" t="s">
        <v>268</v>
      </c>
      <c r="C87" t="s">
        <v>269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v>327.59999999999997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113">
        <v>327.59999999999997</v>
      </c>
      <c r="AJ87" s="45">
        <f t="shared" si="1"/>
        <v>46.8</v>
      </c>
    </row>
    <row r="88" spans="1:36" x14ac:dyDescent="0.25">
      <c r="A88" s="40"/>
      <c r="B88" s="3" t="s">
        <v>270</v>
      </c>
      <c r="C88" t="s">
        <v>271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1449.4666666666667</v>
      </c>
      <c r="W88" s="2"/>
      <c r="X88" s="2"/>
      <c r="Y88" s="2"/>
      <c r="Z88" s="2"/>
      <c r="AA88" s="2">
        <v>5367.25</v>
      </c>
      <c r="AB88" s="2"/>
      <c r="AC88" s="2"/>
      <c r="AD88" s="2"/>
      <c r="AE88" s="2"/>
      <c r="AF88" s="2"/>
      <c r="AG88" s="2"/>
      <c r="AH88" s="2"/>
      <c r="AI88" s="113">
        <v>6816.7166666666672</v>
      </c>
      <c r="AJ88" s="45">
        <f t="shared" si="1"/>
        <v>973.81666666666672</v>
      </c>
    </row>
    <row r="89" spans="1:36" x14ac:dyDescent="0.25">
      <c r="A89" s="40"/>
      <c r="B89" s="3" t="s">
        <v>272</v>
      </c>
      <c r="C89" t="s">
        <v>273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v>1296.3999999999999</v>
      </c>
      <c r="W89" s="2"/>
      <c r="X89" s="2"/>
      <c r="Y89" s="2"/>
      <c r="Z89" s="2"/>
      <c r="AA89" s="2">
        <v>2178.6333333333332</v>
      </c>
      <c r="AB89" s="2"/>
      <c r="AC89" s="2"/>
      <c r="AD89" s="2"/>
      <c r="AE89" s="2"/>
      <c r="AF89" s="2"/>
      <c r="AG89" s="2"/>
      <c r="AH89" s="2"/>
      <c r="AI89" s="113">
        <v>3475.0333333333328</v>
      </c>
      <c r="AJ89" s="45">
        <f t="shared" si="1"/>
        <v>496.43333333333328</v>
      </c>
    </row>
    <row r="90" spans="1:36" x14ac:dyDescent="0.25">
      <c r="A90" s="40"/>
      <c r="B90" s="3" t="s">
        <v>274</v>
      </c>
      <c r="C90" t="s">
        <v>275</v>
      </c>
      <c r="D90" s="2"/>
      <c r="E90" s="2">
        <v>963.19999999999993</v>
      </c>
      <c r="F90" s="2"/>
      <c r="G90" s="2"/>
      <c r="H90" s="2"/>
      <c r="I90" s="2"/>
      <c r="J90" s="2">
        <v>4776.0999999999995</v>
      </c>
      <c r="K90" s="2"/>
      <c r="L90" s="2"/>
      <c r="M90" s="2">
        <v>6563.6666666666661</v>
      </c>
      <c r="N90" s="2"/>
      <c r="O90" s="2"/>
      <c r="P90" s="2">
        <v>1680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113">
        <v>13982.966666666665</v>
      </c>
      <c r="AJ90" s="45">
        <f t="shared" si="1"/>
        <v>1997.5666666666664</v>
      </c>
    </row>
    <row r="91" spans="1:36" x14ac:dyDescent="0.25">
      <c r="A91" s="40"/>
      <c r="B91" s="3" t="s">
        <v>276</v>
      </c>
      <c r="C91" t="s">
        <v>277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2634.6833333333334</v>
      </c>
      <c r="W91" s="2"/>
      <c r="X91" s="2">
        <v>9645.0666666666657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113">
        <v>12279.75</v>
      </c>
      <c r="AJ91" s="45">
        <f t="shared" si="1"/>
        <v>1754.25</v>
      </c>
    </row>
    <row r="92" spans="1:36" x14ac:dyDescent="0.25">
      <c r="A92" s="40"/>
      <c r="B92" s="3" t="s">
        <v>278</v>
      </c>
      <c r="C92" t="s">
        <v>279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v>287.7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113">
        <v>287.7</v>
      </c>
      <c r="AJ92" s="45">
        <f t="shared" si="1"/>
        <v>41.1</v>
      </c>
    </row>
    <row r="93" spans="1:36" x14ac:dyDescent="0.25">
      <c r="A93" s="40"/>
      <c r="B93" s="3" t="s">
        <v>280</v>
      </c>
      <c r="C93" t="s">
        <v>281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4599.4666666666672</v>
      </c>
      <c r="W93" s="2"/>
      <c r="X93" s="2"/>
      <c r="Y93" s="2"/>
      <c r="Z93" s="2"/>
      <c r="AA93" s="2">
        <v>9844.6833333333343</v>
      </c>
      <c r="AB93" s="2"/>
      <c r="AC93" s="2"/>
      <c r="AD93" s="2"/>
      <c r="AE93" s="2"/>
      <c r="AF93" s="2"/>
      <c r="AG93" s="2"/>
      <c r="AH93" s="2"/>
      <c r="AI93" s="113">
        <v>14444.150000000001</v>
      </c>
      <c r="AJ93" s="45">
        <f t="shared" si="1"/>
        <v>2063.4500000000003</v>
      </c>
    </row>
    <row r="94" spans="1:36" x14ac:dyDescent="0.25">
      <c r="A94" s="40"/>
      <c r="B94" s="3" t="s">
        <v>282</v>
      </c>
      <c r="C94" t="s">
        <v>283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683.19999999999993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2917.9500000000003</v>
      </c>
      <c r="AB94" s="2"/>
      <c r="AC94" s="2"/>
      <c r="AD94" s="2"/>
      <c r="AE94" s="2"/>
      <c r="AF94" s="2"/>
      <c r="AG94" s="2"/>
      <c r="AH94" s="2"/>
      <c r="AI94" s="113">
        <v>3601.15</v>
      </c>
      <c r="AJ94" s="45">
        <f t="shared" si="1"/>
        <v>514.45000000000005</v>
      </c>
    </row>
    <row r="95" spans="1:36" x14ac:dyDescent="0.25">
      <c r="A95" s="40"/>
      <c r="B95" s="3" t="s">
        <v>284</v>
      </c>
      <c r="C95" t="s">
        <v>285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109.2</v>
      </c>
      <c r="R95" s="2"/>
      <c r="S95" s="2"/>
      <c r="T95" s="2"/>
      <c r="U95" s="2"/>
      <c r="V95" s="2"/>
      <c r="W95" s="2"/>
      <c r="X95" s="2"/>
      <c r="Y95" s="2"/>
      <c r="Z95" s="2"/>
      <c r="AA95" s="2">
        <v>3088.9833333333336</v>
      </c>
      <c r="AB95" s="2"/>
      <c r="AC95" s="2"/>
      <c r="AD95" s="2"/>
      <c r="AE95" s="2"/>
      <c r="AF95" s="2"/>
      <c r="AG95" s="2"/>
      <c r="AH95" s="2"/>
      <c r="AI95" s="113">
        <v>3198.1833333333334</v>
      </c>
      <c r="AJ95" s="45">
        <f t="shared" si="1"/>
        <v>456.88333333333333</v>
      </c>
    </row>
    <row r="96" spans="1:36" x14ac:dyDescent="0.25">
      <c r="A96" s="40"/>
      <c r="B96" s="3" t="s">
        <v>286</v>
      </c>
      <c r="C96" t="s">
        <v>287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4232.6666666666661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>
        <v>5730.0833333333339</v>
      </c>
      <c r="AB96" s="2"/>
      <c r="AC96" s="2"/>
      <c r="AD96" s="2"/>
      <c r="AE96" s="2"/>
      <c r="AF96" s="2"/>
      <c r="AG96" s="2"/>
      <c r="AH96" s="2"/>
      <c r="AI96" s="113">
        <v>9962.75</v>
      </c>
      <c r="AJ96" s="45">
        <f t="shared" si="1"/>
        <v>1423.25</v>
      </c>
    </row>
    <row r="97" spans="1:36" x14ac:dyDescent="0.25">
      <c r="A97" s="40"/>
      <c r="B97" s="3" t="s">
        <v>288</v>
      </c>
      <c r="C97" t="s">
        <v>289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>
        <v>824.6</v>
      </c>
      <c r="Q97" s="2"/>
      <c r="R97" s="2"/>
      <c r="S97" s="2"/>
      <c r="T97" s="2"/>
      <c r="U97" s="2"/>
      <c r="V97" s="2">
        <v>2915.7333333333336</v>
      </c>
      <c r="W97" s="2"/>
      <c r="X97" s="2"/>
      <c r="Y97" s="2"/>
      <c r="Z97" s="2"/>
      <c r="AA97" s="2">
        <v>7273.9333333333343</v>
      </c>
      <c r="AB97" s="2"/>
      <c r="AC97" s="2"/>
      <c r="AD97" s="2"/>
      <c r="AE97" s="2"/>
      <c r="AF97" s="2"/>
      <c r="AG97" s="2"/>
      <c r="AH97" s="2"/>
      <c r="AI97" s="113">
        <v>11014.266666666668</v>
      </c>
      <c r="AJ97" s="45">
        <f t="shared" si="1"/>
        <v>1573.4666666666669</v>
      </c>
    </row>
    <row r="98" spans="1:36" x14ac:dyDescent="0.25">
      <c r="A98" s="40"/>
      <c r="B98" s="3" t="s">
        <v>290</v>
      </c>
      <c r="C98" t="s">
        <v>291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v>3284.4</v>
      </c>
      <c r="Q98" s="2"/>
      <c r="R98" s="2"/>
      <c r="S98" s="2"/>
      <c r="T98" s="2"/>
      <c r="U98" s="2"/>
      <c r="V98" s="2">
        <v>1576.2833333333333</v>
      </c>
      <c r="W98" s="2"/>
      <c r="X98" s="2"/>
      <c r="Y98" s="2"/>
      <c r="Z98" s="2"/>
      <c r="AA98" s="2">
        <v>2104.2000000000003</v>
      </c>
      <c r="AB98" s="2"/>
      <c r="AC98" s="2"/>
      <c r="AD98" s="2"/>
      <c r="AE98" s="2"/>
      <c r="AF98" s="2"/>
      <c r="AG98" s="2"/>
      <c r="AH98" s="2"/>
      <c r="AI98" s="113">
        <v>6964.8833333333332</v>
      </c>
      <c r="AJ98" s="45">
        <f t="shared" si="1"/>
        <v>994.98333333333335</v>
      </c>
    </row>
    <row r="99" spans="1:36" x14ac:dyDescent="0.25">
      <c r="A99" s="40"/>
      <c r="B99" s="3" t="s">
        <v>292</v>
      </c>
      <c r="C99" t="s">
        <v>293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>
        <v>2607.9666666666667</v>
      </c>
      <c r="AB99" s="2"/>
      <c r="AC99" s="2"/>
      <c r="AD99" s="2"/>
      <c r="AE99" s="2"/>
      <c r="AF99" s="2"/>
      <c r="AG99" s="2"/>
      <c r="AH99" s="2"/>
      <c r="AI99" s="113">
        <v>2607.9666666666667</v>
      </c>
      <c r="AJ99" s="45">
        <f t="shared" si="1"/>
        <v>372.56666666666666</v>
      </c>
    </row>
    <row r="100" spans="1:36" x14ac:dyDescent="0.25">
      <c r="A100" s="40"/>
      <c r="B100" s="3" t="s">
        <v>294</v>
      </c>
      <c r="C100" t="s">
        <v>295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>
        <v>371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113">
        <v>371</v>
      </c>
      <c r="AJ100" s="45">
        <f t="shared" si="1"/>
        <v>53</v>
      </c>
    </row>
    <row r="101" spans="1:36" x14ac:dyDescent="0.25">
      <c r="A101" s="40"/>
      <c r="B101" s="3" t="s">
        <v>296</v>
      </c>
      <c r="C101" t="s">
        <v>297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348.59999999999997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113">
        <v>348.59999999999997</v>
      </c>
      <c r="AJ101" s="45">
        <f t="shared" si="1"/>
        <v>49.8</v>
      </c>
    </row>
    <row r="102" spans="1:36" x14ac:dyDescent="0.25">
      <c r="A102" s="40"/>
      <c r="B102" s="3" t="s">
        <v>298</v>
      </c>
      <c r="C102" t="s">
        <v>299</v>
      </c>
      <c r="D102" s="2"/>
      <c r="E102" s="2">
        <v>4853.8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>
        <v>1211.4666666666667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113">
        <v>6065.2666666666664</v>
      </c>
      <c r="AJ102" s="45">
        <f t="shared" si="1"/>
        <v>866.46666666666658</v>
      </c>
    </row>
    <row r="103" spans="1:36" x14ac:dyDescent="0.25">
      <c r="A103" s="40"/>
      <c r="B103" s="3" t="s">
        <v>300</v>
      </c>
      <c r="C103" t="s">
        <v>302</v>
      </c>
      <c r="D103" s="2"/>
      <c r="E103" s="2">
        <v>7494.1999999999989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>
        <v>4392.9666666666672</v>
      </c>
      <c r="Q103" s="2"/>
      <c r="R103" s="2"/>
      <c r="S103" s="2"/>
      <c r="T103" s="2"/>
      <c r="U103" s="2"/>
      <c r="V103" s="2">
        <v>1067.7333333333333</v>
      </c>
      <c r="W103" s="2"/>
      <c r="X103" s="2"/>
      <c r="Y103" s="2"/>
      <c r="Z103" s="2"/>
      <c r="AA103" s="2">
        <v>10558.333333333332</v>
      </c>
      <c r="AB103" s="2"/>
      <c r="AC103" s="2"/>
      <c r="AD103" s="2"/>
      <c r="AE103" s="2"/>
      <c r="AF103" s="2"/>
      <c r="AG103" s="2"/>
      <c r="AH103" s="2"/>
      <c r="AI103" s="113">
        <v>23513.23333333333</v>
      </c>
      <c r="AJ103" s="45">
        <f t="shared" si="1"/>
        <v>3359.0333333333328</v>
      </c>
    </row>
    <row r="104" spans="1:36" x14ac:dyDescent="0.25">
      <c r="A104" s="40"/>
      <c r="B104" s="3" t="s">
        <v>303</v>
      </c>
      <c r="C104" t="s">
        <v>304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>
        <v>944.5333333333333</v>
      </c>
      <c r="W104" s="2"/>
      <c r="X104" s="2"/>
      <c r="Y104" s="2"/>
      <c r="Z104" s="2"/>
      <c r="AA104" s="2">
        <v>1951.1333333333334</v>
      </c>
      <c r="AB104" s="2"/>
      <c r="AC104" s="2"/>
      <c r="AD104" s="2"/>
      <c r="AE104" s="2"/>
      <c r="AF104" s="2"/>
      <c r="AG104" s="2"/>
      <c r="AH104" s="2"/>
      <c r="AI104" s="113">
        <v>2895.666666666667</v>
      </c>
      <c r="AJ104" s="45">
        <f t="shared" si="1"/>
        <v>413.66666666666669</v>
      </c>
    </row>
    <row r="105" spans="1:36" x14ac:dyDescent="0.25">
      <c r="A105" s="40"/>
      <c r="B105" s="3" t="s">
        <v>305</v>
      </c>
      <c r="C105" t="s">
        <v>306</v>
      </c>
      <c r="D105" s="2"/>
      <c r="E105" s="2"/>
      <c r="F105" s="2"/>
      <c r="G105" s="2"/>
      <c r="H105" s="2"/>
      <c r="I105" s="2">
        <v>4004</v>
      </c>
      <c r="J105" s="2"/>
      <c r="K105" s="2"/>
      <c r="L105" s="2"/>
      <c r="M105" s="2"/>
      <c r="N105" s="2"/>
      <c r="O105" s="2"/>
      <c r="P105" s="2">
        <v>1251.1333333333332</v>
      </c>
      <c r="Q105" s="2"/>
      <c r="R105" s="2"/>
      <c r="S105" s="2"/>
      <c r="T105" s="2"/>
      <c r="U105" s="2"/>
      <c r="V105" s="2">
        <v>2578.7999999999997</v>
      </c>
      <c r="W105" s="2"/>
      <c r="X105" s="2"/>
      <c r="Y105" s="2"/>
      <c r="Z105" s="2"/>
      <c r="AA105" s="2">
        <v>3449.25</v>
      </c>
      <c r="AB105" s="2"/>
      <c r="AC105" s="2"/>
      <c r="AD105" s="2"/>
      <c r="AE105" s="2"/>
      <c r="AF105" s="2"/>
      <c r="AG105" s="2"/>
      <c r="AH105" s="2"/>
      <c r="AI105" s="113">
        <v>11283.183333333332</v>
      </c>
      <c r="AJ105" s="45">
        <f t="shared" si="1"/>
        <v>1611.8833333333332</v>
      </c>
    </row>
    <row r="106" spans="1:36" x14ac:dyDescent="0.25">
      <c r="A106" s="40"/>
      <c r="B106" s="3" t="s">
        <v>307</v>
      </c>
      <c r="C106" t="s">
        <v>308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>
        <v>376.59999999999997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113">
        <v>376.59999999999997</v>
      </c>
      <c r="AJ106" s="45">
        <f t="shared" si="1"/>
        <v>53.8</v>
      </c>
    </row>
    <row r="107" spans="1:36" x14ac:dyDescent="0.25">
      <c r="A107" s="40"/>
      <c r="B107" s="3" t="s">
        <v>309</v>
      </c>
      <c r="C107" t="s">
        <v>310</v>
      </c>
      <c r="D107" s="2"/>
      <c r="E107" s="2"/>
      <c r="F107" s="2"/>
      <c r="G107" s="2"/>
      <c r="H107" s="2"/>
      <c r="I107" s="2"/>
      <c r="J107" s="2"/>
      <c r="K107" s="2"/>
      <c r="L107" s="2"/>
      <c r="M107" s="2">
        <v>1218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>
        <v>723.1</v>
      </c>
      <c r="AB107" s="2"/>
      <c r="AC107" s="2"/>
      <c r="AD107" s="2"/>
      <c r="AE107" s="2"/>
      <c r="AF107" s="2"/>
      <c r="AG107" s="2"/>
      <c r="AH107" s="2"/>
      <c r="AI107" s="113">
        <v>1941.1</v>
      </c>
      <c r="AJ107" s="45">
        <f t="shared" si="1"/>
        <v>277.3</v>
      </c>
    </row>
    <row r="108" spans="1:36" x14ac:dyDescent="0.25">
      <c r="A108" s="40"/>
      <c r="B108" s="3" t="s">
        <v>311</v>
      </c>
      <c r="C108" t="s">
        <v>312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>
        <v>546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113">
        <v>546</v>
      </c>
      <c r="AJ108" s="45">
        <f t="shared" si="1"/>
        <v>78</v>
      </c>
    </row>
    <row r="109" spans="1:36" x14ac:dyDescent="0.25">
      <c r="A109" s="40"/>
      <c r="B109" s="3" t="s">
        <v>313</v>
      </c>
      <c r="C109" t="s">
        <v>314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>
        <v>591.0333333333333</v>
      </c>
      <c r="AD109" s="2"/>
      <c r="AE109" s="2"/>
      <c r="AF109" s="2"/>
      <c r="AG109" s="2"/>
      <c r="AH109" s="2"/>
      <c r="AI109" s="113">
        <v>591.0333333333333</v>
      </c>
      <c r="AJ109" s="45">
        <f t="shared" si="1"/>
        <v>84.433333333333323</v>
      </c>
    </row>
    <row r="110" spans="1:36" x14ac:dyDescent="0.25">
      <c r="A110" s="40"/>
      <c r="B110" s="3" t="s">
        <v>315</v>
      </c>
      <c r="C110" t="s">
        <v>316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>
        <v>3851.0499999999997</v>
      </c>
      <c r="W110" s="2"/>
      <c r="X110" s="2"/>
      <c r="Y110" s="2"/>
      <c r="Z110" s="2"/>
      <c r="AA110" s="2">
        <v>9926.9333333333343</v>
      </c>
      <c r="AB110" s="2"/>
      <c r="AC110" s="2"/>
      <c r="AD110" s="2"/>
      <c r="AE110" s="2"/>
      <c r="AF110" s="2"/>
      <c r="AG110" s="2"/>
      <c r="AH110" s="2"/>
      <c r="AI110" s="113">
        <v>13777.983333333334</v>
      </c>
      <c r="AJ110" s="45">
        <f t="shared" si="1"/>
        <v>1968.2833333333333</v>
      </c>
    </row>
    <row r="111" spans="1:36" x14ac:dyDescent="0.25">
      <c r="A111" s="40"/>
      <c r="B111" s="3" t="s">
        <v>317</v>
      </c>
      <c r="C111" t="s">
        <v>318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>
        <v>383.59999999999997</v>
      </c>
      <c r="V111" s="2">
        <v>123.20000000000002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113">
        <v>506.79999999999995</v>
      </c>
      <c r="AJ111" s="45">
        <f t="shared" si="1"/>
        <v>72.399999999999991</v>
      </c>
    </row>
    <row r="112" spans="1:36" x14ac:dyDescent="0.25">
      <c r="A112" s="40"/>
      <c r="B112" s="3" t="s">
        <v>319</v>
      </c>
      <c r="C112" t="s">
        <v>320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>
        <v>341.59999999999997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113">
        <v>341.59999999999997</v>
      </c>
      <c r="AJ112" s="45">
        <f t="shared" si="1"/>
        <v>48.8</v>
      </c>
    </row>
    <row r="113" spans="1:36" x14ac:dyDescent="0.25">
      <c r="A113" s="40"/>
      <c r="B113" s="3" t="s">
        <v>321</v>
      </c>
      <c r="C113" t="s">
        <v>322</v>
      </c>
      <c r="D113" s="2"/>
      <c r="E113" s="2"/>
      <c r="F113" s="2"/>
      <c r="G113" s="2"/>
      <c r="H113" s="2"/>
      <c r="I113" s="2"/>
      <c r="J113" s="2"/>
      <c r="K113" s="2"/>
      <c r="L113" s="2"/>
      <c r="M113" s="2">
        <v>520.1</v>
      </c>
      <c r="N113" s="2"/>
      <c r="O113" s="2"/>
      <c r="P113" s="2">
        <v>1041.6000000000001</v>
      </c>
      <c r="Q113" s="2"/>
      <c r="R113" s="2"/>
      <c r="S113" s="2"/>
      <c r="T113" s="2"/>
      <c r="U113" s="2"/>
      <c r="V113" s="2">
        <v>5167.4000000000005</v>
      </c>
      <c r="W113" s="2"/>
      <c r="X113" s="2"/>
      <c r="Y113" s="2"/>
      <c r="Z113" s="2"/>
      <c r="AA113" s="2">
        <v>10936.449999999999</v>
      </c>
      <c r="AB113" s="2"/>
      <c r="AC113" s="2"/>
      <c r="AD113" s="2"/>
      <c r="AE113" s="2"/>
      <c r="AF113" s="2"/>
      <c r="AG113" s="2"/>
      <c r="AH113" s="2"/>
      <c r="AI113" s="113">
        <v>17665.55</v>
      </c>
      <c r="AJ113" s="45">
        <f t="shared" si="1"/>
        <v>2523.65</v>
      </c>
    </row>
    <row r="114" spans="1:36" x14ac:dyDescent="0.25">
      <c r="A114" s="40"/>
      <c r="B114" s="3" t="s">
        <v>323</v>
      </c>
      <c r="C114" t="s">
        <v>324</v>
      </c>
      <c r="D114" s="2"/>
      <c r="E114" s="2"/>
      <c r="F114" s="2"/>
      <c r="G114" s="2"/>
      <c r="H114" s="2"/>
      <c r="I114" s="2"/>
      <c r="J114" s="2"/>
      <c r="K114" s="2"/>
      <c r="L114" s="2"/>
      <c r="M114" s="2">
        <v>5712</v>
      </c>
      <c r="N114" s="2"/>
      <c r="O114" s="2"/>
      <c r="P114" s="2">
        <v>2247.4666666666667</v>
      </c>
      <c r="Q114" s="2"/>
      <c r="R114" s="2"/>
      <c r="S114" s="2"/>
      <c r="T114" s="2"/>
      <c r="U114" s="2"/>
      <c r="V114" s="2">
        <v>1334.6666666666665</v>
      </c>
      <c r="W114" s="2"/>
      <c r="X114" s="2"/>
      <c r="Y114" s="2"/>
      <c r="Z114" s="2"/>
      <c r="AA114" s="2">
        <v>4250.05</v>
      </c>
      <c r="AB114" s="2"/>
      <c r="AC114" s="2"/>
      <c r="AD114" s="2"/>
      <c r="AE114" s="2"/>
      <c r="AF114" s="2"/>
      <c r="AG114" s="2"/>
      <c r="AH114" s="2"/>
      <c r="AI114" s="113">
        <v>13544.183333333334</v>
      </c>
      <c r="AJ114" s="45">
        <f t="shared" si="1"/>
        <v>1934.8833333333334</v>
      </c>
    </row>
    <row r="115" spans="1:36" x14ac:dyDescent="0.25">
      <c r="A115" s="40"/>
      <c r="B115" s="3" t="s">
        <v>325</v>
      </c>
      <c r="C115" t="s">
        <v>326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>
        <v>1323</v>
      </c>
      <c r="Q115" s="2"/>
      <c r="R115" s="2"/>
      <c r="S115" s="2"/>
      <c r="T115" s="2"/>
      <c r="U115" s="2"/>
      <c r="V115" s="2">
        <v>2258.666666666667</v>
      </c>
      <c r="W115" s="2"/>
      <c r="X115" s="2"/>
      <c r="Y115" s="2"/>
      <c r="Z115" s="2"/>
      <c r="AA115" s="2">
        <v>4832.2166666666672</v>
      </c>
      <c r="AB115" s="2"/>
      <c r="AC115" s="2"/>
      <c r="AD115" s="2"/>
      <c r="AE115" s="2"/>
      <c r="AF115" s="2"/>
      <c r="AG115" s="2"/>
      <c r="AH115" s="2"/>
      <c r="AI115" s="113">
        <v>8413.883333333335</v>
      </c>
      <c r="AJ115" s="45">
        <f t="shared" si="1"/>
        <v>1201.9833333333336</v>
      </c>
    </row>
    <row r="116" spans="1:36" x14ac:dyDescent="0.25">
      <c r="A116" s="40"/>
      <c r="B116" s="3" t="s">
        <v>329</v>
      </c>
      <c r="C116" t="s">
        <v>330</v>
      </c>
      <c r="D116" s="2"/>
      <c r="E116" s="2"/>
      <c r="F116" s="2"/>
      <c r="G116" s="2"/>
      <c r="H116" s="2"/>
      <c r="I116" s="2">
        <v>1773.3333333333335</v>
      </c>
      <c r="J116" s="2"/>
      <c r="K116" s="2"/>
      <c r="L116" s="2"/>
      <c r="M116" s="2">
        <v>987</v>
      </c>
      <c r="N116" s="2"/>
      <c r="O116" s="2"/>
      <c r="P116" s="2">
        <v>2005.5</v>
      </c>
      <c r="Q116" s="2"/>
      <c r="R116" s="2"/>
      <c r="S116" s="2"/>
      <c r="T116" s="2"/>
      <c r="U116" s="2"/>
      <c r="V116" s="2">
        <v>5289.4333333333334</v>
      </c>
      <c r="W116" s="2"/>
      <c r="X116" s="2"/>
      <c r="Y116" s="2"/>
      <c r="Z116" s="2"/>
      <c r="AA116" s="2">
        <v>11083.1</v>
      </c>
      <c r="AB116" s="2"/>
      <c r="AC116" s="2"/>
      <c r="AD116" s="2"/>
      <c r="AE116" s="2"/>
      <c r="AF116" s="2"/>
      <c r="AG116" s="2"/>
      <c r="AH116" s="2"/>
      <c r="AI116" s="113">
        <v>21138.366666666669</v>
      </c>
      <c r="AJ116" s="45">
        <f t="shared" si="1"/>
        <v>3019.7666666666669</v>
      </c>
    </row>
    <row r="117" spans="1:36" x14ac:dyDescent="0.25">
      <c r="A117" s="40"/>
      <c r="B117" s="3" t="s">
        <v>331</v>
      </c>
      <c r="C117" t="s">
        <v>332</v>
      </c>
      <c r="D117" s="2"/>
      <c r="E117" s="2"/>
      <c r="F117" s="2"/>
      <c r="G117" s="2"/>
      <c r="H117" s="2"/>
      <c r="I117" s="2">
        <v>4626.3</v>
      </c>
      <c r="J117" s="2"/>
      <c r="K117" s="2"/>
      <c r="L117" s="2"/>
      <c r="M117" s="2"/>
      <c r="N117" s="2"/>
      <c r="O117" s="2"/>
      <c r="P117" s="2">
        <v>5411.7</v>
      </c>
      <c r="Q117" s="2"/>
      <c r="R117" s="2"/>
      <c r="S117" s="2"/>
      <c r="T117" s="2"/>
      <c r="U117" s="2"/>
      <c r="V117" s="2"/>
      <c r="W117" s="2"/>
      <c r="X117" s="2">
        <v>8490.1833333333343</v>
      </c>
      <c r="Y117" s="2"/>
      <c r="Z117" s="2"/>
      <c r="AA117" s="2">
        <v>4087.4166666666665</v>
      </c>
      <c r="AB117" s="2"/>
      <c r="AC117" s="2"/>
      <c r="AD117" s="2"/>
      <c r="AE117" s="2"/>
      <c r="AF117" s="2"/>
      <c r="AG117" s="2"/>
      <c r="AH117" s="2"/>
      <c r="AI117" s="113">
        <v>22615.600000000002</v>
      </c>
      <c r="AJ117" s="45">
        <f t="shared" si="1"/>
        <v>3230.8</v>
      </c>
    </row>
    <row r="118" spans="1:36" x14ac:dyDescent="0.25">
      <c r="A118" s="40"/>
      <c r="B118" s="3" t="s">
        <v>333</v>
      </c>
      <c r="C118" t="s">
        <v>334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>
        <v>880.6</v>
      </c>
      <c r="Q118" s="2"/>
      <c r="R118" s="2"/>
      <c r="S118" s="2"/>
      <c r="T118" s="2"/>
      <c r="U118" s="2"/>
      <c r="V118" s="2">
        <v>4414.6666666666661</v>
      </c>
      <c r="W118" s="2"/>
      <c r="X118" s="2"/>
      <c r="Y118" s="2"/>
      <c r="Z118" s="2"/>
      <c r="AA118" s="2">
        <v>10367.466666666667</v>
      </c>
      <c r="AB118" s="2"/>
      <c r="AC118" s="2"/>
      <c r="AD118" s="2"/>
      <c r="AE118" s="2"/>
      <c r="AF118" s="2"/>
      <c r="AG118" s="2"/>
      <c r="AH118" s="2"/>
      <c r="AI118" s="113">
        <v>15662.733333333334</v>
      </c>
      <c r="AJ118" s="45">
        <f t="shared" si="1"/>
        <v>2237.5333333333333</v>
      </c>
    </row>
    <row r="119" spans="1:36" x14ac:dyDescent="0.25">
      <c r="A119" s="40"/>
      <c r="B119" s="3" t="s">
        <v>335</v>
      </c>
      <c r="C119" t="s">
        <v>336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>
        <v>2688.9333333333334</v>
      </c>
      <c r="AB119" s="2"/>
      <c r="AC119" s="2"/>
      <c r="AD119" s="2"/>
      <c r="AE119" s="2"/>
      <c r="AF119" s="2"/>
      <c r="AG119" s="2"/>
      <c r="AH119" s="2"/>
      <c r="AI119" s="113">
        <v>2688.9333333333334</v>
      </c>
      <c r="AJ119" s="45">
        <f t="shared" si="1"/>
        <v>384.13333333333333</v>
      </c>
    </row>
    <row r="120" spans="1:36" x14ac:dyDescent="0.25">
      <c r="A120" s="40"/>
      <c r="B120" s="3" t="s">
        <v>337</v>
      </c>
      <c r="C120" t="s">
        <v>338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>
        <v>327.59999999999997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113">
        <v>327.59999999999997</v>
      </c>
      <c r="AJ120" s="45">
        <f t="shared" si="1"/>
        <v>46.8</v>
      </c>
    </row>
    <row r="121" spans="1:36" x14ac:dyDescent="0.25">
      <c r="A121" s="40"/>
      <c r="B121" s="3" t="s">
        <v>339</v>
      </c>
      <c r="C121" t="s">
        <v>340</v>
      </c>
      <c r="D121" s="2"/>
      <c r="E121" s="2"/>
      <c r="F121" s="2"/>
      <c r="G121" s="2"/>
      <c r="H121" s="2"/>
      <c r="I121" s="2">
        <v>514.26666666666665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>
        <v>591.0333333333333</v>
      </c>
      <c r="AD121" s="2"/>
      <c r="AE121" s="2"/>
      <c r="AF121" s="2"/>
      <c r="AG121" s="2"/>
      <c r="AH121" s="2"/>
      <c r="AI121" s="113">
        <v>1105.3</v>
      </c>
      <c r="AJ121" s="45">
        <f t="shared" si="1"/>
        <v>157.9</v>
      </c>
    </row>
    <row r="122" spans="1:36" x14ac:dyDescent="0.25">
      <c r="A122" s="40"/>
      <c r="B122" s="3" t="s">
        <v>341</v>
      </c>
      <c r="C122" t="s">
        <v>342</v>
      </c>
      <c r="D122" s="2"/>
      <c r="E122" s="2"/>
      <c r="F122" s="2"/>
      <c r="G122" s="2"/>
      <c r="H122" s="2"/>
      <c r="I122" s="2">
        <v>8968.0500000000011</v>
      </c>
      <c r="J122" s="2"/>
      <c r="K122" s="2"/>
      <c r="L122" s="2"/>
      <c r="M122" s="2">
        <v>5484.9666666666672</v>
      </c>
      <c r="N122" s="2"/>
      <c r="O122" s="2"/>
      <c r="P122" s="2">
        <v>1092.7</v>
      </c>
      <c r="Q122" s="2"/>
      <c r="R122" s="2"/>
      <c r="S122" s="2"/>
      <c r="T122" s="2"/>
      <c r="U122" s="2"/>
      <c r="V122" s="2">
        <v>2842.9333333333334</v>
      </c>
      <c r="W122" s="2"/>
      <c r="X122" s="2"/>
      <c r="Y122" s="2"/>
      <c r="Z122" s="2"/>
      <c r="AA122" s="2">
        <v>2883.0666666666666</v>
      </c>
      <c r="AB122" s="2"/>
      <c r="AC122" s="2"/>
      <c r="AD122" s="2"/>
      <c r="AE122" s="2"/>
      <c r="AF122" s="2"/>
      <c r="AG122" s="2"/>
      <c r="AH122" s="2"/>
      <c r="AI122" s="113">
        <v>21271.716666666667</v>
      </c>
      <c r="AJ122" s="45">
        <f t="shared" si="1"/>
        <v>3038.8166666666666</v>
      </c>
    </row>
    <row r="123" spans="1:36" x14ac:dyDescent="0.25">
      <c r="A123" s="40"/>
      <c r="B123" s="3" t="s">
        <v>343</v>
      </c>
      <c r="C123" t="s">
        <v>344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>
        <v>334.59999999999997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113">
        <v>334.59999999999997</v>
      </c>
      <c r="AJ123" s="45">
        <f t="shared" si="1"/>
        <v>47.8</v>
      </c>
    </row>
    <row r="124" spans="1:36" x14ac:dyDescent="0.25">
      <c r="A124" s="40"/>
      <c r="B124" s="3" t="s">
        <v>345</v>
      </c>
      <c r="C124" t="s">
        <v>346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v>596.4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113">
        <v>596.4</v>
      </c>
      <c r="AJ124" s="45">
        <f t="shared" si="1"/>
        <v>85.2</v>
      </c>
    </row>
    <row r="125" spans="1:36" x14ac:dyDescent="0.25">
      <c r="A125" s="40"/>
      <c r="B125" s="3" t="s">
        <v>347</v>
      </c>
      <c r="C125" t="s">
        <v>348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348.59999999999997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113">
        <v>348.59999999999997</v>
      </c>
      <c r="AJ125" s="45">
        <f t="shared" si="1"/>
        <v>49.8</v>
      </c>
    </row>
    <row r="126" spans="1:36" x14ac:dyDescent="0.25">
      <c r="A126" s="40"/>
      <c r="B126" s="3" t="s">
        <v>349</v>
      </c>
      <c r="C126" t="s">
        <v>350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327.59999999999997</v>
      </c>
      <c r="R126" s="2"/>
      <c r="S126" s="2"/>
      <c r="T126" s="2"/>
      <c r="U126" s="2"/>
      <c r="V126" s="2"/>
      <c r="W126" s="2"/>
      <c r="X126" s="2"/>
      <c r="Y126" s="2"/>
      <c r="Z126" s="2"/>
      <c r="AA126" s="2">
        <v>2352.7000000000003</v>
      </c>
      <c r="AB126" s="2"/>
      <c r="AC126" s="2"/>
      <c r="AD126" s="2"/>
      <c r="AE126" s="2"/>
      <c r="AF126" s="2"/>
      <c r="AG126" s="2"/>
      <c r="AH126" s="2"/>
      <c r="AI126" s="113">
        <v>2680.3</v>
      </c>
      <c r="AJ126" s="45">
        <f t="shared" si="1"/>
        <v>382.90000000000003</v>
      </c>
    </row>
    <row r="127" spans="1:36" x14ac:dyDescent="0.25">
      <c r="A127" s="40"/>
      <c r="B127" s="3" t="s">
        <v>351</v>
      </c>
      <c r="C127" t="s">
        <v>352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334.59999999999997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113">
        <v>334.59999999999997</v>
      </c>
      <c r="AJ127" s="45">
        <f t="shared" si="1"/>
        <v>47.8</v>
      </c>
    </row>
    <row r="128" spans="1:36" x14ac:dyDescent="0.25">
      <c r="A128" s="40"/>
      <c r="B128" s="3" t="s">
        <v>353</v>
      </c>
      <c r="C128" t="s">
        <v>354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>
        <v>755.06666666666661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>
        <v>5383</v>
      </c>
      <c r="AB128" s="2"/>
      <c r="AC128" s="2"/>
      <c r="AD128" s="2"/>
      <c r="AE128" s="2"/>
      <c r="AF128" s="2"/>
      <c r="AG128" s="2"/>
      <c r="AH128" s="2"/>
      <c r="AI128" s="113">
        <v>6138.0666666666666</v>
      </c>
      <c r="AJ128" s="45">
        <f t="shared" si="1"/>
        <v>876.86666666666667</v>
      </c>
    </row>
    <row r="129" spans="1:36" x14ac:dyDescent="0.25">
      <c r="A129" s="40"/>
      <c r="B129" s="3" t="s">
        <v>355</v>
      </c>
      <c r="C129" t="s">
        <v>356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>
        <v>1171.8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113">
        <v>1171.8</v>
      </c>
      <c r="AJ129" s="45">
        <f t="shared" si="1"/>
        <v>167.4</v>
      </c>
    </row>
    <row r="130" spans="1:36" x14ac:dyDescent="0.25">
      <c r="A130" s="40"/>
      <c r="B130" s="3" t="s">
        <v>357</v>
      </c>
      <c r="C130" t="s">
        <v>358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>
        <v>287.7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113">
        <v>287.7</v>
      </c>
      <c r="AJ130" s="45">
        <f t="shared" si="1"/>
        <v>41.1</v>
      </c>
    </row>
    <row r="131" spans="1:36" x14ac:dyDescent="0.25">
      <c r="A131" s="40"/>
      <c r="B131" s="3" t="s">
        <v>359</v>
      </c>
      <c r="C131" t="s">
        <v>360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>
        <v>2395.166666666667</v>
      </c>
      <c r="W131" s="2"/>
      <c r="X131" s="2"/>
      <c r="Y131" s="2"/>
      <c r="Z131" s="2"/>
      <c r="AA131" s="2">
        <v>1165.2666666666667</v>
      </c>
      <c r="AB131" s="2"/>
      <c r="AC131" s="2"/>
      <c r="AD131" s="2"/>
      <c r="AE131" s="2"/>
      <c r="AF131" s="2"/>
      <c r="AG131" s="2"/>
      <c r="AH131" s="2"/>
      <c r="AI131" s="113">
        <v>3560.4333333333334</v>
      </c>
      <c r="AJ131" s="45">
        <f t="shared" si="1"/>
        <v>508.63333333333333</v>
      </c>
    </row>
    <row r="132" spans="1:36" x14ac:dyDescent="0.25">
      <c r="A132" s="40"/>
      <c r="B132" s="3" t="s">
        <v>361</v>
      </c>
      <c r="C132" t="s">
        <v>362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>
        <v>4024.0666666666666</v>
      </c>
      <c r="AB132" s="2"/>
      <c r="AC132" s="2"/>
      <c r="AD132" s="2"/>
      <c r="AE132" s="2"/>
      <c r="AF132" s="2"/>
      <c r="AG132" s="2"/>
      <c r="AH132" s="2"/>
      <c r="AI132" s="113">
        <v>4024.0666666666666</v>
      </c>
      <c r="AJ132" s="45">
        <f t="shared" si="1"/>
        <v>574.86666666666667</v>
      </c>
    </row>
    <row r="133" spans="1:36" x14ac:dyDescent="0.25">
      <c r="A133" s="40"/>
      <c r="B133" s="3" t="s">
        <v>363</v>
      </c>
      <c r="C133" t="s">
        <v>364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>
        <v>334.59999999999997</v>
      </c>
      <c r="R133" s="2"/>
      <c r="S133" s="2"/>
      <c r="T133" s="2"/>
      <c r="U133" s="2"/>
      <c r="V133" s="2"/>
      <c r="W133" s="2"/>
      <c r="X133" s="2"/>
      <c r="Y133" s="2"/>
      <c r="Z133" s="2"/>
      <c r="AA133" s="2">
        <v>1821.1666666666667</v>
      </c>
      <c r="AB133" s="2"/>
      <c r="AC133" s="2"/>
      <c r="AD133" s="2"/>
      <c r="AE133" s="2"/>
      <c r="AF133" s="2"/>
      <c r="AG133" s="2"/>
      <c r="AH133" s="2"/>
      <c r="AI133" s="113">
        <v>2155.7666666666669</v>
      </c>
      <c r="AJ133" s="45">
        <f t="shared" si="1"/>
        <v>307.9666666666667</v>
      </c>
    </row>
    <row r="134" spans="1:36" x14ac:dyDescent="0.25">
      <c r="A134" s="40"/>
      <c r="B134" s="3" t="s">
        <v>365</v>
      </c>
      <c r="C134" t="s">
        <v>366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>
        <v>21.7</v>
      </c>
      <c r="X134" s="2">
        <v>3955.9333333333334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113">
        <v>3977.6333333333332</v>
      </c>
      <c r="AJ134" s="45">
        <f t="shared" si="1"/>
        <v>568.23333333333335</v>
      </c>
    </row>
    <row r="135" spans="1:36" x14ac:dyDescent="0.25">
      <c r="A135" s="40"/>
      <c r="B135" s="3" t="s">
        <v>367</v>
      </c>
      <c r="C135" t="s">
        <v>368</v>
      </c>
      <c r="D135" s="2"/>
      <c r="E135" s="2">
        <v>1349.6000000000001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113">
        <v>1349.6000000000001</v>
      </c>
      <c r="AJ135" s="45">
        <f t="shared" ref="AJ135:AJ175" si="2">AI135/7</f>
        <v>192.8</v>
      </c>
    </row>
    <row r="136" spans="1:36" x14ac:dyDescent="0.25">
      <c r="A136" s="40"/>
      <c r="B136" s="3" t="s">
        <v>369</v>
      </c>
      <c r="C136" t="s">
        <v>370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>
        <v>334.59999999999997</v>
      </c>
      <c r="R136" s="2"/>
      <c r="S136" s="2"/>
      <c r="T136" s="2"/>
      <c r="U136" s="2"/>
      <c r="V136" s="2"/>
      <c r="W136" s="2"/>
      <c r="X136" s="2"/>
      <c r="Y136" s="2"/>
      <c r="Z136" s="2"/>
      <c r="AA136" s="2">
        <v>1083.3666666666668</v>
      </c>
      <c r="AB136" s="2"/>
      <c r="AC136" s="2"/>
      <c r="AD136" s="2"/>
      <c r="AE136" s="2"/>
      <c r="AF136" s="2"/>
      <c r="AG136" s="2"/>
      <c r="AH136" s="2"/>
      <c r="AI136" s="113">
        <v>1417.9666666666667</v>
      </c>
      <c r="AJ136" s="45">
        <f t="shared" si="2"/>
        <v>202.56666666666666</v>
      </c>
    </row>
    <row r="137" spans="1:36" x14ac:dyDescent="0.25">
      <c r="A137" s="40"/>
      <c r="B137" s="3" t="s">
        <v>444</v>
      </c>
      <c r="C137" t="s">
        <v>445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>
        <v>347.2</v>
      </c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113">
        <v>347.2</v>
      </c>
      <c r="AJ137" s="45">
        <f t="shared" si="2"/>
        <v>49.6</v>
      </c>
    </row>
    <row r="138" spans="1:36" x14ac:dyDescent="0.25">
      <c r="A138" s="40"/>
      <c r="B138" s="3" t="s">
        <v>552</v>
      </c>
      <c r="C138" t="s">
        <v>553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>
        <v>21.7</v>
      </c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113">
        <v>21.7</v>
      </c>
      <c r="AJ138" s="45">
        <f t="shared" si="2"/>
        <v>3.1</v>
      </c>
    </row>
    <row r="139" spans="1:36" x14ac:dyDescent="0.25">
      <c r="A139" s="40"/>
      <c r="B139" s="3" t="s">
        <v>448</v>
      </c>
      <c r="C139" t="s">
        <v>449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>
        <v>260.40000000000003</v>
      </c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113">
        <v>260.40000000000003</v>
      </c>
      <c r="AJ139" s="45">
        <f t="shared" si="2"/>
        <v>37.200000000000003</v>
      </c>
    </row>
    <row r="140" spans="1:36" x14ac:dyDescent="0.25">
      <c r="A140" s="40"/>
      <c r="B140" s="3" t="s">
        <v>377</v>
      </c>
      <c r="C140" t="s">
        <v>378</v>
      </c>
      <c r="D140" s="2"/>
      <c r="E140" s="2"/>
      <c r="F140" s="2"/>
      <c r="G140" s="2"/>
      <c r="H140" s="2"/>
      <c r="I140" s="2">
        <v>532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113">
        <v>532</v>
      </c>
      <c r="AJ140" s="45">
        <f t="shared" si="2"/>
        <v>76</v>
      </c>
    </row>
    <row r="141" spans="1:36" x14ac:dyDescent="0.25">
      <c r="A141" s="40"/>
      <c r="B141" s="3" t="s">
        <v>379</v>
      </c>
      <c r="C141" t="s">
        <v>380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>
        <v>278.13333333333333</v>
      </c>
      <c r="AD141" s="2"/>
      <c r="AE141" s="2"/>
      <c r="AF141" s="2"/>
      <c r="AG141" s="2"/>
      <c r="AH141" s="2"/>
      <c r="AI141" s="113">
        <v>278.13333333333333</v>
      </c>
      <c r="AJ141" s="45">
        <f t="shared" si="2"/>
        <v>39.733333333333334</v>
      </c>
    </row>
    <row r="142" spans="1:36" x14ac:dyDescent="0.25">
      <c r="A142" s="40"/>
      <c r="B142" s="3" t="s">
        <v>381</v>
      </c>
      <c r="C142" t="s">
        <v>382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>
        <v>287.7</v>
      </c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113">
        <v>287.7</v>
      </c>
      <c r="AJ142" s="45">
        <f t="shared" si="2"/>
        <v>41.1</v>
      </c>
    </row>
    <row r="143" spans="1:36" x14ac:dyDescent="0.25">
      <c r="A143" s="40"/>
      <c r="B143" s="3" t="s">
        <v>524</v>
      </c>
      <c r="C143" t="s">
        <v>525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>
        <v>327.59999999999997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113">
        <v>327.59999999999997</v>
      </c>
      <c r="AJ143" s="45">
        <f t="shared" si="2"/>
        <v>46.8</v>
      </c>
    </row>
    <row r="144" spans="1:36" x14ac:dyDescent="0.25">
      <c r="A144" s="40"/>
      <c r="B144" s="3" t="s">
        <v>531</v>
      </c>
      <c r="C144" t="s">
        <v>532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>
        <v>608.06666666666661</v>
      </c>
      <c r="AB144" s="2"/>
      <c r="AC144" s="2"/>
      <c r="AD144" s="2"/>
      <c r="AE144" s="2"/>
      <c r="AF144" s="2"/>
      <c r="AG144" s="2"/>
      <c r="AH144" s="2"/>
      <c r="AI144" s="113">
        <v>608.06666666666661</v>
      </c>
      <c r="AJ144" s="45">
        <f t="shared" si="2"/>
        <v>86.86666666666666</v>
      </c>
    </row>
    <row r="145" spans="1:36" x14ac:dyDescent="0.25">
      <c r="A145" s="40"/>
      <c r="B145" s="3" t="s">
        <v>542</v>
      </c>
      <c r="C145" t="s">
        <v>543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>
        <v>29.400000000000002</v>
      </c>
      <c r="AI145" s="113">
        <v>29.400000000000002</v>
      </c>
      <c r="AJ145" s="45">
        <f t="shared" si="2"/>
        <v>4.2</v>
      </c>
    </row>
    <row r="146" spans="1:36" x14ac:dyDescent="0.25">
      <c r="A146" s="40"/>
      <c r="B146" s="3" t="s">
        <v>544</v>
      </c>
      <c r="C146" t="s">
        <v>545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>
        <v>29.400000000000002</v>
      </c>
      <c r="AI146" s="113">
        <v>29.400000000000002</v>
      </c>
      <c r="AJ146" s="45">
        <f t="shared" si="2"/>
        <v>4.2</v>
      </c>
    </row>
    <row r="147" spans="1:36" x14ac:dyDescent="0.25">
      <c r="A147" s="40"/>
      <c r="B147" s="3" t="s">
        <v>546</v>
      </c>
      <c r="C147" t="s">
        <v>547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>
        <v>649.13333333333333</v>
      </c>
      <c r="AB147" s="2"/>
      <c r="AC147" s="2"/>
      <c r="AD147" s="2"/>
      <c r="AE147" s="2"/>
      <c r="AF147" s="2"/>
      <c r="AG147" s="2"/>
      <c r="AH147" s="2"/>
      <c r="AI147" s="113">
        <v>649.13333333333333</v>
      </c>
      <c r="AJ147" s="45">
        <f t="shared" si="2"/>
        <v>92.733333333333334</v>
      </c>
    </row>
    <row r="148" spans="1:36" ht="15.75" thickBot="1" x14ac:dyDescent="0.3">
      <c r="A148" s="40"/>
      <c r="B148" s="3" t="s">
        <v>554</v>
      </c>
      <c r="C148" t="s">
        <v>555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>
        <v>7.9333333333333336</v>
      </c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113">
        <v>7.9333333333333336</v>
      </c>
      <c r="AJ148" s="45">
        <f t="shared" si="2"/>
        <v>1.1333333333333333</v>
      </c>
    </row>
    <row r="149" spans="1:36" ht="15.75" thickBot="1" x14ac:dyDescent="0.3">
      <c r="A149" s="9" t="s">
        <v>383</v>
      </c>
      <c r="B149" s="10"/>
      <c r="C149" s="81"/>
      <c r="D149" s="11"/>
      <c r="E149" s="11">
        <v>51514.633333333331</v>
      </c>
      <c r="F149" s="11"/>
      <c r="G149" s="11"/>
      <c r="H149" s="11">
        <v>108.14999999999999</v>
      </c>
      <c r="I149" s="11">
        <v>24999.1</v>
      </c>
      <c r="J149" s="11">
        <v>10077.666666666668</v>
      </c>
      <c r="K149" s="11"/>
      <c r="L149" s="11"/>
      <c r="M149" s="11">
        <v>60279.916666666664</v>
      </c>
      <c r="N149" s="11"/>
      <c r="O149" s="11"/>
      <c r="P149" s="11">
        <v>54980.333333333328</v>
      </c>
      <c r="Q149" s="11">
        <v>23329.599999999988</v>
      </c>
      <c r="R149" s="11">
        <v>7096.1333333333332</v>
      </c>
      <c r="S149" s="11"/>
      <c r="T149" s="11"/>
      <c r="U149" s="11">
        <v>2876.9999999999995</v>
      </c>
      <c r="V149" s="11">
        <v>91221.550000000017</v>
      </c>
      <c r="W149" s="11">
        <v>4391.333333333333</v>
      </c>
      <c r="X149" s="11">
        <v>52299.8</v>
      </c>
      <c r="Y149" s="11"/>
      <c r="Z149" s="11"/>
      <c r="AA149" s="11">
        <v>263261.83333333343</v>
      </c>
      <c r="AB149" s="11"/>
      <c r="AC149" s="11">
        <v>1599.2666666666664</v>
      </c>
      <c r="AD149" s="11"/>
      <c r="AE149" s="11">
        <v>3.7333333333333334</v>
      </c>
      <c r="AF149" s="11"/>
      <c r="AG149" s="11"/>
      <c r="AH149" s="11">
        <v>58.800000000000004</v>
      </c>
      <c r="AI149" s="12">
        <v>648098.84999999986</v>
      </c>
      <c r="AJ149" s="80">
        <f t="shared" si="2"/>
        <v>92585.549999999974</v>
      </c>
    </row>
    <row r="150" spans="1:36" x14ac:dyDescent="0.25">
      <c r="A150" s="40" t="s">
        <v>384</v>
      </c>
      <c r="B150" s="3" t="s">
        <v>385</v>
      </c>
      <c r="C150" t="s">
        <v>386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846.30000000000007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113">
        <v>846.30000000000007</v>
      </c>
      <c r="AJ150" s="45">
        <f t="shared" si="2"/>
        <v>120.9</v>
      </c>
    </row>
    <row r="151" spans="1:36" x14ac:dyDescent="0.25">
      <c r="A151" s="40"/>
      <c r="B151" s="3" t="s">
        <v>387</v>
      </c>
      <c r="C151" t="s">
        <v>388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>
        <v>661.5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>
        <v>3437.7000000000003</v>
      </c>
      <c r="AC151" s="2"/>
      <c r="AD151" s="2"/>
      <c r="AE151" s="2"/>
      <c r="AF151" s="2"/>
      <c r="AG151" s="2"/>
      <c r="AH151" s="2"/>
      <c r="AI151" s="113">
        <v>4099.2000000000007</v>
      </c>
      <c r="AJ151" s="45">
        <f t="shared" si="2"/>
        <v>585.60000000000014</v>
      </c>
    </row>
    <row r="152" spans="1:36" x14ac:dyDescent="0.25">
      <c r="A152" s="40"/>
      <c r="B152" s="3" t="s">
        <v>389</v>
      </c>
      <c r="C152" t="s">
        <v>390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>
        <v>749.69999999999993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>
        <v>1313.2</v>
      </c>
      <c r="AC152" s="2"/>
      <c r="AD152" s="2"/>
      <c r="AE152" s="2"/>
      <c r="AF152" s="2"/>
      <c r="AG152" s="2"/>
      <c r="AH152" s="2"/>
      <c r="AI152" s="113">
        <v>2062.9</v>
      </c>
      <c r="AJ152" s="45">
        <f t="shared" si="2"/>
        <v>294.7</v>
      </c>
    </row>
    <row r="153" spans="1:36" x14ac:dyDescent="0.25">
      <c r="A153" s="40"/>
      <c r="B153" s="3" t="s">
        <v>391</v>
      </c>
      <c r="C153" t="s">
        <v>392</v>
      </c>
      <c r="D153" s="2">
        <v>792.16666666666674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113">
        <v>792.16666666666674</v>
      </c>
      <c r="AJ153" s="45">
        <f t="shared" si="2"/>
        <v>113.16666666666667</v>
      </c>
    </row>
    <row r="154" spans="1:36" x14ac:dyDescent="0.25">
      <c r="A154" s="40"/>
      <c r="B154" s="3" t="s">
        <v>393</v>
      </c>
      <c r="C154" t="s">
        <v>394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2739.7999999999997</v>
      </c>
      <c r="AE154" s="2"/>
      <c r="AF154" s="2"/>
      <c r="AG154" s="2"/>
      <c r="AH154" s="2"/>
      <c r="AI154" s="113">
        <v>2739.7999999999997</v>
      </c>
      <c r="AJ154" s="45">
        <f t="shared" si="2"/>
        <v>391.4</v>
      </c>
    </row>
    <row r="155" spans="1:36" x14ac:dyDescent="0.25">
      <c r="A155" s="40"/>
      <c r="B155" s="3" t="s">
        <v>440</v>
      </c>
      <c r="C155" t="s">
        <v>441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>
        <v>946.39999999999986</v>
      </c>
      <c r="AH155" s="2"/>
      <c r="AI155" s="113">
        <v>946.39999999999986</v>
      </c>
      <c r="AJ155" s="45">
        <f t="shared" si="2"/>
        <v>135.19999999999999</v>
      </c>
    </row>
    <row r="156" spans="1:36" x14ac:dyDescent="0.25">
      <c r="A156" s="40"/>
      <c r="B156" s="3" t="s">
        <v>395</v>
      </c>
      <c r="C156" t="s">
        <v>396</v>
      </c>
      <c r="D156" s="2"/>
      <c r="E156" s="2"/>
      <c r="F156" s="2"/>
      <c r="G156" s="2"/>
      <c r="H156" s="2"/>
      <c r="I156" s="2"/>
      <c r="J156" s="2"/>
      <c r="K156" s="2">
        <v>2355.6166666666668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>
        <v>1806</v>
      </c>
      <c r="AA156" s="2"/>
      <c r="AB156" s="2"/>
      <c r="AC156" s="2"/>
      <c r="AD156" s="2"/>
      <c r="AE156" s="2"/>
      <c r="AF156" s="2"/>
      <c r="AG156" s="2"/>
      <c r="AH156" s="2"/>
      <c r="AI156" s="113">
        <v>4161.6166666666668</v>
      </c>
      <c r="AJ156" s="45">
        <f t="shared" si="2"/>
        <v>594.51666666666665</v>
      </c>
    </row>
    <row r="157" spans="1:36" x14ac:dyDescent="0.25">
      <c r="A157" s="40"/>
      <c r="B157" s="3" t="s">
        <v>397</v>
      </c>
      <c r="C157" t="s">
        <v>398</v>
      </c>
      <c r="D157" s="2"/>
      <c r="E157" s="2"/>
      <c r="F157" s="2"/>
      <c r="G157" s="2">
        <v>1435.9333333333334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>
        <v>1960</v>
      </c>
      <c r="Z157" s="2"/>
      <c r="AA157" s="2"/>
      <c r="AB157" s="2"/>
      <c r="AC157" s="2"/>
      <c r="AD157" s="2">
        <v>1606.0333333333333</v>
      </c>
      <c r="AE157" s="2"/>
      <c r="AF157" s="2"/>
      <c r="AG157" s="2"/>
      <c r="AH157" s="2"/>
      <c r="AI157" s="113">
        <v>5001.9666666666672</v>
      </c>
      <c r="AJ157" s="45">
        <f t="shared" si="2"/>
        <v>714.56666666666672</v>
      </c>
    </row>
    <row r="158" spans="1:36" x14ac:dyDescent="0.25">
      <c r="A158" s="40"/>
      <c r="B158" s="3" t="s">
        <v>399</v>
      </c>
      <c r="C158" t="s">
        <v>400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>
        <v>1848</v>
      </c>
      <c r="Z158" s="2"/>
      <c r="AA158" s="2"/>
      <c r="AB158" s="2"/>
      <c r="AC158" s="2"/>
      <c r="AD158" s="2"/>
      <c r="AE158" s="2"/>
      <c r="AF158" s="2"/>
      <c r="AG158" s="2"/>
      <c r="AH158" s="2"/>
      <c r="AI158" s="113">
        <v>1848</v>
      </c>
      <c r="AJ158" s="45">
        <f t="shared" si="2"/>
        <v>264</v>
      </c>
    </row>
    <row r="159" spans="1:36" x14ac:dyDescent="0.25">
      <c r="A159" s="40"/>
      <c r="B159" s="3" t="s">
        <v>401</v>
      </c>
      <c r="C159" t="s">
        <v>402</v>
      </c>
      <c r="D159" s="2"/>
      <c r="E159" s="2"/>
      <c r="F159" s="2">
        <v>2076.2000000000003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>
        <v>400.40000000000003</v>
      </c>
      <c r="AG159" s="2"/>
      <c r="AH159" s="2"/>
      <c r="AI159" s="113">
        <v>2476.6000000000004</v>
      </c>
      <c r="AJ159" s="45">
        <f t="shared" si="2"/>
        <v>353.80000000000007</v>
      </c>
    </row>
    <row r="160" spans="1:36" x14ac:dyDescent="0.25">
      <c r="A160" s="40"/>
      <c r="B160" s="3" t="s">
        <v>403</v>
      </c>
      <c r="C160" t="s">
        <v>404</v>
      </c>
      <c r="D160" s="2"/>
      <c r="E160" s="2"/>
      <c r="F160" s="2"/>
      <c r="G160" s="2"/>
      <c r="H160" s="2"/>
      <c r="I160" s="2"/>
      <c r="J160" s="2"/>
      <c r="K160" s="2"/>
      <c r="L160" s="2">
        <v>830.66666666666674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113">
        <v>830.66666666666674</v>
      </c>
      <c r="AJ160" s="45">
        <f t="shared" si="2"/>
        <v>118.66666666666667</v>
      </c>
    </row>
    <row r="161" spans="1:36" x14ac:dyDescent="0.25">
      <c r="A161" s="40"/>
      <c r="B161" s="3" t="s">
        <v>407</v>
      </c>
      <c r="C161" t="s">
        <v>408</v>
      </c>
      <c r="D161" s="2"/>
      <c r="E161" s="2"/>
      <c r="F161" s="2"/>
      <c r="G161" s="2"/>
      <c r="H161" s="2"/>
      <c r="I161" s="2">
        <v>35.466666666666669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113">
        <v>35.466666666666669</v>
      </c>
      <c r="AJ161" s="45">
        <f t="shared" si="2"/>
        <v>5.0666666666666673</v>
      </c>
    </row>
    <row r="162" spans="1:36" x14ac:dyDescent="0.25">
      <c r="A162" s="40"/>
      <c r="B162" s="3" t="s">
        <v>409</v>
      </c>
      <c r="C162" t="s">
        <v>410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>
        <v>170.79999999999998</v>
      </c>
      <c r="AC162" s="2"/>
      <c r="AD162" s="2"/>
      <c r="AE162" s="2"/>
      <c r="AF162" s="2"/>
      <c r="AG162" s="2"/>
      <c r="AH162" s="2"/>
      <c r="AI162" s="113">
        <v>170.79999999999998</v>
      </c>
      <c r="AJ162" s="45">
        <f t="shared" si="2"/>
        <v>24.4</v>
      </c>
    </row>
    <row r="163" spans="1:36" x14ac:dyDescent="0.25">
      <c r="A163" s="40"/>
      <c r="B163" s="3" t="s">
        <v>411</v>
      </c>
      <c r="C163" t="s">
        <v>412</v>
      </c>
      <c r="D163" s="2"/>
      <c r="E163" s="2"/>
      <c r="F163" s="2"/>
      <c r="G163" s="2"/>
      <c r="H163" s="2"/>
      <c r="I163" s="2">
        <v>698.01666666666665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113">
        <v>698.01666666666665</v>
      </c>
      <c r="AJ163" s="45">
        <f t="shared" si="2"/>
        <v>99.716666666666669</v>
      </c>
    </row>
    <row r="164" spans="1:36" x14ac:dyDescent="0.25">
      <c r="A164" s="40"/>
      <c r="B164" s="3" t="s">
        <v>413</v>
      </c>
      <c r="C164" t="s">
        <v>414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>
        <v>172.20000000000002</v>
      </c>
      <c r="AC164" s="2"/>
      <c r="AD164" s="2"/>
      <c r="AE164" s="2"/>
      <c r="AF164" s="2"/>
      <c r="AG164" s="2"/>
      <c r="AH164" s="2"/>
      <c r="AI164" s="113">
        <v>172.20000000000002</v>
      </c>
      <c r="AJ164" s="45">
        <f t="shared" si="2"/>
        <v>24.6</v>
      </c>
    </row>
    <row r="165" spans="1:36" x14ac:dyDescent="0.25">
      <c r="A165" s="40"/>
      <c r="B165" s="3" t="s">
        <v>415</v>
      </c>
      <c r="C165" t="s">
        <v>416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>
        <v>2037</v>
      </c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113">
        <v>2037</v>
      </c>
      <c r="AJ165" s="45">
        <f t="shared" si="2"/>
        <v>291</v>
      </c>
    </row>
    <row r="166" spans="1:36" x14ac:dyDescent="0.25">
      <c r="A166" s="40"/>
      <c r="B166" s="3" t="s">
        <v>419</v>
      </c>
      <c r="C166" t="s">
        <v>420</v>
      </c>
      <c r="D166" s="2"/>
      <c r="E166" s="2"/>
      <c r="F166" s="2">
        <v>3857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v>960.39999999999986</v>
      </c>
      <c r="AC166" s="2"/>
      <c r="AD166" s="2"/>
      <c r="AE166" s="2"/>
      <c r="AF166" s="2">
        <v>1848</v>
      </c>
      <c r="AG166" s="2"/>
      <c r="AH166" s="2"/>
      <c r="AI166" s="113">
        <v>6665.4</v>
      </c>
      <c r="AJ166" s="45">
        <f t="shared" si="2"/>
        <v>952.19999999999993</v>
      </c>
    </row>
    <row r="167" spans="1:36" x14ac:dyDescent="0.25">
      <c r="A167" s="40"/>
      <c r="B167" s="3" t="s">
        <v>422</v>
      </c>
      <c r="C167" t="s">
        <v>423</v>
      </c>
      <c r="D167" s="2"/>
      <c r="E167" s="2"/>
      <c r="F167" s="2">
        <v>2155.5333333333333</v>
      </c>
      <c r="G167" s="2"/>
      <c r="H167" s="2"/>
      <c r="I167" s="2"/>
      <c r="J167" s="2"/>
      <c r="K167" s="2"/>
      <c r="L167" s="2"/>
      <c r="M167" s="2"/>
      <c r="N167" s="2"/>
      <c r="O167" s="2">
        <v>1058.3999999999999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>
        <v>1820</v>
      </c>
      <c r="AC167" s="2"/>
      <c r="AD167" s="2"/>
      <c r="AE167" s="2"/>
      <c r="AF167" s="2"/>
      <c r="AG167" s="2"/>
      <c r="AH167" s="2"/>
      <c r="AI167" s="113">
        <v>5033.9333333333334</v>
      </c>
      <c r="AJ167" s="45">
        <f t="shared" si="2"/>
        <v>719.13333333333333</v>
      </c>
    </row>
    <row r="168" spans="1:36" x14ac:dyDescent="0.25">
      <c r="A168" s="40"/>
      <c r="B168" s="3" t="s">
        <v>424</v>
      </c>
      <c r="C168" t="s">
        <v>425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>
        <v>309.40000000000003</v>
      </c>
      <c r="AC168" s="2"/>
      <c r="AD168" s="2"/>
      <c r="AE168" s="2"/>
      <c r="AF168" s="2"/>
      <c r="AG168" s="2"/>
      <c r="AH168" s="2"/>
      <c r="AI168" s="113">
        <v>309.40000000000003</v>
      </c>
      <c r="AJ168" s="45">
        <f t="shared" si="2"/>
        <v>44.2</v>
      </c>
    </row>
    <row r="169" spans="1:36" x14ac:dyDescent="0.25">
      <c r="A169" s="40"/>
      <c r="B169" s="3" t="s">
        <v>428</v>
      </c>
      <c r="C169" t="s">
        <v>429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>
        <v>508.19999999999993</v>
      </c>
      <c r="AG169" s="2"/>
      <c r="AH169" s="2"/>
      <c r="AI169" s="113">
        <v>508.19999999999993</v>
      </c>
      <c r="AJ169" s="45">
        <f t="shared" si="2"/>
        <v>72.599999999999994</v>
      </c>
    </row>
    <row r="170" spans="1:36" x14ac:dyDescent="0.25">
      <c r="A170" s="40"/>
      <c r="B170" s="3" t="s">
        <v>430</v>
      </c>
      <c r="C170" t="s">
        <v>431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>
        <v>92.399999999999991</v>
      </c>
      <c r="AC170" s="2"/>
      <c r="AD170" s="2"/>
      <c r="AE170" s="2"/>
      <c r="AF170" s="2"/>
      <c r="AG170" s="2"/>
      <c r="AH170" s="2"/>
      <c r="AI170" s="113">
        <v>92.399999999999991</v>
      </c>
      <c r="AJ170" s="45">
        <f t="shared" si="2"/>
        <v>13.2</v>
      </c>
    </row>
    <row r="171" spans="1:36" x14ac:dyDescent="0.25">
      <c r="A171" s="40"/>
      <c r="B171" s="3" t="s">
        <v>540</v>
      </c>
      <c r="C171" t="s">
        <v>541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>
        <v>949.43333333333328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113">
        <v>949.43333333333328</v>
      </c>
      <c r="AJ171" s="45">
        <f t="shared" si="2"/>
        <v>135.63333333333333</v>
      </c>
    </row>
    <row r="172" spans="1:36" ht="15.75" thickBot="1" x14ac:dyDescent="0.3">
      <c r="A172" s="40"/>
      <c r="B172" s="3" t="s">
        <v>548</v>
      </c>
      <c r="C172" t="s">
        <v>549</v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>
        <v>515.9</v>
      </c>
      <c r="AE172" s="2"/>
      <c r="AF172" s="2"/>
      <c r="AG172" s="2"/>
      <c r="AH172" s="2"/>
      <c r="AI172" s="113">
        <v>515.9</v>
      </c>
      <c r="AJ172" s="45">
        <f t="shared" si="2"/>
        <v>73.7</v>
      </c>
    </row>
    <row r="173" spans="1:36" ht="15.75" thickBot="1" x14ac:dyDescent="0.3">
      <c r="A173" s="9" t="s">
        <v>432</v>
      </c>
      <c r="B173" s="9"/>
      <c r="C173" s="9"/>
      <c r="D173" s="11">
        <v>792.16666666666674</v>
      </c>
      <c r="E173" s="11"/>
      <c r="F173" s="11">
        <v>8088.7333333333336</v>
      </c>
      <c r="G173" s="11">
        <v>1435.9333333333334</v>
      </c>
      <c r="H173" s="11"/>
      <c r="I173" s="11">
        <v>733.48333333333335</v>
      </c>
      <c r="J173" s="11"/>
      <c r="K173" s="11">
        <v>2355.6166666666668</v>
      </c>
      <c r="L173" s="11">
        <v>830.66666666666674</v>
      </c>
      <c r="M173" s="11"/>
      <c r="N173" s="11">
        <v>949.43333333333328</v>
      </c>
      <c r="O173" s="11">
        <v>2469.5999999999995</v>
      </c>
      <c r="P173" s="11"/>
      <c r="Q173" s="11"/>
      <c r="R173" s="11"/>
      <c r="S173" s="11">
        <v>2037</v>
      </c>
      <c r="T173" s="11">
        <v>846.30000000000007</v>
      </c>
      <c r="U173" s="11"/>
      <c r="V173" s="11"/>
      <c r="W173" s="11"/>
      <c r="X173" s="11"/>
      <c r="Y173" s="11">
        <v>3808</v>
      </c>
      <c r="Z173" s="11">
        <v>1806</v>
      </c>
      <c r="AA173" s="11"/>
      <c r="AB173" s="11">
        <v>8276.1</v>
      </c>
      <c r="AC173" s="11"/>
      <c r="AD173" s="11">
        <v>4861.7333333333327</v>
      </c>
      <c r="AE173" s="11"/>
      <c r="AF173" s="11">
        <v>2756.6</v>
      </c>
      <c r="AG173" s="11">
        <v>946.39999999999986</v>
      </c>
      <c r="AH173" s="11"/>
      <c r="AI173" s="12">
        <v>42993.766666666677</v>
      </c>
      <c r="AJ173" s="44">
        <f t="shared" si="2"/>
        <v>6141.9666666666681</v>
      </c>
    </row>
    <row r="174" spans="1:36" ht="15.75" thickBot="1" x14ac:dyDescent="0.3">
      <c r="A174" s="9" t="s">
        <v>69</v>
      </c>
      <c r="B174" s="10"/>
      <c r="C174" s="9"/>
      <c r="D174" s="38">
        <v>792.16666666666674</v>
      </c>
      <c r="E174" s="38">
        <v>51514.633333333331</v>
      </c>
      <c r="F174" s="38">
        <v>8088.7333333333336</v>
      </c>
      <c r="G174" s="38">
        <v>1435.9333333333334</v>
      </c>
      <c r="H174" s="38">
        <v>108.14999999999999</v>
      </c>
      <c r="I174" s="38">
        <v>25732.583333333332</v>
      </c>
      <c r="J174" s="38">
        <v>10077.666666666668</v>
      </c>
      <c r="K174" s="38">
        <v>2355.6166666666668</v>
      </c>
      <c r="L174" s="38">
        <v>830.66666666666674</v>
      </c>
      <c r="M174" s="38">
        <v>60279.916666666664</v>
      </c>
      <c r="N174" s="38">
        <v>949.43333333333328</v>
      </c>
      <c r="O174" s="38">
        <v>2469.5999999999995</v>
      </c>
      <c r="P174" s="38">
        <v>54980.333333333328</v>
      </c>
      <c r="Q174" s="38">
        <v>23329.599999999988</v>
      </c>
      <c r="R174" s="38">
        <v>7096.1333333333332</v>
      </c>
      <c r="S174" s="38">
        <v>2037</v>
      </c>
      <c r="T174" s="38">
        <v>846.30000000000007</v>
      </c>
      <c r="U174" s="38">
        <v>2876.9999999999995</v>
      </c>
      <c r="V174" s="38">
        <v>91221.550000000017</v>
      </c>
      <c r="W174" s="38">
        <v>4391.333333333333</v>
      </c>
      <c r="X174" s="38">
        <v>52299.8</v>
      </c>
      <c r="Y174" s="38">
        <v>3808</v>
      </c>
      <c r="Z174" s="38">
        <v>1806</v>
      </c>
      <c r="AA174" s="38">
        <v>263261.83333333343</v>
      </c>
      <c r="AB174" s="38">
        <v>8276.1</v>
      </c>
      <c r="AC174" s="38">
        <v>1599.2666666666664</v>
      </c>
      <c r="AD174" s="38">
        <v>4861.7333333333327</v>
      </c>
      <c r="AE174" s="38">
        <v>3.7333333333333334</v>
      </c>
      <c r="AF174" s="38">
        <v>2756.6</v>
      </c>
      <c r="AG174" s="38">
        <v>946.39999999999986</v>
      </c>
      <c r="AH174" s="38">
        <v>58.800000000000004</v>
      </c>
      <c r="AI174" s="39">
        <v>691092.6166666667</v>
      </c>
      <c r="AJ174" s="44">
        <f t="shared" si="2"/>
        <v>98727.516666666677</v>
      </c>
    </row>
    <row r="175" spans="1:36" ht="15.75" thickBot="1" x14ac:dyDescent="0.3">
      <c r="A175" s="9" t="s">
        <v>433</v>
      </c>
      <c r="B175" s="10"/>
      <c r="C175" s="9"/>
      <c r="D175" s="35">
        <f>D174/7</f>
        <v>113.16666666666667</v>
      </c>
      <c r="E175" s="35">
        <f t="shared" ref="E175:AI175" si="3">E174/7</f>
        <v>7359.2333333333327</v>
      </c>
      <c r="F175" s="35">
        <f t="shared" si="3"/>
        <v>1155.5333333333333</v>
      </c>
      <c r="G175" s="35">
        <f t="shared" si="3"/>
        <v>205.13333333333335</v>
      </c>
      <c r="H175" s="35">
        <f t="shared" si="3"/>
        <v>15.45</v>
      </c>
      <c r="I175" s="35">
        <f t="shared" si="3"/>
        <v>3676.083333333333</v>
      </c>
      <c r="J175" s="35">
        <f t="shared" si="3"/>
        <v>1439.6666666666667</v>
      </c>
      <c r="K175" s="35">
        <f t="shared" si="3"/>
        <v>336.51666666666671</v>
      </c>
      <c r="L175" s="35">
        <f t="shared" si="3"/>
        <v>118.66666666666667</v>
      </c>
      <c r="M175" s="35">
        <f t="shared" si="3"/>
        <v>8611.4166666666661</v>
      </c>
      <c r="N175" s="35">
        <f t="shared" si="3"/>
        <v>135.63333333333333</v>
      </c>
      <c r="O175" s="35">
        <f t="shared" si="3"/>
        <v>352.7999999999999</v>
      </c>
      <c r="P175" s="35">
        <f t="shared" si="3"/>
        <v>7854.333333333333</v>
      </c>
      <c r="Q175" s="35">
        <f t="shared" si="3"/>
        <v>3332.7999999999984</v>
      </c>
      <c r="R175" s="35">
        <f t="shared" si="3"/>
        <v>1013.7333333333333</v>
      </c>
      <c r="S175" s="35">
        <f t="shared" si="3"/>
        <v>291</v>
      </c>
      <c r="T175" s="35">
        <f t="shared" si="3"/>
        <v>120.9</v>
      </c>
      <c r="U175" s="35">
        <f t="shared" si="3"/>
        <v>410.99999999999994</v>
      </c>
      <c r="V175" s="35">
        <f t="shared" si="3"/>
        <v>13031.650000000003</v>
      </c>
      <c r="W175" s="35">
        <f t="shared" si="3"/>
        <v>627.33333333333326</v>
      </c>
      <c r="X175" s="35">
        <f t="shared" si="3"/>
        <v>7471.4000000000005</v>
      </c>
      <c r="Y175" s="35">
        <f t="shared" si="3"/>
        <v>544</v>
      </c>
      <c r="Z175" s="35">
        <f t="shared" si="3"/>
        <v>258</v>
      </c>
      <c r="AA175" s="35">
        <f t="shared" si="3"/>
        <v>37608.83333333335</v>
      </c>
      <c r="AB175" s="35">
        <f t="shared" si="3"/>
        <v>1182.3</v>
      </c>
      <c r="AC175" s="35">
        <f t="shared" si="3"/>
        <v>228.46666666666664</v>
      </c>
      <c r="AD175" s="35">
        <f t="shared" si="3"/>
        <v>694.53333333333319</v>
      </c>
      <c r="AE175" s="35"/>
      <c r="AF175" s="35"/>
      <c r="AG175" s="35"/>
      <c r="AH175" s="35">
        <f t="shared" si="3"/>
        <v>8.4</v>
      </c>
      <c r="AI175" s="114">
        <f t="shared" si="3"/>
        <v>98727.516666666677</v>
      </c>
      <c r="AJ175" s="80">
        <f t="shared" si="2"/>
        <v>14103.930952380953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J175"/>
  <sheetViews>
    <sheetView topLeftCell="A153" workbookViewId="0">
      <selection activeCell="Y169" sqref="Y169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4" width="8.140625" customWidth="1"/>
    <col min="5" max="34" width="6.28515625" customWidth="1"/>
    <col min="35" max="35" width="11.7109375" bestFit="1" customWidth="1"/>
    <col min="36" max="36" width="9.28515625" customWidth="1"/>
    <col min="37" max="37" width="11.28515625" bestFit="1" customWidth="1"/>
  </cols>
  <sheetData>
    <row r="1" spans="1:36" ht="18" x14ac:dyDescent="0.25">
      <c r="A1" s="16" t="s">
        <v>435</v>
      </c>
      <c r="R1" s="52"/>
      <c r="AI1" s="106"/>
    </row>
    <row r="2" spans="1:36" x14ac:dyDescent="0.25">
      <c r="A2" s="17" t="s">
        <v>434</v>
      </c>
    </row>
    <row r="3" spans="1:36" ht="15.75" thickBot="1" x14ac:dyDescent="0.3"/>
    <row r="4" spans="1:36" ht="15.75" thickBot="1" x14ac:dyDescent="0.3">
      <c r="A4" s="110" t="s">
        <v>3</v>
      </c>
      <c r="B4" s="110"/>
      <c r="C4" s="110"/>
      <c r="D4" s="110" t="s">
        <v>87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1"/>
      <c r="AJ4" s="117"/>
    </row>
    <row r="5" spans="1:36" ht="15.75" thickBot="1" x14ac:dyDescent="0.3">
      <c r="A5" s="101" t="s">
        <v>102</v>
      </c>
      <c r="B5" s="101" t="s">
        <v>103</v>
      </c>
      <c r="C5" s="101" t="s">
        <v>104</v>
      </c>
      <c r="D5" s="104" t="s">
        <v>39</v>
      </c>
      <c r="E5" s="104" t="s">
        <v>11</v>
      </c>
      <c r="F5" s="104" t="s">
        <v>27</v>
      </c>
      <c r="G5" s="104" t="s">
        <v>25</v>
      </c>
      <c r="H5" s="104" t="s">
        <v>7</v>
      </c>
      <c r="I5" s="104" t="s">
        <v>29</v>
      </c>
      <c r="J5" s="104" t="s">
        <v>47</v>
      </c>
      <c r="K5" s="104" t="s">
        <v>33</v>
      </c>
      <c r="L5" s="104" t="s">
        <v>37</v>
      </c>
      <c r="M5" s="104" t="s">
        <v>15</v>
      </c>
      <c r="N5" s="104" t="s">
        <v>522</v>
      </c>
      <c r="O5" s="104" t="s">
        <v>41</v>
      </c>
      <c r="P5" s="104" t="s">
        <v>43</v>
      </c>
      <c r="Q5" s="104" t="s">
        <v>9</v>
      </c>
      <c r="R5" s="104" t="s">
        <v>45</v>
      </c>
      <c r="S5" s="104" t="s">
        <v>51</v>
      </c>
      <c r="T5" s="104" t="s">
        <v>49</v>
      </c>
      <c r="U5" s="104" t="s">
        <v>31</v>
      </c>
      <c r="V5" s="104" t="s">
        <v>21</v>
      </c>
      <c r="W5" s="104" t="s">
        <v>55</v>
      </c>
      <c r="X5" s="104" t="s">
        <v>57</v>
      </c>
      <c r="Y5" s="104" t="s">
        <v>61</v>
      </c>
      <c r="Z5" s="104" t="s">
        <v>59</v>
      </c>
      <c r="AA5" s="104" t="s">
        <v>19</v>
      </c>
      <c r="AB5" s="104" t="s">
        <v>65</v>
      </c>
      <c r="AC5" s="104" t="s">
        <v>13</v>
      </c>
      <c r="AD5" s="104" t="s">
        <v>63</v>
      </c>
      <c r="AE5" s="104" t="s">
        <v>538</v>
      </c>
      <c r="AF5" s="104" t="s">
        <v>501</v>
      </c>
      <c r="AG5" s="104" t="s">
        <v>528</v>
      </c>
      <c r="AH5" s="104" t="s">
        <v>537</v>
      </c>
      <c r="AI5" s="104" t="s">
        <v>69</v>
      </c>
      <c r="AJ5" s="101" t="s">
        <v>73</v>
      </c>
    </row>
    <row r="6" spans="1:36" x14ac:dyDescent="0.25">
      <c r="A6" s="3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2.8000000000000003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12">
        <v>2.8000000000000003</v>
      </c>
      <c r="AJ6" s="90">
        <f>AI6/7</f>
        <v>0.4</v>
      </c>
    </row>
    <row r="7" spans="1:36" x14ac:dyDescent="0.25">
      <c r="A7" s="3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6.1833333333333336</v>
      </c>
      <c r="W7" s="2"/>
      <c r="X7" s="2"/>
      <c r="Y7" s="2"/>
      <c r="Z7" s="2"/>
      <c r="AA7" s="2">
        <v>31.966666666666665</v>
      </c>
      <c r="AB7" s="2"/>
      <c r="AC7" s="2"/>
      <c r="AD7" s="2"/>
      <c r="AE7" s="2"/>
      <c r="AF7" s="2"/>
      <c r="AG7" s="2"/>
      <c r="AH7" s="2"/>
      <c r="AI7" s="113">
        <v>38.15</v>
      </c>
      <c r="AJ7" s="45">
        <f t="shared" ref="AJ7:AJ70" si="0">AI7/7</f>
        <v>5.45</v>
      </c>
    </row>
    <row r="8" spans="1:36" x14ac:dyDescent="0.25">
      <c r="A8" s="3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7</v>
      </c>
      <c r="AB8" s="2"/>
      <c r="AC8" s="2"/>
      <c r="AD8" s="2"/>
      <c r="AE8" s="2"/>
      <c r="AF8" s="2"/>
      <c r="AG8" s="2"/>
      <c r="AH8" s="2"/>
      <c r="AI8" s="113">
        <v>7</v>
      </c>
      <c r="AJ8" s="45">
        <f t="shared" si="0"/>
        <v>1</v>
      </c>
    </row>
    <row r="9" spans="1:36" x14ac:dyDescent="0.25">
      <c r="A9" s="3"/>
      <c r="B9" s="3" t="s">
        <v>112</v>
      </c>
      <c r="C9" t="s">
        <v>113</v>
      </c>
      <c r="D9" s="2"/>
      <c r="E9" s="2"/>
      <c r="F9" s="2"/>
      <c r="G9" s="2"/>
      <c r="H9" s="2"/>
      <c r="I9" s="2">
        <v>2.8000000000000003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13">
        <v>2.8000000000000003</v>
      </c>
      <c r="AJ9" s="45">
        <f t="shared" si="0"/>
        <v>0.4</v>
      </c>
    </row>
    <row r="10" spans="1:36" x14ac:dyDescent="0.25">
      <c r="A10" s="3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2.5666666666666664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113">
        <v>2.5666666666666664</v>
      </c>
      <c r="AJ10" s="45">
        <f t="shared" si="0"/>
        <v>0.36666666666666664</v>
      </c>
    </row>
    <row r="11" spans="1:36" x14ac:dyDescent="0.25">
      <c r="A11" s="3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2.1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13">
        <v>2.1</v>
      </c>
      <c r="AJ11" s="45">
        <f t="shared" si="0"/>
        <v>0.3</v>
      </c>
    </row>
    <row r="12" spans="1:36" x14ac:dyDescent="0.25">
      <c r="A12" s="3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>
        <v>71.399999999999991</v>
      </c>
      <c r="N12" s="2"/>
      <c r="O12" s="2"/>
      <c r="P12" s="2">
        <v>7</v>
      </c>
      <c r="Q12" s="2"/>
      <c r="R12" s="2"/>
      <c r="S12" s="2"/>
      <c r="T12" s="2"/>
      <c r="U12" s="2"/>
      <c r="V12" s="2">
        <v>8.4</v>
      </c>
      <c r="W12" s="2"/>
      <c r="X12" s="2"/>
      <c r="Y12" s="2"/>
      <c r="Z12" s="2"/>
      <c r="AA12" s="2">
        <v>13.183333333333334</v>
      </c>
      <c r="AB12" s="2"/>
      <c r="AC12" s="2"/>
      <c r="AD12" s="2"/>
      <c r="AE12" s="2"/>
      <c r="AF12" s="2"/>
      <c r="AG12" s="2"/>
      <c r="AH12" s="2"/>
      <c r="AI12" s="113">
        <v>99.983333333333334</v>
      </c>
      <c r="AJ12" s="45">
        <f t="shared" si="0"/>
        <v>14.283333333333333</v>
      </c>
    </row>
    <row r="13" spans="1:36" x14ac:dyDescent="0.25">
      <c r="A13" s="3"/>
      <c r="B13" s="3" t="s">
        <v>122</v>
      </c>
      <c r="C13" t="s">
        <v>123</v>
      </c>
      <c r="D13" s="2"/>
      <c r="E13" s="2"/>
      <c r="F13" s="2"/>
      <c r="G13" s="2"/>
      <c r="H13" s="2"/>
      <c r="I13" s="2"/>
      <c r="J13" s="2"/>
      <c r="K13" s="2"/>
      <c r="L13" s="2"/>
      <c r="M13" s="2">
        <v>7</v>
      </c>
      <c r="N13" s="2"/>
      <c r="O13" s="2"/>
      <c r="P13" s="2">
        <v>6.0666666666666664</v>
      </c>
      <c r="Q13" s="2"/>
      <c r="R13" s="2"/>
      <c r="S13" s="2"/>
      <c r="T13" s="2"/>
      <c r="U13" s="2"/>
      <c r="V13" s="2">
        <v>0.81666666666666665</v>
      </c>
      <c r="W13" s="2"/>
      <c r="X13" s="2"/>
      <c r="Y13" s="2"/>
      <c r="Z13" s="2"/>
      <c r="AA13" s="2">
        <v>42.466666666666669</v>
      </c>
      <c r="AB13" s="2"/>
      <c r="AC13" s="2"/>
      <c r="AD13" s="2"/>
      <c r="AE13" s="2"/>
      <c r="AF13" s="2"/>
      <c r="AG13" s="2"/>
      <c r="AH13" s="2"/>
      <c r="AI13" s="113">
        <v>56.35</v>
      </c>
      <c r="AJ13" s="45">
        <f t="shared" si="0"/>
        <v>8.0500000000000007</v>
      </c>
    </row>
    <row r="14" spans="1:36" x14ac:dyDescent="0.25">
      <c r="A14" s="3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7.3500000000000005</v>
      </c>
      <c r="W14" s="2"/>
      <c r="X14" s="2"/>
      <c r="Y14" s="2"/>
      <c r="Z14" s="2"/>
      <c r="AA14" s="2">
        <v>30.566666666666663</v>
      </c>
      <c r="AB14" s="2"/>
      <c r="AC14" s="2"/>
      <c r="AD14" s="2"/>
      <c r="AE14" s="2"/>
      <c r="AF14" s="2"/>
      <c r="AG14" s="2"/>
      <c r="AH14" s="2"/>
      <c r="AI14" s="113">
        <v>37.916666666666664</v>
      </c>
      <c r="AJ14" s="45">
        <f t="shared" si="0"/>
        <v>5.4166666666666661</v>
      </c>
    </row>
    <row r="15" spans="1:36" x14ac:dyDescent="0.25">
      <c r="A15" s="3"/>
      <c r="B15" s="3" t="s">
        <v>126</v>
      </c>
      <c r="C15" t="s">
        <v>127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9.1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13">
        <v>9.1</v>
      </c>
      <c r="AJ15" s="45">
        <f t="shared" si="0"/>
        <v>1.3</v>
      </c>
    </row>
    <row r="16" spans="1:36" x14ac:dyDescent="0.25">
      <c r="A16" s="3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2.333333333333333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13">
        <v>2.333333333333333</v>
      </c>
      <c r="AJ16" s="45">
        <f t="shared" si="0"/>
        <v>0.33333333333333331</v>
      </c>
    </row>
    <row r="17" spans="1:36" x14ac:dyDescent="0.25">
      <c r="A17" s="3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7</v>
      </c>
      <c r="AB17" s="2"/>
      <c r="AC17" s="2"/>
      <c r="AD17" s="2"/>
      <c r="AE17" s="2"/>
      <c r="AF17" s="2"/>
      <c r="AG17" s="2"/>
      <c r="AH17" s="2"/>
      <c r="AI17" s="113">
        <v>7</v>
      </c>
      <c r="AJ17" s="45">
        <f t="shared" si="0"/>
        <v>1</v>
      </c>
    </row>
    <row r="18" spans="1:36" x14ac:dyDescent="0.25">
      <c r="A18" s="3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v>2.1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13">
        <v>2.1</v>
      </c>
      <c r="AJ18" s="45">
        <f t="shared" si="0"/>
        <v>0.3</v>
      </c>
    </row>
    <row r="19" spans="1:36" x14ac:dyDescent="0.25">
      <c r="A19" s="3"/>
      <c r="B19" s="3" t="s">
        <v>134</v>
      </c>
      <c r="C19" t="s">
        <v>135</v>
      </c>
      <c r="D19" s="2"/>
      <c r="E19" s="2"/>
      <c r="F19" s="2"/>
      <c r="G19" s="2"/>
      <c r="H19" s="2"/>
      <c r="I19" s="2">
        <v>4.8999999999999995</v>
      </c>
      <c r="J19" s="2"/>
      <c r="K19" s="2"/>
      <c r="L19" s="2"/>
      <c r="M19" s="2"/>
      <c r="N19" s="2"/>
      <c r="O19" s="2"/>
      <c r="P19" s="2"/>
      <c r="Q19" s="2">
        <v>0.93333333333333335</v>
      </c>
      <c r="R19" s="2"/>
      <c r="S19" s="2"/>
      <c r="T19" s="2"/>
      <c r="U19" s="2"/>
      <c r="V19" s="2">
        <v>7.7000000000000011</v>
      </c>
      <c r="W19" s="2"/>
      <c r="X19" s="2"/>
      <c r="Y19" s="2"/>
      <c r="Z19" s="2"/>
      <c r="AA19" s="2">
        <v>19.95</v>
      </c>
      <c r="AB19" s="2"/>
      <c r="AC19" s="2"/>
      <c r="AD19" s="2"/>
      <c r="AE19" s="2"/>
      <c r="AF19" s="2"/>
      <c r="AG19" s="2"/>
      <c r="AH19" s="2"/>
      <c r="AI19" s="113">
        <v>33.483333333333334</v>
      </c>
      <c r="AJ19" s="45">
        <f t="shared" si="0"/>
        <v>4.7833333333333332</v>
      </c>
    </row>
    <row r="20" spans="1:36" x14ac:dyDescent="0.25">
      <c r="A20" s="3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>
        <v>19.833333333333336</v>
      </c>
      <c r="K20" s="2"/>
      <c r="L20" s="2"/>
      <c r="M20" s="2">
        <v>13.299999999999999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13">
        <v>33.133333333333333</v>
      </c>
      <c r="AJ20" s="45">
        <f t="shared" si="0"/>
        <v>4.7333333333333334</v>
      </c>
    </row>
    <row r="21" spans="1:36" x14ac:dyDescent="0.25">
      <c r="A21" s="3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v>2.1</v>
      </c>
      <c r="R21" s="2"/>
      <c r="S21" s="2"/>
      <c r="T21" s="2"/>
      <c r="U21" s="2"/>
      <c r="V21" s="2"/>
      <c r="W21" s="2"/>
      <c r="X21" s="2"/>
      <c r="Y21" s="2"/>
      <c r="Z21" s="2"/>
      <c r="AA21" s="2">
        <v>7.7000000000000011</v>
      </c>
      <c r="AB21" s="2"/>
      <c r="AC21" s="2"/>
      <c r="AD21" s="2"/>
      <c r="AE21" s="2"/>
      <c r="AF21" s="2"/>
      <c r="AG21" s="2"/>
      <c r="AH21" s="2"/>
      <c r="AI21" s="113">
        <v>9.8000000000000007</v>
      </c>
      <c r="AJ21" s="45">
        <f t="shared" si="0"/>
        <v>1.4000000000000001</v>
      </c>
    </row>
    <row r="22" spans="1:36" x14ac:dyDescent="0.25">
      <c r="A22" s="3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>
        <v>6.7666666666666666</v>
      </c>
      <c r="AB22" s="2"/>
      <c r="AC22" s="2"/>
      <c r="AD22" s="2"/>
      <c r="AE22" s="2"/>
      <c r="AF22" s="2"/>
      <c r="AG22" s="2"/>
      <c r="AH22" s="2"/>
      <c r="AI22" s="113">
        <v>6.7666666666666666</v>
      </c>
      <c r="AJ22" s="45">
        <f t="shared" si="0"/>
        <v>0.96666666666666667</v>
      </c>
    </row>
    <row r="23" spans="1:36" x14ac:dyDescent="0.25">
      <c r="A23" s="3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25.666666666666664</v>
      </c>
      <c r="W23" s="2"/>
      <c r="X23" s="2"/>
      <c r="Y23" s="2"/>
      <c r="Z23" s="2"/>
      <c r="AA23" s="2">
        <v>61.600000000000009</v>
      </c>
      <c r="AB23" s="2"/>
      <c r="AC23" s="2">
        <v>0.93333333333333335</v>
      </c>
      <c r="AD23" s="2"/>
      <c r="AE23" s="2"/>
      <c r="AF23" s="2"/>
      <c r="AG23" s="2"/>
      <c r="AH23" s="2"/>
      <c r="AI23" s="113">
        <v>88.200000000000017</v>
      </c>
      <c r="AJ23" s="45">
        <f t="shared" si="0"/>
        <v>12.600000000000003</v>
      </c>
    </row>
    <row r="24" spans="1:36" x14ac:dyDescent="0.25">
      <c r="A24" s="3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v>2.1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13">
        <v>2.1</v>
      </c>
      <c r="AJ24" s="45">
        <f t="shared" si="0"/>
        <v>0.3</v>
      </c>
    </row>
    <row r="25" spans="1:36" x14ac:dyDescent="0.25">
      <c r="A25" s="3"/>
      <c r="B25" s="3" t="s">
        <v>146</v>
      </c>
      <c r="C25" t="s">
        <v>147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0.58333333333333326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113">
        <v>0.58333333333333326</v>
      </c>
      <c r="AJ25" s="45">
        <f t="shared" si="0"/>
        <v>8.3333333333333329E-2</v>
      </c>
    </row>
    <row r="26" spans="1:36" x14ac:dyDescent="0.25">
      <c r="A26" s="3"/>
      <c r="B26" s="3" t="s">
        <v>148</v>
      </c>
      <c r="C26" t="s">
        <v>149</v>
      </c>
      <c r="D26" s="2"/>
      <c r="E26" s="2">
        <v>41.416666666666671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4.8999999999999995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13">
        <v>46.31666666666667</v>
      </c>
      <c r="AJ26" s="45">
        <f t="shared" si="0"/>
        <v>6.6166666666666671</v>
      </c>
    </row>
    <row r="27" spans="1:36" x14ac:dyDescent="0.25">
      <c r="A27" s="3"/>
      <c r="B27" s="3" t="s">
        <v>150</v>
      </c>
      <c r="C27" t="s">
        <v>151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>
        <v>3.9666666666666668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46.9</v>
      </c>
      <c r="AB27" s="2"/>
      <c r="AC27" s="2"/>
      <c r="AD27" s="2"/>
      <c r="AE27" s="2"/>
      <c r="AF27" s="2"/>
      <c r="AG27" s="2"/>
      <c r="AH27" s="2"/>
      <c r="AI27" s="113">
        <v>50.866666666666667</v>
      </c>
      <c r="AJ27" s="45">
        <f t="shared" si="0"/>
        <v>7.2666666666666666</v>
      </c>
    </row>
    <row r="28" spans="1:36" x14ac:dyDescent="0.25">
      <c r="A28" s="3"/>
      <c r="B28" s="3" t="s">
        <v>152</v>
      </c>
      <c r="C28" t="s">
        <v>153</v>
      </c>
      <c r="D28" s="2"/>
      <c r="E28" s="2">
        <v>30.216666666666665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3.9666666666666668</v>
      </c>
      <c r="Q28" s="2"/>
      <c r="R28" s="2"/>
      <c r="S28" s="2"/>
      <c r="T28" s="2"/>
      <c r="U28" s="2"/>
      <c r="V28" s="2">
        <v>15.166666666666666</v>
      </c>
      <c r="W28" s="2"/>
      <c r="X28" s="2">
        <v>38.966666666666669</v>
      </c>
      <c r="Y28" s="2"/>
      <c r="Z28" s="2"/>
      <c r="AA28" s="2">
        <v>7</v>
      </c>
      <c r="AB28" s="2"/>
      <c r="AC28" s="2"/>
      <c r="AD28" s="2"/>
      <c r="AE28" s="2"/>
      <c r="AF28" s="2"/>
      <c r="AG28" s="2"/>
      <c r="AH28" s="2"/>
      <c r="AI28" s="113">
        <v>95.316666666666663</v>
      </c>
      <c r="AJ28" s="45">
        <f t="shared" si="0"/>
        <v>13.616666666666665</v>
      </c>
    </row>
    <row r="29" spans="1:36" x14ac:dyDescent="0.25">
      <c r="A29" s="3"/>
      <c r="B29" s="3" t="s">
        <v>154</v>
      </c>
      <c r="C29" t="s">
        <v>155</v>
      </c>
      <c r="D29" s="2"/>
      <c r="E29" s="2"/>
      <c r="F29" s="2"/>
      <c r="G29" s="2"/>
      <c r="H29" s="2"/>
      <c r="I29" s="2"/>
      <c r="J29" s="2"/>
      <c r="K29" s="2"/>
      <c r="L29" s="2"/>
      <c r="M29" s="2">
        <v>6.7666666666666666</v>
      </c>
      <c r="N29" s="2"/>
      <c r="O29" s="2"/>
      <c r="P29" s="2">
        <v>4.2</v>
      </c>
      <c r="Q29" s="2">
        <v>2.1</v>
      </c>
      <c r="R29" s="2"/>
      <c r="S29" s="2"/>
      <c r="T29" s="2"/>
      <c r="U29" s="2"/>
      <c r="V29" s="2"/>
      <c r="W29" s="2"/>
      <c r="X29" s="2">
        <v>0.23333333333333334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113">
        <v>13.299999999999999</v>
      </c>
      <c r="AJ29" s="45">
        <f t="shared" si="0"/>
        <v>1.9</v>
      </c>
    </row>
    <row r="30" spans="1:36" x14ac:dyDescent="0.25">
      <c r="A30" s="3"/>
      <c r="B30" s="3" t="s">
        <v>156</v>
      </c>
      <c r="C30" t="s">
        <v>157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13.533333333333333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4.8999999999999995</v>
      </c>
      <c r="AB30" s="2"/>
      <c r="AC30" s="2"/>
      <c r="AD30" s="2"/>
      <c r="AE30" s="2"/>
      <c r="AF30" s="2"/>
      <c r="AG30" s="2"/>
      <c r="AH30" s="2"/>
      <c r="AI30" s="113">
        <v>18.433333333333334</v>
      </c>
      <c r="AJ30" s="45">
        <f t="shared" si="0"/>
        <v>2.6333333333333333</v>
      </c>
    </row>
    <row r="31" spans="1:36" x14ac:dyDescent="0.25">
      <c r="A31" s="3"/>
      <c r="B31" s="3" t="s">
        <v>158</v>
      </c>
      <c r="C31" t="s">
        <v>159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>
        <v>16.916666666666664</v>
      </c>
      <c r="AB31" s="2"/>
      <c r="AC31" s="2"/>
      <c r="AD31" s="2"/>
      <c r="AE31" s="2"/>
      <c r="AF31" s="2"/>
      <c r="AG31" s="2"/>
      <c r="AH31" s="2"/>
      <c r="AI31" s="113">
        <v>16.916666666666664</v>
      </c>
      <c r="AJ31" s="45">
        <f t="shared" si="0"/>
        <v>2.4166666666666665</v>
      </c>
    </row>
    <row r="32" spans="1:36" x14ac:dyDescent="0.25">
      <c r="A32" s="3"/>
      <c r="B32" s="3" t="s">
        <v>160</v>
      </c>
      <c r="C32" t="s">
        <v>161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>
        <v>7.3500000000000005</v>
      </c>
      <c r="W32" s="2"/>
      <c r="X32" s="2"/>
      <c r="Y32" s="2"/>
      <c r="Z32" s="2"/>
      <c r="AA32" s="2">
        <v>17.033333333333331</v>
      </c>
      <c r="AB32" s="2"/>
      <c r="AC32" s="2"/>
      <c r="AD32" s="2"/>
      <c r="AE32" s="2"/>
      <c r="AF32" s="2"/>
      <c r="AG32" s="2"/>
      <c r="AH32" s="2"/>
      <c r="AI32" s="113">
        <v>24.383333333333333</v>
      </c>
      <c r="AJ32" s="45">
        <f t="shared" si="0"/>
        <v>3.4833333333333334</v>
      </c>
    </row>
    <row r="33" spans="1:36" x14ac:dyDescent="0.25">
      <c r="A33" s="3"/>
      <c r="B33" s="3" t="s">
        <v>162</v>
      </c>
      <c r="C33" t="s">
        <v>163</v>
      </c>
      <c r="D33" s="2"/>
      <c r="E33" s="2">
        <v>75.133333333333326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v>15.516666666666667</v>
      </c>
      <c r="Q33" s="2"/>
      <c r="R33" s="2"/>
      <c r="S33" s="2"/>
      <c r="T33" s="2"/>
      <c r="U33" s="2"/>
      <c r="V33" s="2">
        <v>17.849999999999998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13">
        <v>108.49999999999999</v>
      </c>
      <c r="AJ33" s="45">
        <f t="shared" si="0"/>
        <v>15.499999999999998</v>
      </c>
    </row>
    <row r="34" spans="1:36" x14ac:dyDescent="0.25">
      <c r="A34" s="3"/>
      <c r="B34" s="3" t="s">
        <v>164</v>
      </c>
      <c r="C34" t="s">
        <v>165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>
        <v>59.733333333333334</v>
      </c>
      <c r="AB34" s="2"/>
      <c r="AC34" s="2"/>
      <c r="AD34" s="2"/>
      <c r="AE34" s="2"/>
      <c r="AF34" s="2"/>
      <c r="AG34" s="2"/>
      <c r="AH34" s="2"/>
      <c r="AI34" s="113">
        <v>59.733333333333334</v>
      </c>
      <c r="AJ34" s="45">
        <f t="shared" si="0"/>
        <v>8.5333333333333332</v>
      </c>
    </row>
    <row r="35" spans="1:36" x14ac:dyDescent="0.25">
      <c r="A35" s="3"/>
      <c r="B35" s="3" t="s">
        <v>166</v>
      </c>
      <c r="C35" t="s">
        <v>167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>
        <v>33.133333333333333</v>
      </c>
      <c r="Q35" s="2"/>
      <c r="R35" s="2"/>
      <c r="S35" s="2"/>
      <c r="T35" s="2"/>
      <c r="U35" s="2"/>
      <c r="V35" s="2"/>
      <c r="W35" s="2"/>
      <c r="X35" s="2">
        <v>49</v>
      </c>
      <c r="Y35" s="2"/>
      <c r="Z35" s="2"/>
      <c r="AA35" s="2">
        <v>61.25</v>
      </c>
      <c r="AB35" s="2"/>
      <c r="AC35" s="2"/>
      <c r="AD35" s="2"/>
      <c r="AE35" s="2"/>
      <c r="AF35" s="2"/>
      <c r="AG35" s="2"/>
      <c r="AH35" s="2"/>
      <c r="AI35" s="113">
        <v>143.38333333333333</v>
      </c>
      <c r="AJ35" s="45">
        <f t="shared" si="0"/>
        <v>20.483333333333331</v>
      </c>
    </row>
    <row r="36" spans="1:36" x14ac:dyDescent="0.25">
      <c r="A36" s="3"/>
      <c r="B36" s="3" t="s">
        <v>168</v>
      </c>
      <c r="C36" t="s">
        <v>169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3.9666666666666668</v>
      </c>
      <c r="R36" s="2"/>
      <c r="S36" s="2"/>
      <c r="T36" s="2"/>
      <c r="U36" s="2"/>
      <c r="V36" s="2"/>
      <c r="W36" s="2"/>
      <c r="X36" s="2"/>
      <c r="Y36" s="2"/>
      <c r="Z36" s="2"/>
      <c r="AA36" s="2">
        <v>7</v>
      </c>
      <c r="AB36" s="2"/>
      <c r="AC36" s="2"/>
      <c r="AD36" s="2"/>
      <c r="AE36" s="2"/>
      <c r="AF36" s="2"/>
      <c r="AG36" s="2"/>
      <c r="AH36" s="2"/>
      <c r="AI36" s="113">
        <v>10.966666666666667</v>
      </c>
      <c r="AJ36" s="45">
        <f t="shared" si="0"/>
        <v>1.5666666666666667</v>
      </c>
    </row>
    <row r="37" spans="1:36" x14ac:dyDescent="0.25">
      <c r="A37" s="3"/>
      <c r="B37" s="3" t="s">
        <v>170</v>
      </c>
      <c r="C37" t="s">
        <v>171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2.333333333333333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13">
        <v>2.333333333333333</v>
      </c>
      <c r="AJ37" s="45">
        <f t="shared" si="0"/>
        <v>0.33333333333333331</v>
      </c>
    </row>
    <row r="38" spans="1:36" x14ac:dyDescent="0.25">
      <c r="A38" s="3"/>
      <c r="B38" s="3" t="s">
        <v>172</v>
      </c>
      <c r="C38" t="s">
        <v>173</v>
      </c>
      <c r="D38" s="2"/>
      <c r="E38" s="2"/>
      <c r="F38" s="2"/>
      <c r="G38" s="2"/>
      <c r="H38" s="2"/>
      <c r="I38" s="2"/>
      <c r="J38" s="2"/>
      <c r="K38" s="2"/>
      <c r="L38" s="2"/>
      <c r="M38" s="2">
        <v>41.766666666666666</v>
      </c>
      <c r="N38" s="2"/>
      <c r="O38" s="2"/>
      <c r="P38" s="2"/>
      <c r="Q38" s="2"/>
      <c r="R38" s="2"/>
      <c r="S38" s="2"/>
      <c r="T38" s="2"/>
      <c r="U38" s="2"/>
      <c r="V38" s="2">
        <v>19.483333333333334</v>
      </c>
      <c r="W38" s="2"/>
      <c r="X38" s="2"/>
      <c r="Y38" s="2"/>
      <c r="Z38" s="2"/>
      <c r="AA38" s="2">
        <v>4.2</v>
      </c>
      <c r="AB38" s="2"/>
      <c r="AC38" s="2"/>
      <c r="AD38" s="2"/>
      <c r="AE38" s="2"/>
      <c r="AF38" s="2"/>
      <c r="AG38" s="2"/>
      <c r="AH38" s="2"/>
      <c r="AI38" s="113">
        <v>65.45</v>
      </c>
      <c r="AJ38" s="45">
        <f t="shared" si="0"/>
        <v>9.35</v>
      </c>
    </row>
    <row r="39" spans="1:36" x14ac:dyDescent="0.25">
      <c r="A39" s="3"/>
      <c r="B39" s="3" t="s">
        <v>174</v>
      </c>
      <c r="C39" t="s">
        <v>175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>
        <v>5.8333333333333339</v>
      </c>
      <c r="Q39" s="2">
        <v>1.8666666666666667</v>
      </c>
      <c r="R39" s="2"/>
      <c r="S39" s="2"/>
      <c r="T39" s="2"/>
      <c r="U39" s="2"/>
      <c r="V39" s="2"/>
      <c r="W39" s="2"/>
      <c r="X39" s="2"/>
      <c r="Y39" s="2"/>
      <c r="Z39" s="2"/>
      <c r="AA39" s="2">
        <v>23.566666666666666</v>
      </c>
      <c r="AB39" s="2"/>
      <c r="AC39" s="2"/>
      <c r="AD39" s="2"/>
      <c r="AE39" s="2"/>
      <c r="AF39" s="2"/>
      <c r="AG39" s="2"/>
      <c r="AH39" s="2"/>
      <c r="AI39" s="113">
        <v>31.266666666666666</v>
      </c>
      <c r="AJ39" s="45">
        <f t="shared" si="0"/>
        <v>4.4666666666666668</v>
      </c>
    </row>
    <row r="40" spans="1:36" x14ac:dyDescent="0.25">
      <c r="A40" s="3"/>
      <c r="B40" s="3" t="s">
        <v>176</v>
      </c>
      <c r="C40" t="s">
        <v>177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v>2.1</v>
      </c>
      <c r="R40" s="2"/>
      <c r="S40" s="2"/>
      <c r="T40" s="2"/>
      <c r="U40" s="2"/>
      <c r="V40" s="2"/>
      <c r="W40" s="2"/>
      <c r="X40" s="2"/>
      <c r="Y40" s="2"/>
      <c r="Z40" s="2"/>
      <c r="AA40" s="2">
        <v>7</v>
      </c>
      <c r="AB40" s="2"/>
      <c r="AC40" s="2"/>
      <c r="AD40" s="2"/>
      <c r="AE40" s="2"/>
      <c r="AF40" s="2"/>
      <c r="AG40" s="2"/>
      <c r="AH40" s="2"/>
      <c r="AI40" s="113">
        <v>9.1</v>
      </c>
      <c r="AJ40" s="45">
        <f t="shared" si="0"/>
        <v>1.3</v>
      </c>
    </row>
    <row r="41" spans="1:36" x14ac:dyDescent="0.25">
      <c r="A41" s="3"/>
      <c r="B41" s="3" t="s">
        <v>178</v>
      </c>
      <c r="C41" t="s">
        <v>179</v>
      </c>
      <c r="D41" s="2"/>
      <c r="E41" s="2"/>
      <c r="F41" s="2"/>
      <c r="G41" s="2"/>
      <c r="H41" s="2"/>
      <c r="I41" s="2">
        <v>11.666666666666668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13">
        <v>11.666666666666668</v>
      </c>
      <c r="AJ41" s="45">
        <f t="shared" si="0"/>
        <v>1.6666666666666667</v>
      </c>
    </row>
    <row r="42" spans="1:36" x14ac:dyDescent="0.25">
      <c r="A42" s="3"/>
      <c r="B42" s="3" t="s">
        <v>180</v>
      </c>
      <c r="C42" t="s">
        <v>181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v>2.1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13">
        <v>2.1</v>
      </c>
      <c r="AJ42" s="45">
        <f t="shared" si="0"/>
        <v>0.3</v>
      </c>
    </row>
    <row r="43" spans="1:36" x14ac:dyDescent="0.25">
      <c r="A43" s="3"/>
      <c r="B43" s="3" t="s">
        <v>182</v>
      </c>
      <c r="C43" t="s">
        <v>183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2.333333333333333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13">
        <v>2.333333333333333</v>
      </c>
      <c r="AJ43" s="45">
        <f t="shared" si="0"/>
        <v>0.33333333333333331</v>
      </c>
    </row>
    <row r="44" spans="1:36" x14ac:dyDescent="0.25">
      <c r="A44" s="3"/>
      <c r="B44" s="3" t="s">
        <v>184</v>
      </c>
      <c r="C44" t="s">
        <v>185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v>2.1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13">
        <v>2.1</v>
      </c>
      <c r="AJ44" s="45">
        <f t="shared" si="0"/>
        <v>0.3</v>
      </c>
    </row>
    <row r="45" spans="1:36" x14ac:dyDescent="0.25">
      <c r="A45" s="3"/>
      <c r="B45" s="3" t="s">
        <v>186</v>
      </c>
      <c r="C45" t="s">
        <v>187</v>
      </c>
      <c r="D45" s="2"/>
      <c r="E45" s="2"/>
      <c r="F45" s="2"/>
      <c r="G45" s="2"/>
      <c r="H45" s="2"/>
      <c r="I45" s="2"/>
      <c r="J45" s="2">
        <v>13.766666666666666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v>10.966666666666667</v>
      </c>
      <c r="W45" s="2"/>
      <c r="X45" s="2">
        <v>0.23333333333333334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13">
        <v>24.966666666666669</v>
      </c>
      <c r="AJ45" s="45">
        <f t="shared" si="0"/>
        <v>3.5666666666666669</v>
      </c>
    </row>
    <row r="46" spans="1:36" x14ac:dyDescent="0.25">
      <c r="A46" s="3"/>
      <c r="B46" s="3" t="s">
        <v>188</v>
      </c>
      <c r="C46" t="s">
        <v>189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>
        <v>2.1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13">
        <v>2.1</v>
      </c>
      <c r="AJ46" s="45">
        <f t="shared" si="0"/>
        <v>0.3</v>
      </c>
    </row>
    <row r="47" spans="1:36" x14ac:dyDescent="0.25">
      <c r="A47" s="3"/>
      <c r="B47" s="3" t="s">
        <v>190</v>
      </c>
      <c r="C47" t="s">
        <v>191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v>2.1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13">
        <v>2.1</v>
      </c>
      <c r="AJ47" s="45">
        <f t="shared" si="0"/>
        <v>0.3</v>
      </c>
    </row>
    <row r="48" spans="1:36" x14ac:dyDescent="0.25">
      <c r="A48" s="3"/>
      <c r="B48" s="3" t="s">
        <v>192</v>
      </c>
      <c r="C48" t="s">
        <v>193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14</v>
      </c>
      <c r="R48" s="2"/>
      <c r="S48" s="2"/>
      <c r="T48" s="2"/>
      <c r="U48" s="2"/>
      <c r="V48" s="2"/>
      <c r="W48" s="2"/>
      <c r="X48" s="2"/>
      <c r="Y48" s="2"/>
      <c r="Z48" s="2"/>
      <c r="AA48" s="2">
        <v>20.3</v>
      </c>
      <c r="AB48" s="2"/>
      <c r="AC48" s="2"/>
      <c r="AD48" s="2"/>
      <c r="AE48" s="2"/>
      <c r="AF48" s="2"/>
      <c r="AG48" s="2"/>
      <c r="AH48" s="2"/>
      <c r="AI48" s="113">
        <v>34.299999999999997</v>
      </c>
      <c r="AJ48" s="45">
        <f t="shared" si="0"/>
        <v>4.8999999999999995</v>
      </c>
    </row>
    <row r="49" spans="1:36" x14ac:dyDescent="0.25">
      <c r="A49" s="3"/>
      <c r="B49" s="3" t="s">
        <v>194</v>
      </c>
      <c r="C49" t="s">
        <v>195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2.1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13">
        <v>2.1</v>
      </c>
      <c r="AJ49" s="45">
        <f t="shared" si="0"/>
        <v>0.3</v>
      </c>
    </row>
    <row r="50" spans="1:36" x14ac:dyDescent="0.25">
      <c r="A50" s="3"/>
      <c r="B50" s="3" t="s">
        <v>196</v>
      </c>
      <c r="C50" t="s">
        <v>197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2.1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13">
        <v>2.1</v>
      </c>
      <c r="AJ50" s="45">
        <f t="shared" si="0"/>
        <v>0.3</v>
      </c>
    </row>
    <row r="51" spans="1:36" x14ac:dyDescent="0.25">
      <c r="A51" s="3"/>
      <c r="B51" s="3" t="s">
        <v>198</v>
      </c>
      <c r="C51" t="s">
        <v>199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2.1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13">
        <v>2.1</v>
      </c>
      <c r="AJ51" s="45">
        <f t="shared" si="0"/>
        <v>0.3</v>
      </c>
    </row>
    <row r="52" spans="1:36" x14ac:dyDescent="0.25">
      <c r="A52" s="3"/>
      <c r="B52" s="3" t="s">
        <v>200</v>
      </c>
      <c r="C52" t="s">
        <v>201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3.9666666666666668</v>
      </c>
      <c r="R52" s="2"/>
      <c r="S52" s="2"/>
      <c r="T52" s="2"/>
      <c r="U52" s="2"/>
      <c r="V52" s="2"/>
      <c r="W52" s="2"/>
      <c r="X52" s="2"/>
      <c r="Y52" s="2"/>
      <c r="Z52" s="2"/>
      <c r="AA52" s="2">
        <v>4.4333333333333336</v>
      </c>
      <c r="AB52" s="2"/>
      <c r="AC52" s="2"/>
      <c r="AD52" s="2"/>
      <c r="AE52" s="2"/>
      <c r="AF52" s="2"/>
      <c r="AG52" s="2"/>
      <c r="AH52" s="2"/>
      <c r="AI52" s="113">
        <v>8.4</v>
      </c>
      <c r="AJ52" s="45">
        <f t="shared" si="0"/>
        <v>1.2</v>
      </c>
    </row>
    <row r="53" spans="1:36" x14ac:dyDescent="0.25">
      <c r="A53" s="3"/>
      <c r="B53" s="3" t="s">
        <v>202</v>
      </c>
      <c r="C53" t="s">
        <v>203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2.1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13">
        <v>2.1</v>
      </c>
      <c r="AJ53" s="45">
        <f t="shared" si="0"/>
        <v>0.3</v>
      </c>
    </row>
    <row r="54" spans="1:36" x14ac:dyDescent="0.25">
      <c r="A54" s="3"/>
      <c r="B54" s="3" t="s">
        <v>204</v>
      </c>
      <c r="C54" t="s">
        <v>205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>
        <v>2.8000000000000003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113">
        <v>2.8000000000000003</v>
      </c>
      <c r="AJ54" s="45">
        <f t="shared" si="0"/>
        <v>0.4</v>
      </c>
    </row>
    <row r="55" spans="1:36" x14ac:dyDescent="0.25">
      <c r="A55" s="3"/>
      <c r="B55" s="3" t="s">
        <v>206</v>
      </c>
      <c r="C55" t="s">
        <v>207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>
        <v>20.766666666666666</v>
      </c>
      <c r="S55" s="2"/>
      <c r="T55" s="2"/>
      <c r="U55" s="2"/>
      <c r="V55" s="2"/>
      <c r="W55" s="2"/>
      <c r="X55" s="2"/>
      <c r="Y55" s="2"/>
      <c r="Z55" s="2"/>
      <c r="AA55" s="2">
        <v>7</v>
      </c>
      <c r="AB55" s="2"/>
      <c r="AC55" s="2"/>
      <c r="AD55" s="2"/>
      <c r="AE55" s="2"/>
      <c r="AF55" s="2"/>
      <c r="AG55" s="2"/>
      <c r="AH55" s="2"/>
      <c r="AI55" s="113">
        <v>27.766666666666666</v>
      </c>
      <c r="AJ55" s="45">
        <f t="shared" si="0"/>
        <v>3.9666666666666663</v>
      </c>
    </row>
    <row r="56" spans="1:36" x14ac:dyDescent="0.25">
      <c r="A56" s="3"/>
      <c r="B56" s="3" t="s">
        <v>208</v>
      </c>
      <c r="C56" t="s">
        <v>209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>
        <v>42</v>
      </c>
      <c r="AB56" s="2"/>
      <c r="AC56" s="2"/>
      <c r="AD56" s="2"/>
      <c r="AE56" s="2"/>
      <c r="AF56" s="2"/>
      <c r="AG56" s="2"/>
      <c r="AH56" s="2"/>
      <c r="AI56" s="113">
        <v>42</v>
      </c>
      <c r="AJ56" s="45">
        <f t="shared" si="0"/>
        <v>6</v>
      </c>
    </row>
    <row r="57" spans="1:36" x14ac:dyDescent="0.25">
      <c r="A57" s="3"/>
      <c r="B57" s="3" t="s">
        <v>210</v>
      </c>
      <c r="C57" t="s">
        <v>211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>
        <v>6.7666666666666666</v>
      </c>
      <c r="Q57" s="2"/>
      <c r="R57" s="2"/>
      <c r="S57" s="2"/>
      <c r="T57" s="2"/>
      <c r="U57" s="2"/>
      <c r="V57" s="2">
        <v>25.433333333333334</v>
      </c>
      <c r="W57" s="2"/>
      <c r="X57" s="2">
        <v>52.966666666666669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13">
        <v>85.166666666666671</v>
      </c>
      <c r="AJ57" s="45">
        <f t="shared" si="0"/>
        <v>12.166666666666668</v>
      </c>
    </row>
    <row r="58" spans="1:36" x14ac:dyDescent="0.25">
      <c r="A58" s="3"/>
      <c r="B58" s="3" t="s">
        <v>212</v>
      </c>
      <c r="C58" t="s">
        <v>213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>
        <v>2.1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13">
        <v>2.1</v>
      </c>
      <c r="AJ58" s="45">
        <f t="shared" si="0"/>
        <v>0.3</v>
      </c>
    </row>
    <row r="59" spans="1:36" x14ac:dyDescent="0.25">
      <c r="A59" s="3"/>
      <c r="B59" s="3" t="s">
        <v>214</v>
      </c>
      <c r="C59" t="s">
        <v>215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>
        <v>2.1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13">
        <v>2.1</v>
      </c>
      <c r="AJ59" s="45">
        <f t="shared" si="0"/>
        <v>0.3</v>
      </c>
    </row>
    <row r="60" spans="1:36" x14ac:dyDescent="0.25">
      <c r="A60" s="3"/>
      <c r="B60" s="3" t="s">
        <v>216</v>
      </c>
      <c r="C60" t="s">
        <v>217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v>2.1</v>
      </c>
      <c r="R60" s="2"/>
      <c r="S60" s="2"/>
      <c r="T60" s="2"/>
      <c r="U60" s="2"/>
      <c r="V60" s="2">
        <v>5.7166666666666668</v>
      </c>
      <c r="W60" s="2"/>
      <c r="X60" s="2"/>
      <c r="Y60" s="2"/>
      <c r="Z60" s="2"/>
      <c r="AA60" s="2">
        <v>22.75</v>
      </c>
      <c r="AB60" s="2"/>
      <c r="AC60" s="2"/>
      <c r="AD60" s="2"/>
      <c r="AE60" s="2"/>
      <c r="AF60" s="2"/>
      <c r="AG60" s="2"/>
      <c r="AH60" s="2"/>
      <c r="AI60" s="113">
        <v>30.566666666666666</v>
      </c>
      <c r="AJ60" s="45">
        <f t="shared" si="0"/>
        <v>4.3666666666666663</v>
      </c>
    </row>
    <row r="61" spans="1:36" x14ac:dyDescent="0.25">
      <c r="A61" s="3"/>
      <c r="B61" s="3" t="s">
        <v>218</v>
      </c>
      <c r="C61" t="s">
        <v>219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>
        <v>2.1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13">
        <v>2.1</v>
      </c>
      <c r="AJ61" s="45">
        <f t="shared" si="0"/>
        <v>0.3</v>
      </c>
    </row>
    <row r="62" spans="1:36" x14ac:dyDescent="0.25">
      <c r="A62" s="3"/>
      <c r="B62" s="3" t="s">
        <v>220</v>
      </c>
      <c r="C62" t="s">
        <v>221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v>7</v>
      </c>
      <c r="S62" s="2"/>
      <c r="T62" s="2"/>
      <c r="U62" s="2"/>
      <c r="V62" s="2"/>
      <c r="W62" s="2"/>
      <c r="X62" s="2"/>
      <c r="Y62" s="2"/>
      <c r="Z62" s="2"/>
      <c r="AA62" s="2">
        <v>7</v>
      </c>
      <c r="AB62" s="2"/>
      <c r="AC62" s="2"/>
      <c r="AD62" s="2"/>
      <c r="AE62" s="2"/>
      <c r="AF62" s="2"/>
      <c r="AG62" s="2"/>
      <c r="AH62" s="2"/>
      <c r="AI62" s="113">
        <v>14</v>
      </c>
      <c r="AJ62" s="45">
        <f t="shared" si="0"/>
        <v>2</v>
      </c>
    </row>
    <row r="63" spans="1:36" x14ac:dyDescent="0.25">
      <c r="A63" s="3"/>
      <c r="B63" s="3" t="s">
        <v>222</v>
      </c>
      <c r="C63" t="s">
        <v>223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2.1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13">
        <v>2.1</v>
      </c>
      <c r="AJ63" s="45">
        <f t="shared" si="0"/>
        <v>0.3</v>
      </c>
    </row>
    <row r="64" spans="1:36" x14ac:dyDescent="0.25">
      <c r="A64" s="3"/>
      <c r="B64" s="3" t="s">
        <v>224</v>
      </c>
      <c r="C64" t="s">
        <v>225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>
        <v>11.666666666666668</v>
      </c>
      <c r="W64" s="2"/>
      <c r="X64" s="2">
        <v>0.23333333333333334</v>
      </c>
      <c r="Y64" s="2"/>
      <c r="Z64" s="2"/>
      <c r="AA64" s="2">
        <v>30.216666666666665</v>
      </c>
      <c r="AB64" s="2"/>
      <c r="AC64" s="2"/>
      <c r="AD64" s="2"/>
      <c r="AE64" s="2"/>
      <c r="AF64" s="2"/>
      <c r="AG64" s="2"/>
      <c r="AH64" s="2"/>
      <c r="AI64" s="113">
        <v>42.116666666666667</v>
      </c>
      <c r="AJ64" s="45">
        <f t="shared" si="0"/>
        <v>6.0166666666666666</v>
      </c>
    </row>
    <row r="65" spans="1:36" x14ac:dyDescent="0.25">
      <c r="A65" s="3"/>
      <c r="B65" s="3" t="s">
        <v>226</v>
      </c>
      <c r="C65" t="s">
        <v>227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>
        <v>2.1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13">
        <v>2.1</v>
      </c>
      <c r="AJ65" s="45">
        <f t="shared" si="0"/>
        <v>0.3</v>
      </c>
    </row>
    <row r="66" spans="1:36" x14ac:dyDescent="0.25">
      <c r="A66" s="3"/>
      <c r="B66" s="3" t="s">
        <v>228</v>
      </c>
      <c r="C66" t="s">
        <v>229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>
        <v>7</v>
      </c>
      <c r="AB66" s="2"/>
      <c r="AC66" s="2"/>
      <c r="AD66" s="2"/>
      <c r="AE66" s="2"/>
      <c r="AF66" s="2"/>
      <c r="AG66" s="2"/>
      <c r="AH66" s="2"/>
      <c r="AI66" s="113">
        <v>7</v>
      </c>
      <c r="AJ66" s="45">
        <f t="shared" si="0"/>
        <v>1</v>
      </c>
    </row>
    <row r="67" spans="1:36" x14ac:dyDescent="0.25">
      <c r="A67" s="3"/>
      <c r="B67" s="3" t="s">
        <v>230</v>
      </c>
      <c r="C67" t="s">
        <v>231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>
        <v>2.1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13">
        <v>2.1</v>
      </c>
      <c r="AJ67" s="45">
        <f t="shared" si="0"/>
        <v>0.3</v>
      </c>
    </row>
    <row r="68" spans="1:36" x14ac:dyDescent="0.25">
      <c r="A68" s="3"/>
      <c r="B68" s="3" t="s">
        <v>232</v>
      </c>
      <c r="C68" t="s">
        <v>233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v>2.1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13">
        <v>2.1</v>
      </c>
      <c r="AJ68" s="45">
        <f t="shared" si="0"/>
        <v>0.3</v>
      </c>
    </row>
    <row r="69" spans="1:36" x14ac:dyDescent="0.25">
      <c r="A69" s="3"/>
      <c r="B69" s="3" t="s">
        <v>234</v>
      </c>
      <c r="C69" t="s">
        <v>235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7</v>
      </c>
      <c r="AB69" s="2"/>
      <c r="AC69" s="2"/>
      <c r="AD69" s="2"/>
      <c r="AE69" s="2"/>
      <c r="AF69" s="2"/>
      <c r="AG69" s="2"/>
      <c r="AH69" s="2"/>
      <c r="AI69" s="113">
        <v>7</v>
      </c>
      <c r="AJ69" s="45">
        <f t="shared" si="0"/>
        <v>1</v>
      </c>
    </row>
    <row r="70" spans="1:36" x14ac:dyDescent="0.25">
      <c r="A70" s="3"/>
      <c r="B70" s="3" t="s">
        <v>236</v>
      </c>
      <c r="C70" t="s">
        <v>237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7</v>
      </c>
      <c r="AB70" s="2"/>
      <c r="AC70" s="2"/>
      <c r="AD70" s="2"/>
      <c r="AE70" s="2"/>
      <c r="AF70" s="2"/>
      <c r="AG70" s="2"/>
      <c r="AH70" s="2"/>
      <c r="AI70" s="113">
        <v>7</v>
      </c>
      <c r="AJ70" s="45">
        <f t="shared" si="0"/>
        <v>1</v>
      </c>
    </row>
    <row r="71" spans="1:36" x14ac:dyDescent="0.25">
      <c r="A71" s="3"/>
      <c r="B71" s="3" t="s">
        <v>238</v>
      </c>
      <c r="C71" t="s">
        <v>239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45.266666666666666</v>
      </c>
      <c r="AB71" s="2"/>
      <c r="AC71" s="2"/>
      <c r="AD71" s="2"/>
      <c r="AE71" s="2"/>
      <c r="AF71" s="2"/>
      <c r="AG71" s="2"/>
      <c r="AH71" s="2"/>
      <c r="AI71" s="113">
        <v>45.266666666666666</v>
      </c>
      <c r="AJ71" s="45">
        <f t="shared" ref="AJ71:AJ134" si="1">AI71/7</f>
        <v>6.4666666666666668</v>
      </c>
    </row>
    <row r="72" spans="1:36" x14ac:dyDescent="0.25">
      <c r="A72" s="3"/>
      <c r="B72" s="3" t="s">
        <v>240</v>
      </c>
      <c r="C72" t="s">
        <v>241</v>
      </c>
      <c r="D72" s="2"/>
      <c r="E72" s="2">
        <v>25.433333333333334</v>
      </c>
      <c r="F72" s="2"/>
      <c r="G72" s="2"/>
      <c r="H72" s="2"/>
      <c r="I72" s="2">
        <v>31.733333333333334</v>
      </c>
      <c r="J72" s="2"/>
      <c r="K72" s="2"/>
      <c r="L72" s="2"/>
      <c r="M72" s="2">
        <v>31.966666666666665</v>
      </c>
      <c r="N72" s="2"/>
      <c r="O72" s="2"/>
      <c r="P72" s="2">
        <v>12.833333333333332</v>
      </c>
      <c r="Q72" s="2"/>
      <c r="R72" s="2"/>
      <c r="S72" s="2"/>
      <c r="T72" s="2"/>
      <c r="U72" s="2"/>
      <c r="V72" s="2">
        <v>29.166666666666668</v>
      </c>
      <c r="W72" s="2"/>
      <c r="X72" s="2">
        <v>33.366666666666667</v>
      </c>
      <c r="Y72" s="2"/>
      <c r="Z72" s="2"/>
      <c r="AA72" s="2">
        <v>51.216666666666669</v>
      </c>
      <c r="AB72" s="2"/>
      <c r="AC72" s="2"/>
      <c r="AD72" s="2"/>
      <c r="AE72" s="2"/>
      <c r="AF72" s="2"/>
      <c r="AG72" s="2"/>
      <c r="AH72" s="2"/>
      <c r="AI72" s="113">
        <v>215.71666666666667</v>
      </c>
      <c r="AJ72" s="45">
        <f t="shared" si="1"/>
        <v>30.816666666666666</v>
      </c>
    </row>
    <row r="73" spans="1:36" x14ac:dyDescent="0.25">
      <c r="A73" s="3"/>
      <c r="B73" s="3" t="s">
        <v>240</v>
      </c>
      <c r="C73" t="s">
        <v>506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>
        <v>0.23333333333333334</v>
      </c>
      <c r="AF73" s="2"/>
      <c r="AG73" s="2"/>
      <c r="AH73" s="2"/>
      <c r="AI73" s="113">
        <v>0.23333333333333334</v>
      </c>
      <c r="AJ73" s="45">
        <f t="shared" si="1"/>
        <v>3.3333333333333333E-2</v>
      </c>
    </row>
    <row r="74" spans="1:36" x14ac:dyDescent="0.25">
      <c r="A74" s="3"/>
      <c r="B74" s="3" t="s">
        <v>242</v>
      </c>
      <c r="C74" t="s">
        <v>243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>
        <v>0.70000000000000007</v>
      </c>
      <c r="W74" s="2"/>
      <c r="X74" s="2"/>
      <c r="Y74" s="2"/>
      <c r="Z74" s="2"/>
      <c r="AA74" s="2">
        <v>6.7666666666666666</v>
      </c>
      <c r="AB74" s="2"/>
      <c r="AC74" s="2"/>
      <c r="AD74" s="2"/>
      <c r="AE74" s="2"/>
      <c r="AF74" s="2"/>
      <c r="AG74" s="2"/>
      <c r="AH74" s="2"/>
      <c r="AI74" s="113">
        <v>7.4666666666666668</v>
      </c>
      <c r="AJ74" s="45">
        <f t="shared" si="1"/>
        <v>1.0666666666666667</v>
      </c>
    </row>
    <row r="75" spans="1:36" x14ac:dyDescent="0.25">
      <c r="A75" s="3"/>
      <c r="B75" s="3" t="s">
        <v>244</v>
      </c>
      <c r="C75" t="s">
        <v>245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>
        <v>7</v>
      </c>
      <c r="AB75" s="2"/>
      <c r="AC75" s="2"/>
      <c r="AD75" s="2"/>
      <c r="AE75" s="2"/>
      <c r="AF75" s="2"/>
      <c r="AG75" s="2"/>
      <c r="AH75" s="2"/>
      <c r="AI75" s="113">
        <v>7</v>
      </c>
      <c r="AJ75" s="45">
        <f t="shared" si="1"/>
        <v>1</v>
      </c>
    </row>
    <row r="76" spans="1:36" x14ac:dyDescent="0.25">
      <c r="A76" s="3"/>
      <c r="B76" s="3" t="s">
        <v>246</v>
      </c>
      <c r="C76" t="s">
        <v>247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6.0666666666666664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13">
        <v>6.0666666666666664</v>
      </c>
      <c r="AJ76" s="45">
        <f t="shared" si="1"/>
        <v>0.86666666666666659</v>
      </c>
    </row>
    <row r="77" spans="1:36" x14ac:dyDescent="0.25">
      <c r="A77" s="3"/>
      <c r="B77" s="3" t="s">
        <v>248</v>
      </c>
      <c r="C77" t="s">
        <v>249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3.0333333333333332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13">
        <v>3.0333333333333332</v>
      </c>
      <c r="AJ77" s="45">
        <f t="shared" si="1"/>
        <v>0.43333333333333329</v>
      </c>
    </row>
    <row r="78" spans="1:36" x14ac:dyDescent="0.25">
      <c r="A78" s="3"/>
      <c r="B78" s="3" t="s">
        <v>250</v>
      </c>
      <c r="C78" t="s">
        <v>251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2.1</v>
      </c>
      <c r="R78" s="2"/>
      <c r="S78" s="2"/>
      <c r="T78" s="2"/>
      <c r="U78" s="2"/>
      <c r="V78" s="2">
        <v>6.7666666666666666</v>
      </c>
      <c r="W78" s="2"/>
      <c r="X78" s="2"/>
      <c r="Y78" s="2"/>
      <c r="Z78" s="2"/>
      <c r="AA78" s="2">
        <v>4.8999999999999995</v>
      </c>
      <c r="AB78" s="2"/>
      <c r="AC78" s="2"/>
      <c r="AD78" s="2"/>
      <c r="AE78" s="2"/>
      <c r="AF78" s="2"/>
      <c r="AG78" s="2"/>
      <c r="AH78" s="2"/>
      <c r="AI78" s="113">
        <v>13.766666666666666</v>
      </c>
      <c r="AJ78" s="45">
        <f t="shared" si="1"/>
        <v>1.9666666666666666</v>
      </c>
    </row>
    <row r="79" spans="1:36" x14ac:dyDescent="0.25">
      <c r="A79" s="3"/>
      <c r="B79" s="3" t="s">
        <v>252</v>
      </c>
      <c r="C79" t="s">
        <v>253</v>
      </c>
      <c r="D79" s="2"/>
      <c r="E79" s="2"/>
      <c r="F79" s="2"/>
      <c r="G79" s="2"/>
      <c r="H79" s="2">
        <v>12.016666666666666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13">
        <v>12.016666666666666</v>
      </c>
      <c r="AJ79" s="45">
        <f t="shared" si="1"/>
        <v>1.7166666666666666</v>
      </c>
    </row>
    <row r="80" spans="1:36" x14ac:dyDescent="0.25">
      <c r="A80" s="3"/>
      <c r="B80" s="3" t="s">
        <v>254</v>
      </c>
      <c r="C80" t="s">
        <v>255</v>
      </c>
      <c r="D80" s="2"/>
      <c r="E80" s="2">
        <v>27.883333333333333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6.6499999999999995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113">
        <v>34.533333333333331</v>
      </c>
      <c r="AJ80" s="45">
        <f t="shared" si="1"/>
        <v>4.9333333333333327</v>
      </c>
    </row>
    <row r="81" spans="1:36" x14ac:dyDescent="0.25">
      <c r="A81" s="3"/>
      <c r="B81" s="3" t="s">
        <v>256</v>
      </c>
      <c r="C81" t="s">
        <v>257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7</v>
      </c>
      <c r="AB81" s="2"/>
      <c r="AC81" s="2"/>
      <c r="AD81" s="2"/>
      <c r="AE81" s="2"/>
      <c r="AF81" s="2"/>
      <c r="AG81" s="2"/>
      <c r="AH81" s="2"/>
      <c r="AI81" s="113">
        <v>7</v>
      </c>
      <c r="AJ81" s="45">
        <f t="shared" si="1"/>
        <v>1</v>
      </c>
    </row>
    <row r="82" spans="1:36" x14ac:dyDescent="0.25">
      <c r="A82" s="3"/>
      <c r="B82" s="3" t="s">
        <v>258</v>
      </c>
      <c r="C82" t="s">
        <v>259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5.4833333333333334</v>
      </c>
      <c r="W82" s="2">
        <v>0.81666666666666665</v>
      </c>
      <c r="X82" s="2"/>
      <c r="Y82" s="2"/>
      <c r="Z82" s="2"/>
      <c r="AA82" s="2">
        <v>17.616666666666667</v>
      </c>
      <c r="AB82" s="2"/>
      <c r="AC82" s="2"/>
      <c r="AD82" s="2"/>
      <c r="AE82" s="2"/>
      <c r="AF82" s="2"/>
      <c r="AG82" s="2"/>
      <c r="AH82" s="2"/>
      <c r="AI82" s="113">
        <v>23.916666666666668</v>
      </c>
      <c r="AJ82" s="45">
        <f t="shared" si="1"/>
        <v>3.416666666666667</v>
      </c>
    </row>
    <row r="83" spans="1:36" x14ac:dyDescent="0.25">
      <c r="A83" s="3"/>
      <c r="B83" s="3" t="s">
        <v>260</v>
      </c>
      <c r="C83" t="s">
        <v>261</v>
      </c>
      <c r="D83" s="2"/>
      <c r="E83" s="2"/>
      <c r="F83" s="2"/>
      <c r="G83" s="2"/>
      <c r="H83" s="2"/>
      <c r="I83" s="2"/>
      <c r="J83" s="2"/>
      <c r="K83" s="2"/>
      <c r="L83" s="2"/>
      <c r="M83" s="2">
        <v>39.550000000000004</v>
      </c>
      <c r="N83" s="2"/>
      <c r="O83" s="2"/>
      <c r="P83" s="2"/>
      <c r="Q83" s="2"/>
      <c r="R83" s="2"/>
      <c r="S83" s="2"/>
      <c r="T83" s="2"/>
      <c r="U83" s="2"/>
      <c r="V83" s="2"/>
      <c r="W83" s="2">
        <v>19.25</v>
      </c>
      <c r="X83" s="2"/>
      <c r="Y83" s="2"/>
      <c r="Z83" s="2"/>
      <c r="AA83" s="2">
        <v>7.2333333333333343</v>
      </c>
      <c r="AB83" s="2"/>
      <c r="AC83" s="2"/>
      <c r="AD83" s="2"/>
      <c r="AE83" s="2"/>
      <c r="AF83" s="2"/>
      <c r="AG83" s="2"/>
      <c r="AH83" s="2"/>
      <c r="AI83" s="113">
        <v>66.033333333333331</v>
      </c>
      <c r="AJ83" s="45">
        <f t="shared" si="1"/>
        <v>9.4333333333333336</v>
      </c>
    </row>
    <row r="84" spans="1:36" x14ac:dyDescent="0.25">
      <c r="A84" s="3"/>
      <c r="B84" s="3" t="s">
        <v>262</v>
      </c>
      <c r="C84" t="s">
        <v>263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1.8666666666666667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113">
        <v>1.8666666666666667</v>
      </c>
      <c r="AJ84" s="45">
        <f t="shared" si="1"/>
        <v>0.26666666666666666</v>
      </c>
    </row>
    <row r="85" spans="1:36" x14ac:dyDescent="0.25">
      <c r="A85" s="3"/>
      <c r="B85" s="3" t="s">
        <v>264</v>
      </c>
      <c r="C85" t="s">
        <v>265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v>2.1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113">
        <v>2.1</v>
      </c>
      <c r="AJ85" s="45">
        <f t="shared" si="1"/>
        <v>0.3</v>
      </c>
    </row>
    <row r="86" spans="1:36" x14ac:dyDescent="0.25">
      <c r="A86" s="3"/>
      <c r="B86" s="3" t="s">
        <v>266</v>
      </c>
      <c r="C86" t="s">
        <v>267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v>2.1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113">
        <v>2.1</v>
      </c>
      <c r="AJ86" s="45">
        <f t="shared" si="1"/>
        <v>0.3</v>
      </c>
    </row>
    <row r="87" spans="1:36" x14ac:dyDescent="0.25">
      <c r="A87" s="3"/>
      <c r="B87" s="3" t="s">
        <v>268</v>
      </c>
      <c r="C87" t="s">
        <v>269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v>2.1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113">
        <v>2.1</v>
      </c>
      <c r="AJ87" s="45">
        <f t="shared" si="1"/>
        <v>0.3</v>
      </c>
    </row>
    <row r="88" spans="1:36" x14ac:dyDescent="0.25">
      <c r="A88" s="3"/>
      <c r="B88" s="3" t="s">
        <v>270</v>
      </c>
      <c r="C88" t="s">
        <v>271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6.6499999999999995</v>
      </c>
      <c r="W88" s="2"/>
      <c r="X88" s="2"/>
      <c r="Y88" s="2"/>
      <c r="Z88" s="2"/>
      <c r="AA88" s="2">
        <v>33.016666666666666</v>
      </c>
      <c r="AB88" s="2"/>
      <c r="AC88" s="2"/>
      <c r="AD88" s="2"/>
      <c r="AE88" s="2"/>
      <c r="AF88" s="2"/>
      <c r="AG88" s="2"/>
      <c r="AH88" s="2"/>
      <c r="AI88" s="113">
        <v>39.666666666666664</v>
      </c>
      <c r="AJ88" s="45">
        <f t="shared" si="1"/>
        <v>5.6666666666666661</v>
      </c>
    </row>
    <row r="89" spans="1:36" x14ac:dyDescent="0.25">
      <c r="A89" s="3"/>
      <c r="B89" s="3" t="s">
        <v>272</v>
      </c>
      <c r="C89" t="s">
        <v>273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v>7</v>
      </c>
      <c r="W89" s="2"/>
      <c r="X89" s="2"/>
      <c r="Y89" s="2"/>
      <c r="Z89" s="2"/>
      <c r="AA89" s="2">
        <v>12.833333333333332</v>
      </c>
      <c r="AB89" s="2"/>
      <c r="AC89" s="2"/>
      <c r="AD89" s="2"/>
      <c r="AE89" s="2"/>
      <c r="AF89" s="2"/>
      <c r="AG89" s="2"/>
      <c r="AH89" s="2"/>
      <c r="AI89" s="113">
        <v>19.833333333333332</v>
      </c>
      <c r="AJ89" s="45">
        <f t="shared" si="1"/>
        <v>2.833333333333333</v>
      </c>
    </row>
    <row r="90" spans="1:36" x14ac:dyDescent="0.25">
      <c r="A90" s="3"/>
      <c r="B90" s="3" t="s">
        <v>274</v>
      </c>
      <c r="C90" t="s">
        <v>275</v>
      </c>
      <c r="D90" s="2"/>
      <c r="E90" s="2">
        <v>5.6000000000000005</v>
      </c>
      <c r="F90" s="2"/>
      <c r="G90" s="2"/>
      <c r="H90" s="2"/>
      <c r="I90" s="2"/>
      <c r="J90" s="2">
        <v>30.099999999999998</v>
      </c>
      <c r="K90" s="2"/>
      <c r="L90" s="2"/>
      <c r="M90" s="2">
        <v>33.833333333333329</v>
      </c>
      <c r="N90" s="2"/>
      <c r="O90" s="2"/>
      <c r="P90" s="2">
        <v>7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113">
        <v>76.533333333333331</v>
      </c>
      <c r="AJ90" s="45">
        <f t="shared" si="1"/>
        <v>10.933333333333334</v>
      </c>
    </row>
    <row r="91" spans="1:36" x14ac:dyDescent="0.25">
      <c r="A91" s="3"/>
      <c r="B91" s="3" t="s">
        <v>276</v>
      </c>
      <c r="C91" t="s">
        <v>277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14.583333333333334</v>
      </c>
      <c r="W91" s="2"/>
      <c r="X91" s="2">
        <v>55.066666666666663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113">
        <v>69.649999999999991</v>
      </c>
      <c r="AJ91" s="45">
        <f t="shared" si="1"/>
        <v>9.9499999999999993</v>
      </c>
    </row>
    <row r="92" spans="1:36" x14ac:dyDescent="0.25">
      <c r="A92" s="3"/>
      <c r="B92" s="3" t="s">
        <v>278</v>
      </c>
      <c r="C92" t="s">
        <v>279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v>2.1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113">
        <v>2.1</v>
      </c>
      <c r="AJ92" s="45">
        <f t="shared" si="1"/>
        <v>0.3</v>
      </c>
    </row>
    <row r="93" spans="1:36" x14ac:dyDescent="0.25">
      <c r="A93" s="3"/>
      <c r="B93" s="3" t="s">
        <v>280</v>
      </c>
      <c r="C93" t="s">
        <v>281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26.133333333333333</v>
      </c>
      <c r="W93" s="2"/>
      <c r="X93" s="2"/>
      <c r="Y93" s="2"/>
      <c r="Z93" s="2"/>
      <c r="AA93" s="2">
        <v>61.716666666666669</v>
      </c>
      <c r="AB93" s="2"/>
      <c r="AC93" s="2"/>
      <c r="AD93" s="2"/>
      <c r="AE93" s="2"/>
      <c r="AF93" s="2"/>
      <c r="AG93" s="2"/>
      <c r="AH93" s="2"/>
      <c r="AI93" s="113">
        <v>87.85</v>
      </c>
      <c r="AJ93" s="45">
        <f t="shared" si="1"/>
        <v>12.549999999999999</v>
      </c>
    </row>
    <row r="94" spans="1:36" x14ac:dyDescent="0.25">
      <c r="A94" s="3"/>
      <c r="B94" s="3" t="s">
        <v>282</v>
      </c>
      <c r="C94" t="s">
        <v>283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3.2666666666666666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18.316666666666666</v>
      </c>
      <c r="AB94" s="2"/>
      <c r="AC94" s="2"/>
      <c r="AD94" s="2"/>
      <c r="AE94" s="2"/>
      <c r="AF94" s="2"/>
      <c r="AG94" s="2"/>
      <c r="AH94" s="2"/>
      <c r="AI94" s="113">
        <v>21.583333333333332</v>
      </c>
      <c r="AJ94" s="45">
        <f t="shared" si="1"/>
        <v>3.083333333333333</v>
      </c>
    </row>
    <row r="95" spans="1:36" x14ac:dyDescent="0.25">
      <c r="A95" s="3"/>
      <c r="B95" s="3" t="s">
        <v>284</v>
      </c>
      <c r="C95" t="s">
        <v>285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0.70000000000000007</v>
      </c>
      <c r="R95" s="2"/>
      <c r="S95" s="2"/>
      <c r="T95" s="2"/>
      <c r="U95" s="2"/>
      <c r="V95" s="2"/>
      <c r="W95" s="2"/>
      <c r="X95" s="2"/>
      <c r="Y95" s="2"/>
      <c r="Z95" s="2"/>
      <c r="AA95" s="2">
        <v>19.016666666666666</v>
      </c>
      <c r="AB95" s="2"/>
      <c r="AC95" s="2"/>
      <c r="AD95" s="2"/>
      <c r="AE95" s="2"/>
      <c r="AF95" s="2"/>
      <c r="AG95" s="2"/>
      <c r="AH95" s="2"/>
      <c r="AI95" s="113">
        <v>19.716666666666665</v>
      </c>
      <c r="AJ95" s="45">
        <f t="shared" si="1"/>
        <v>2.8166666666666664</v>
      </c>
    </row>
    <row r="96" spans="1:36" x14ac:dyDescent="0.25">
      <c r="A96" s="3"/>
      <c r="B96" s="3" t="s">
        <v>286</v>
      </c>
      <c r="C96" t="s">
        <v>287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20.533333333333331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>
        <v>36.050000000000004</v>
      </c>
      <c r="AB96" s="2"/>
      <c r="AC96" s="2"/>
      <c r="AD96" s="2"/>
      <c r="AE96" s="2"/>
      <c r="AF96" s="2"/>
      <c r="AG96" s="2"/>
      <c r="AH96" s="2"/>
      <c r="AI96" s="113">
        <v>56.583333333333336</v>
      </c>
      <c r="AJ96" s="45">
        <f t="shared" si="1"/>
        <v>8.0833333333333339</v>
      </c>
    </row>
    <row r="97" spans="1:36" x14ac:dyDescent="0.25">
      <c r="A97" s="3"/>
      <c r="B97" s="3" t="s">
        <v>288</v>
      </c>
      <c r="C97" t="s">
        <v>289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>
        <v>4.4333333333333336</v>
      </c>
      <c r="Q97" s="2"/>
      <c r="R97" s="2"/>
      <c r="S97" s="2"/>
      <c r="T97" s="2"/>
      <c r="U97" s="2"/>
      <c r="V97" s="2">
        <v>16.566666666666666</v>
      </c>
      <c r="W97" s="2"/>
      <c r="X97" s="2"/>
      <c r="Y97" s="2"/>
      <c r="Z97" s="2"/>
      <c r="AA97" s="2">
        <v>50.866666666666667</v>
      </c>
      <c r="AB97" s="2"/>
      <c r="AC97" s="2"/>
      <c r="AD97" s="2"/>
      <c r="AE97" s="2"/>
      <c r="AF97" s="2"/>
      <c r="AG97" s="2"/>
      <c r="AH97" s="2"/>
      <c r="AI97" s="113">
        <v>71.866666666666674</v>
      </c>
      <c r="AJ97" s="45">
        <f t="shared" si="1"/>
        <v>10.266666666666667</v>
      </c>
    </row>
    <row r="98" spans="1:36" x14ac:dyDescent="0.25">
      <c r="A98" s="3"/>
      <c r="B98" s="3" t="s">
        <v>290</v>
      </c>
      <c r="C98" t="s">
        <v>291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v>14</v>
      </c>
      <c r="Q98" s="2"/>
      <c r="R98" s="2"/>
      <c r="S98" s="2"/>
      <c r="T98" s="2"/>
      <c r="U98" s="2"/>
      <c r="V98" s="2">
        <v>6.8833333333333329</v>
      </c>
      <c r="W98" s="2"/>
      <c r="X98" s="2"/>
      <c r="Y98" s="2"/>
      <c r="Z98" s="2"/>
      <c r="AA98" s="2">
        <v>12.6</v>
      </c>
      <c r="AB98" s="2"/>
      <c r="AC98" s="2"/>
      <c r="AD98" s="2"/>
      <c r="AE98" s="2"/>
      <c r="AF98" s="2"/>
      <c r="AG98" s="2"/>
      <c r="AH98" s="2"/>
      <c r="AI98" s="113">
        <v>33.483333333333334</v>
      </c>
      <c r="AJ98" s="45">
        <f t="shared" si="1"/>
        <v>4.7833333333333332</v>
      </c>
    </row>
    <row r="99" spans="1:36" x14ac:dyDescent="0.25">
      <c r="A99" s="3"/>
      <c r="B99" s="3" t="s">
        <v>292</v>
      </c>
      <c r="C99" t="s">
        <v>293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>
        <v>16.566666666666666</v>
      </c>
      <c r="AB99" s="2"/>
      <c r="AC99" s="2"/>
      <c r="AD99" s="2"/>
      <c r="AE99" s="2"/>
      <c r="AF99" s="2"/>
      <c r="AG99" s="2"/>
      <c r="AH99" s="2"/>
      <c r="AI99" s="113">
        <v>16.566666666666666</v>
      </c>
      <c r="AJ99" s="45">
        <f t="shared" si="1"/>
        <v>2.3666666666666667</v>
      </c>
    </row>
    <row r="100" spans="1:36" x14ac:dyDescent="0.25">
      <c r="A100" s="3"/>
      <c r="B100" s="3" t="s">
        <v>294</v>
      </c>
      <c r="C100" t="s">
        <v>295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>
        <v>2.333333333333333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113">
        <v>2.333333333333333</v>
      </c>
      <c r="AJ100" s="45">
        <f t="shared" si="1"/>
        <v>0.33333333333333331</v>
      </c>
    </row>
    <row r="101" spans="1:36" x14ac:dyDescent="0.25">
      <c r="A101" s="3"/>
      <c r="B101" s="3" t="s">
        <v>296</v>
      </c>
      <c r="C101" t="s">
        <v>297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2.1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113">
        <v>2.1</v>
      </c>
      <c r="AJ101" s="45">
        <f t="shared" si="1"/>
        <v>0.3</v>
      </c>
    </row>
    <row r="102" spans="1:36" x14ac:dyDescent="0.25">
      <c r="A102" s="3"/>
      <c r="B102" s="3" t="s">
        <v>298</v>
      </c>
      <c r="C102" t="s">
        <v>299</v>
      </c>
      <c r="D102" s="2"/>
      <c r="E102" s="2">
        <v>25.2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>
        <v>6.8833333333333329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113">
        <v>32.083333333333329</v>
      </c>
      <c r="AJ102" s="45">
        <f t="shared" si="1"/>
        <v>4.583333333333333</v>
      </c>
    </row>
    <row r="103" spans="1:36" x14ac:dyDescent="0.25">
      <c r="A103" s="3"/>
      <c r="B103" s="3" t="s">
        <v>300</v>
      </c>
      <c r="C103" t="s">
        <v>302</v>
      </c>
      <c r="D103" s="2"/>
      <c r="E103" s="2">
        <v>41.883333333333333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>
        <v>21.7</v>
      </c>
      <c r="Q103" s="2"/>
      <c r="R103" s="2"/>
      <c r="S103" s="2"/>
      <c r="T103" s="2"/>
      <c r="U103" s="2"/>
      <c r="V103" s="2">
        <v>6.0666666666666664</v>
      </c>
      <c r="W103" s="2"/>
      <c r="X103" s="2"/>
      <c r="Y103" s="2"/>
      <c r="Z103" s="2"/>
      <c r="AA103" s="2">
        <v>66.733333333333334</v>
      </c>
      <c r="AB103" s="2"/>
      <c r="AC103" s="2"/>
      <c r="AD103" s="2"/>
      <c r="AE103" s="2"/>
      <c r="AF103" s="2"/>
      <c r="AG103" s="2"/>
      <c r="AH103" s="2"/>
      <c r="AI103" s="113">
        <v>136.38333333333333</v>
      </c>
      <c r="AJ103" s="45">
        <f t="shared" si="1"/>
        <v>19.483333333333331</v>
      </c>
    </row>
    <row r="104" spans="1:36" x14ac:dyDescent="0.25">
      <c r="A104" s="3"/>
      <c r="B104" s="3" t="s">
        <v>303</v>
      </c>
      <c r="C104" t="s">
        <v>304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>
        <v>5.3666666666666671</v>
      </c>
      <c r="W104" s="2"/>
      <c r="X104" s="2"/>
      <c r="Y104" s="2"/>
      <c r="Z104" s="2"/>
      <c r="AA104" s="2">
        <v>12.6</v>
      </c>
      <c r="AB104" s="2"/>
      <c r="AC104" s="2"/>
      <c r="AD104" s="2"/>
      <c r="AE104" s="2"/>
      <c r="AF104" s="2"/>
      <c r="AG104" s="2"/>
      <c r="AH104" s="2"/>
      <c r="AI104" s="113">
        <v>17.966666666666669</v>
      </c>
      <c r="AJ104" s="45">
        <f t="shared" si="1"/>
        <v>2.5666666666666669</v>
      </c>
    </row>
    <row r="105" spans="1:36" x14ac:dyDescent="0.25">
      <c r="A105" s="3"/>
      <c r="B105" s="3" t="s">
        <v>305</v>
      </c>
      <c r="C105" t="s">
        <v>306</v>
      </c>
      <c r="D105" s="2"/>
      <c r="E105" s="2"/>
      <c r="F105" s="2"/>
      <c r="G105" s="2"/>
      <c r="H105" s="2"/>
      <c r="I105" s="2">
        <v>28</v>
      </c>
      <c r="J105" s="2"/>
      <c r="K105" s="2"/>
      <c r="L105" s="2"/>
      <c r="M105" s="2"/>
      <c r="N105" s="2"/>
      <c r="O105" s="2"/>
      <c r="P105" s="2">
        <v>5.6000000000000005</v>
      </c>
      <c r="Q105" s="2"/>
      <c r="R105" s="2"/>
      <c r="S105" s="2"/>
      <c r="T105" s="2"/>
      <c r="U105" s="2"/>
      <c r="V105" s="2">
        <v>13.766666666666666</v>
      </c>
      <c r="W105" s="2"/>
      <c r="X105" s="2"/>
      <c r="Y105" s="2"/>
      <c r="Z105" s="2"/>
      <c r="AA105" s="2">
        <v>20.883333333333333</v>
      </c>
      <c r="AB105" s="2"/>
      <c r="AC105" s="2"/>
      <c r="AD105" s="2"/>
      <c r="AE105" s="2"/>
      <c r="AF105" s="2"/>
      <c r="AG105" s="2"/>
      <c r="AH105" s="2"/>
      <c r="AI105" s="113">
        <v>68.25</v>
      </c>
      <c r="AJ105" s="45">
        <f t="shared" si="1"/>
        <v>9.75</v>
      </c>
    </row>
    <row r="106" spans="1:36" x14ac:dyDescent="0.25">
      <c r="A106" s="3"/>
      <c r="B106" s="3" t="s">
        <v>307</v>
      </c>
      <c r="C106" t="s">
        <v>308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>
        <v>2.1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113">
        <v>2.1</v>
      </c>
      <c r="AJ106" s="45">
        <f t="shared" si="1"/>
        <v>0.3</v>
      </c>
    </row>
    <row r="107" spans="1:36" x14ac:dyDescent="0.25">
      <c r="A107" s="3"/>
      <c r="B107" s="3" t="s">
        <v>309</v>
      </c>
      <c r="C107" t="s">
        <v>310</v>
      </c>
      <c r="D107" s="2"/>
      <c r="E107" s="2"/>
      <c r="F107" s="2"/>
      <c r="G107" s="2"/>
      <c r="H107" s="2"/>
      <c r="I107" s="2"/>
      <c r="J107" s="2"/>
      <c r="K107" s="2"/>
      <c r="L107" s="2"/>
      <c r="M107" s="2">
        <v>6.7666666666666666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>
        <v>4.8999999999999995</v>
      </c>
      <c r="AB107" s="2"/>
      <c r="AC107" s="2"/>
      <c r="AD107" s="2"/>
      <c r="AE107" s="2"/>
      <c r="AF107" s="2"/>
      <c r="AG107" s="2"/>
      <c r="AH107" s="2"/>
      <c r="AI107" s="113">
        <v>11.666666666666666</v>
      </c>
      <c r="AJ107" s="45">
        <f t="shared" si="1"/>
        <v>1.6666666666666665</v>
      </c>
    </row>
    <row r="108" spans="1:36" x14ac:dyDescent="0.25">
      <c r="A108" s="3"/>
      <c r="B108" s="3" t="s">
        <v>311</v>
      </c>
      <c r="C108" t="s">
        <v>312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>
        <v>3.5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113">
        <v>3.5</v>
      </c>
      <c r="AJ108" s="45">
        <f t="shared" si="1"/>
        <v>0.5</v>
      </c>
    </row>
    <row r="109" spans="1:36" x14ac:dyDescent="0.25">
      <c r="A109" s="3"/>
      <c r="B109" s="3" t="s">
        <v>313</v>
      </c>
      <c r="C109" t="s">
        <v>314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>
        <v>3.9666666666666668</v>
      </c>
      <c r="AD109" s="2"/>
      <c r="AE109" s="2"/>
      <c r="AF109" s="2"/>
      <c r="AG109" s="2"/>
      <c r="AH109" s="2"/>
      <c r="AI109" s="113">
        <v>3.9666666666666668</v>
      </c>
      <c r="AJ109" s="45">
        <f t="shared" si="1"/>
        <v>0.56666666666666665</v>
      </c>
    </row>
    <row r="110" spans="1:36" x14ac:dyDescent="0.25">
      <c r="A110" s="3"/>
      <c r="B110" s="3" t="s">
        <v>315</v>
      </c>
      <c r="C110" t="s">
        <v>316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>
        <v>20.3</v>
      </c>
      <c r="W110" s="2"/>
      <c r="X110" s="2"/>
      <c r="Y110" s="2"/>
      <c r="Z110" s="2"/>
      <c r="AA110" s="2">
        <v>59.733333333333334</v>
      </c>
      <c r="AB110" s="2"/>
      <c r="AC110" s="2"/>
      <c r="AD110" s="2"/>
      <c r="AE110" s="2"/>
      <c r="AF110" s="2"/>
      <c r="AG110" s="2"/>
      <c r="AH110" s="2"/>
      <c r="AI110" s="113">
        <v>80.033333333333331</v>
      </c>
      <c r="AJ110" s="45">
        <f t="shared" si="1"/>
        <v>11.433333333333334</v>
      </c>
    </row>
    <row r="111" spans="1:36" x14ac:dyDescent="0.25">
      <c r="A111" s="3"/>
      <c r="B111" s="3" t="s">
        <v>317</v>
      </c>
      <c r="C111" t="s">
        <v>318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>
        <v>2.8000000000000003</v>
      </c>
      <c r="V111" s="2">
        <v>0.70000000000000007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113">
        <v>3.5000000000000004</v>
      </c>
      <c r="AJ111" s="45">
        <f t="shared" si="1"/>
        <v>0.50000000000000011</v>
      </c>
    </row>
    <row r="112" spans="1:36" x14ac:dyDescent="0.25">
      <c r="A112" s="3"/>
      <c r="B112" s="3" t="s">
        <v>319</v>
      </c>
      <c r="C112" t="s">
        <v>320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>
        <v>2.1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113">
        <v>2.1</v>
      </c>
      <c r="AJ112" s="45">
        <f t="shared" si="1"/>
        <v>0.3</v>
      </c>
    </row>
    <row r="113" spans="1:36" x14ac:dyDescent="0.25">
      <c r="A113" s="3"/>
      <c r="B113" s="3" t="s">
        <v>321</v>
      </c>
      <c r="C113" t="s">
        <v>322</v>
      </c>
      <c r="D113" s="2"/>
      <c r="E113" s="2"/>
      <c r="F113" s="2"/>
      <c r="G113" s="2"/>
      <c r="H113" s="2"/>
      <c r="I113" s="2"/>
      <c r="J113" s="2"/>
      <c r="K113" s="2"/>
      <c r="L113" s="2"/>
      <c r="M113" s="2">
        <v>7</v>
      </c>
      <c r="N113" s="2"/>
      <c r="O113" s="2"/>
      <c r="P113" s="2">
        <v>5.6000000000000005</v>
      </c>
      <c r="Q113" s="2"/>
      <c r="R113" s="2"/>
      <c r="S113" s="2"/>
      <c r="T113" s="2"/>
      <c r="U113" s="2"/>
      <c r="V113" s="2">
        <v>27.533333333333331</v>
      </c>
      <c r="W113" s="2"/>
      <c r="X113" s="2"/>
      <c r="Y113" s="2"/>
      <c r="Z113" s="2"/>
      <c r="AA113" s="2">
        <v>67.55</v>
      </c>
      <c r="AB113" s="2"/>
      <c r="AC113" s="2"/>
      <c r="AD113" s="2"/>
      <c r="AE113" s="2"/>
      <c r="AF113" s="2"/>
      <c r="AG113" s="2"/>
      <c r="AH113" s="2"/>
      <c r="AI113" s="113">
        <v>107.68333333333334</v>
      </c>
      <c r="AJ113" s="45">
        <f t="shared" si="1"/>
        <v>15.383333333333335</v>
      </c>
    </row>
    <row r="114" spans="1:36" x14ac:dyDescent="0.25">
      <c r="A114" s="3"/>
      <c r="B114" s="3" t="s">
        <v>323</v>
      </c>
      <c r="C114" t="s">
        <v>324</v>
      </c>
      <c r="D114" s="2"/>
      <c r="E114" s="2"/>
      <c r="F114" s="2"/>
      <c r="G114" s="2"/>
      <c r="H114" s="2"/>
      <c r="I114" s="2"/>
      <c r="J114" s="2"/>
      <c r="K114" s="2"/>
      <c r="L114" s="2"/>
      <c r="M114" s="2">
        <v>31.5</v>
      </c>
      <c r="N114" s="2"/>
      <c r="O114" s="2"/>
      <c r="P114" s="2">
        <v>10.266666666666666</v>
      </c>
      <c r="Q114" s="2"/>
      <c r="R114" s="2"/>
      <c r="S114" s="2"/>
      <c r="T114" s="2"/>
      <c r="U114" s="2"/>
      <c r="V114" s="2">
        <v>7.583333333333333</v>
      </c>
      <c r="W114" s="2"/>
      <c r="X114" s="2"/>
      <c r="Y114" s="2"/>
      <c r="Z114" s="2"/>
      <c r="AA114" s="2">
        <v>26.483333333333334</v>
      </c>
      <c r="AB114" s="2"/>
      <c r="AC114" s="2"/>
      <c r="AD114" s="2"/>
      <c r="AE114" s="2"/>
      <c r="AF114" s="2"/>
      <c r="AG114" s="2"/>
      <c r="AH114" s="2"/>
      <c r="AI114" s="113">
        <v>75.833333333333343</v>
      </c>
      <c r="AJ114" s="45">
        <f t="shared" si="1"/>
        <v>10.833333333333334</v>
      </c>
    </row>
    <row r="115" spans="1:36" x14ac:dyDescent="0.25">
      <c r="A115" s="3"/>
      <c r="B115" s="3" t="s">
        <v>325</v>
      </c>
      <c r="C115" t="s">
        <v>326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>
        <v>6.3</v>
      </c>
      <c r="Q115" s="2"/>
      <c r="R115" s="2"/>
      <c r="S115" s="2"/>
      <c r="T115" s="2"/>
      <c r="U115" s="2"/>
      <c r="V115" s="2">
        <v>12.833333333333332</v>
      </c>
      <c r="W115" s="2"/>
      <c r="X115" s="2"/>
      <c r="Y115" s="2"/>
      <c r="Z115" s="2"/>
      <c r="AA115" s="2">
        <v>30.449999999999996</v>
      </c>
      <c r="AB115" s="2"/>
      <c r="AC115" s="2"/>
      <c r="AD115" s="2"/>
      <c r="AE115" s="2"/>
      <c r="AF115" s="2"/>
      <c r="AG115" s="2"/>
      <c r="AH115" s="2"/>
      <c r="AI115" s="113">
        <v>49.583333333333329</v>
      </c>
      <c r="AJ115" s="45">
        <f t="shared" si="1"/>
        <v>7.083333333333333</v>
      </c>
    </row>
    <row r="116" spans="1:36" x14ac:dyDescent="0.25">
      <c r="A116" s="3"/>
      <c r="B116" s="3" t="s">
        <v>329</v>
      </c>
      <c r="C116" t="s">
        <v>330</v>
      </c>
      <c r="D116" s="2"/>
      <c r="E116" s="2"/>
      <c r="F116" s="2"/>
      <c r="G116" s="2"/>
      <c r="H116" s="2"/>
      <c r="I116" s="2">
        <v>23.333333333333336</v>
      </c>
      <c r="J116" s="2"/>
      <c r="K116" s="2"/>
      <c r="L116" s="2"/>
      <c r="M116" s="2">
        <v>13.299999999999999</v>
      </c>
      <c r="N116" s="2"/>
      <c r="O116" s="2"/>
      <c r="P116" s="2">
        <v>9.7999999999999989</v>
      </c>
      <c r="Q116" s="2"/>
      <c r="R116" s="2"/>
      <c r="S116" s="2"/>
      <c r="T116" s="2"/>
      <c r="U116" s="2"/>
      <c r="V116" s="2">
        <v>29.983333333333334</v>
      </c>
      <c r="W116" s="2"/>
      <c r="X116" s="2"/>
      <c r="Y116" s="2"/>
      <c r="Z116" s="2"/>
      <c r="AA116" s="2">
        <v>72.100000000000009</v>
      </c>
      <c r="AB116" s="2"/>
      <c r="AC116" s="2"/>
      <c r="AD116" s="2"/>
      <c r="AE116" s="2"/>
      <c r="AF116" s="2"/>
      <c r="AG116" s="2"/>
      <c r="AH116" s="2"/>
      <c r="AI116" s="113">
        <v>148.51666666666665</v>
      </c>
      <c r="AJ116" s="45">
        <f t="shared" si="1"/>
        <v>21.216666666666665</v>
      </c>
    </row>
    <row r="117" spans="1:36" x14ac:dyDescent="0.25">
      <c r="A117" s="3"/>
      <c r="B117" s="3" t="s">
        <v>331</v>
      </c>
      <c r="C117" t="s">
        <v>332</v>
      </c>
      <c r="D117" s="2"/>
      <c r="E117" s="2"/>
      <c r="F117" s="2"/>
      <c r="G117" s="2"/>
      <c r="H117" s="2"/>
      <c r="I117" s="2">
        <v>27.883333333333333</v>
      </c>
      <c r="J117" s="2"/>
      <c r="K117" s="2"/>
      <c r="L117" s="2"/>
      <c r="M117" s="2"/>
      <c r="N117" s="2"/>
      <c r="O117" s="2"/>
      <c r="P117" s="2">
        <v>24.966666666666669</v>
      </c>
      <c r="Q117" s="2"/>
      <c r="R117" s="2"/>
      <c r="S117" s="2"/>
      <c r="T117" s="2"/>
      <c r="U117" s="2"/>
      <c r="V117" s="2"/>
      <c r="W117" s="2"/>
      <c r="X117" s="2">
        <v>49.466666666666669</v>
      </c>
      <c r="Y117" s="2"/>
      <c r="Z117" s="2"/>
      <c r="AA117" s="2">
        <v>24.849999999999998</v>
      </c>
      <c r="AB117" s="2"/>
      <c r="AC117" s="2"/>
      <c r="AD117" s="2"/>
      <c r="AE117" s="2"/>
      <c r="AF117" s="2"/>
      <c r="AG117" s="2"/>
      <c r="AH117" s="2"/>
      <c r="AI117" s="113">
        <v>127.16666666666666</v>
      </c>
      <c r="AJ117" s="45">
        <f t="shared" si="1"/>
        <v>18.166666666666664</v>
      </c>
    </row>
    <row r="118" spans="1:36" x14ac:dyDescent="0.25">
      <c r="A118" s="3"/>
      <c r="B118" s="3" t="s">
        <v>333</v>
      </c>
      <c r="C118" t="s">
        <v>334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>
        <v>4.6666666666666661</v>
      </c>
      <c r="Q118" s="2"/>
      <c r="R118" s="2"/>
      <c r="S118" s="2"/>
      <c r="T118" s="2"/>
      <c r="U118" s="2"/>
      <c r="V118" s="2">
        <v>25.083333333333336</v>
      </c>
      <c r="W118" s="2"/>
      <c r="X118" s="2"/>
      <c r="Y118" s="2"/>
      <c r="Z118" s="2"/>
      <c r="AA118" s="2">
        <v>63.466666666666669</v>
      </c>
      <c r="AB118" s="2"/>
      <c r="AC118" s="2"/>
      <c r="AD118" s="2"/>
      <c r="AE118" s="2"/>
      <c r="AF118" s="2"/>
      <c r="AG118" s="2"/>
      <c r="AH118" s="2"/>
      <c r="AI118" s="113">
        <v>93.216666666666669</v>
      </c>
      <c r="AJ118" s="45">
        <f t="shared" si="1"/>
        <v>13.316666666666666</v>
      </c>
    </row>
    <row r="119" spans="1:36" x14ac:dyDescent="0.25">
      <c r="A119" s="3"/>
      <c r="B119" s="3" t="s">
        <v>335</v>
      </c>
      <c r="C119" t="s">
        <v>336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>
        <v>17.733333333333334</v>
      </c>
      <c r="AB119" s="2"/>
      <c r="AC119" s="2"/>
      <c r="AD119" s="2"/>
      <c r="AE119" s="2"/>
      <c r="AF119" s="2"/>
      <c r="AG119" s="2"/>
      <c r="AH119" s="2"/>
      <c r="AI119" s="113">
        <v>17.733333333333334</v>
      </c>
      <c r="AJ119" s="45">
        <f t="shared" si="1"/>
        <v>2.5333333333333337</v>
      </c>
    </row>
    <row r="120" spans="1:36" x14ac:dyDescent="0.25">
      <c r="A120" s="3"/>
      <c r="B120" s="3" t="s">
        <v>337</v>
      </c>
      <c r="C120" t="s">
        <v>338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>
        <v>2.1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113">
        <v>2.1</v>
      </c>
      <c r="AJ120" s="45">
        <f t="shared" si="1"/>
        <v>0.3</v>
      </c>
    </row>
    <row r="121" spans="1:36" x14ac:dyDescent="0.25">
      <c r="A121" s="3"/>
      <c r="B121" s="3" t="s">
        <v>339</v>
      </c>
      <c r="C121" t="s">
        <v>340</v>
      </c>
      <c r="D121" s="2"/>
      <c r="E121" s="2"/>
      <c r="F121" s="2"/>
      <c r="G121" s="2"/>
      <c r="H121" s="2"/>
      <c r="I121" s="2">
        <v>6.7666666666666666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>
        <v>3.9666666666666668</v>
      </c>
      <c r="AD121" s="2"/>
      <c r="AE121" s="2"/>
      <c r="AF121" s="2"/>
      <c r="AG121" s="2"/>
      <c r="AH121" s="2"/>
      <c r="AI121" s="113">
        <v>10.733333333333334</v>
      </c>
      <c r="AJ121" s="45">
        <f t="shared" si="1"/>
        <v>1.5333333333333334</v>
      </c>
    </row>
    <row r="122" spans="1:36" x14ac:dyDescent="0.25">
      <c r="A122" s="3"/>
      <c r="B122" s="3" t="s">
        <v>341</v>
      </c>
      <c r="C122" t="s">
        <v>342</v>
      </c>
      <c r="D122" s="2"/>
      <c r="E122" s="2"/>
      <c r="F122" s="2"/>
      <c r="G122" s="2"/>
      <c r="H122" s="2"/>
      <c r="I122" s="2">
        <v>52.733333333333334</v>
      </c>
      <c r="J122" s="2"/>
      <c r="K122" s="2"/>
      <c r="L122" s="2"/>
      <c r="M122" s="2">
        <v>32.433333333333337</v>
      </c>
      <c r="N122" s="2"/>
      <c r="O122" s="2"/>
      <c r="P122" s="2">
        <v>5.3666666666666671</v>
      </c>
      <c r="Q122" s="2"/>
      <c r="R122" s="2"/>
      <c r="S122" s="2"/>
      <c r="T122" s="2"/>
      <c r="U122" s="2"/>
      <c r="V122" s="2">
        <v>12.6</v>
      </c>
      <c r="W122" s="2"/>
      <c r="X122" s="2"/>
      <c r="Y122" s="2"/>
      <c r="Z122" s="2"/>
      <c r="AA122" s="2">
        <v>17.733333333333334</v>
      </c>
      <c r="AB122" s="2"/>
      <c r="AC122" s="2"/>
      <c r="AD122" s="2"/>
      <c r="AE122" s="2"/>
      <c r="AF122" s="2"/>
      <c r="AG122" s="2"/>
      <c r="AH122" s="2"/>
      <c r="AI122" s="113">
        <v>120.86666666666666</v>
      </c>
      <c r="AJ122" s="45">
        <f t="shared" si="1"/>
        <v>17.266666666666666</v>
      </c>
    </row>
    <row r="123" spans="1:36" x14ac:dyDescent="0.25">
      <c r="A123" s="3"/>
      <c r="B123" s="3" t="s">
        <v>343</v>
      </c>
      <c r="C123" t="s">
        <v>344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>
        <v>2.1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113">
        <v>2.1</v>
      </c>
      <c r="AJ123" s="45">
        <f t="shared" si="1"/>
        <v>0.3</v>
      </c>
    </row>
    <row r="124" spans="1:36" x14ac:dyDescent="0.25">
      <c r="A124" s="3"/>
      <c r="B124" s="3" t="s">
        <v>345</v>
      </c>
      <c r="C124" t="s">
        <v>346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v>3.7333333333333334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113">
        <v>3.7333333333333334</v>
      </c>
      <c r="AJ124" s="45">
        <f t="shared" si="1"/>
        <v>0.53333333333333333</v>
      </c>
    </row>
    <row r="125" spans="1:36" x14ac:dyDescent="0.25">
      <c r="A125" s="3"/>
      <c r="B125" s="3" t="s">
        <v>347</v>
      </c>
      <c r="C125" t="s">
        <v>348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2.1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113">
        <v>2.1</v>
      </c>
      <c r="AJ125" s="45">
        <f t="shared" si="1"/>
        <v>0.3</v>
      </c>
    </row>
    <row r="126" spans="1:36" x14ac:dyDescent="0.25">
      <c r="A126" s="3"/>
      <c r="B126" s="3" t="s">
        <v>349</v>
      </c>
      <c r="C126" t="s">
        <v>350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2.1</v>
      </c>
      <c r="R126" s="2"/>
      <c r="S126" s="2"/>
      <c r="T126" s="2"/>
      <c r="U126" s="2"/>
      <c r="V126" s="2"/>
      <c r="W126" s="2"/>
      <c r="X126" s="2"/>
      <c r="Y126" s="2"/>
      <c r="Z126" s="2"/>
      <c r="AA126" s="2">
        <v>14.233333333333333</v>
      </c>
      <c r="AB126" s="2"/>
      <c r="AC126" s="2"/>
      <c r="AD126" s="2"/>
      <c r="AE126" s="2"/>
      <c r="AF126" s="2"/>
      <c r="AG126" s="2"/>
      <c r="AH126" s="2"/>
      <c r="AI126" s="113">
        <v>16.333333333333332</v>
      </c>
      <c r="AJ126" s="45">
        <f t="shared" si="1"/>
        <v>2.333333333333333</v>
      </c>
    </row>
    <row r="127" spans="1:36" x14ac:dyDescent="0.25">
      <c r="A127" s="3"/>
      <c r="B127" s="3" t="s">
        <v>351</v>
      </c>
      <c r="C127" t="s">
        <v>352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2.1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113">
        <v>2.1</v>
      </c>
      <c r="AJ127" s="45">
        <f t="shared" si="1"/>
        <v>0.3</v>
      </c>
    </row>
    <row r="128" spans="1:36" x14ac:dyDescent="0.25">
      <c r="A128" s="3"/>
      <c r="B128" s="3" t="s">
        <v>353</v>
      </c>
      <c r="C128" t="s">
        <v>354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>
        <v>3.7333333333333334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>
        <v>34.066666666666663</v>
      </c>
      <c r="AB128" s="2"/>
      <c r="AC128" s="2"/>
      <c r="AD128" s="2"/>
      <c r="AE128" s="2"/>
      <c r="AF128" s="2"/>
      <c r="AG128" s="2"/>
      <c r="AH128" s="2"/>
      <c r="AI128" s="113">
        <v>37.799999999999997</v>
      </c>
      <c r="AJ128" s="45">
        <f t="shared" si="1"/>
        <v>5.3999999999999995</v>
      </c>
    </row>
    <row r="129" spans="1:36" x14ac:dyDescent="0.25">
      <c r="A129" s="3"/>
      <c r="B129" s="3" t="s">
        <v>355</v>
      </c>
      <c r="C129" t="s">
        <v>356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>
        <v>7.4666666666666668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113">
        <v>7.4666666666666668</v>
      </c>
      <c r="AJ129" s="45">
        <f t="shared" si="1"/>
        <v>1.0666666666666667</v>
      </c>
    </row>
    <row r="130" spans="1:36" x14ac:dyDescent="0.25">
      <c r="A130" s="3"/>
      <c r="B130" s="3" t="s">
        <v>357</v>
      </c>
      <c r="C130" t="s">
        <v>358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>
        <v>2.1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113">
        <v>2.1</v>
      </c>
      <c r="AJ130" s="45">
        <f t="shared" si="1"/>
        <v>0.3</v>
      </c>
    </row>
    <row r="131" spans="1:36" x14ac:dyDescent="0.25">
      <c r="A131" s="3"/>
      <c r="B131" s="3" t="s">
        <v>359</v>
      </c>
      <c r="C131" t="s">
        <v>360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>
        <v>12.133333333333333</v>
      </c>
      <c r="W131" s="2"/>
      <c r="X131" s="2"/>
      <c r="Y131" s="2"/>
      <c r="Z131" s="2"/>
      <c r="AA131" s="2">
        <v>7</v>
      </c>
      <c r="AB131" s="2"/>
      <c r="AC131" s="2"/>
      <c r="AD131" s="2"/>
      <c r="AE131" s="2"/>
      <c r="AF131" s="2"/>
      <c r="AG131" s="2"/>
      <c r="AH131" s="2"/>
      <c r="AI131" s="113">
        <v>19.133333333333333</v>
      </c>
      <c r="AJ131" s="45">
        <f t="shared" si="1"/>
        <v>2.7333333333333334</v>
      </c>
    </row>
    <row r="132" spans="1:36" x14ac:dyDescent="0.25">
      <c r="A132" s="3"/>
      <c r="B132" s="3" t="s">
        <v>361</v>
      </c>
      <c r="C132" t="s">
        <v>362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>
        <v>26.599999999999998</v>
      </c>
      <c r="AB132" s="2"/>
      <c r="AC132" s="2"/>
      <c r="AD132" s="2"/>
      <c r="AE132" s="2"/>
      <c r="AF132" s="2"/>
      <c r="AG132" s="2"/>
      <c r="AH132" s="2"/>
      <c r="AI132" s="113">
        <v>26.599999999999998</v>
      </c>
      <c r="AJ132" s="45">
        <f t="shared" si="1"/>
        <v>3.8</v>
      </c>
    </row>
    <row r="133" spans="1:36" x14ac:dyDescent="0.25">
      <c r="A133" s="3"/>
      <c r="B133" s="3" t="s">
        <v>363</v>
      </c>
      <c r="C133" t="s">
        <v>364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>
        <v>2.1</v>
      </c>
      <c r="R133" s="2"/>
      <c r="S133" s="2"/>
      <c r="T133" s="2"/>
      <c r="U133" s="2"/>
      <c r="V133" s="2"/>
      <c r="W133" s="2"/>
      <c r="X133" s="2"/>
      <c r="Y133" s="2"/>
      <c r="Z133" s="2"/>
      <c r="AA133" s="2">
        <v>11.9</v>
      </c>
      <c r="AB133" s="2"/>
      <c r="AC133" s="2"/>
      <c r="AD133" s="2"/>
      <c r="AE133" s="2"/>
      <c r="AF133" s="2"/>
      <c r="AG133" s="2"/>
      <c r="AH133" s="2"/>
      <c r="AI133" s="113">
        <v>14</v>
      </c>
      <c r="AJ133" s="45">
        <f t="shared" si="1"/>
        <v>2</v>
      </c>
    </row>
    <row r="134" spans="1:36" x14ac:dyDescent="0.25">
      <c r="A134" s="3"/>
      <c r="B134" s="3" t="s">
        <v>365</v>
      </c>
      <c r="C134" t="s">
        <v>366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>
        <v>0.11666666666666667</v>
      </c>
      <c r="X134" s="2">
        <v>20.766666666666666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113">
        <v>20.883333333333333</v>
      </c>
      <c r="AJ134" s="45">
        <f t="shared" si="1"/>
        <v>2.9833333333333334</v>
      </c>
    </row>
    <row r="135" spans="1:36" x14ac:dyDescent="0.25">
      <c r="A135" s="3"/>
      <c r="B135" s="3" t="s">
        <v>367</v>
      </c>
      <c r="C135" t="s">
        <v>368</v>
      </c>
      <c r="D135" s="2"/>
      <c r="E135" s="2">
        <v>7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113">
        <v>7</v>
      </c>
      <c r="AJ135" s="45">
        <f t="shared" ref="AJ135:AJ174" si="2">AI135/7</f>
        <v>1</v>
      </c>
    </row>
    <row r="136" spans="1:36" x14ac:dyDescent="0.25">
      <c r="A136" s="3"/>
      <c r="B136" s="3" t="s">
        <v>369</v>
      </c>
      <c r="C136" t="s">
        <v>370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>
        <v>2.1</v>
      </c>
      <c r="R136" s="2"/>
      <c r="S136" s="2"/>
      <c r="T136" s="2"/>
      <c r="U136" s="2"/>
      <c r="V136" s="2"/>
      <c r="W136" s="2"/>
      <c r="X136" s="2"/>
      <c r="Y136" s="2"/>
      <c r="Z136" s="2"/>
      <c r="AA136" s="2">
        <v>6.7666666666666666</v>
      </c>
      <c r="AB136" s="2"/>
      <c r="AC136" s="2"/>
      <c r="AD136" s="2"/>
      <c r="AE136" s="2"/>
      <c r="AF136" s="2"/>
      <c r="AG136" s="2"/>
      <c r="AH136" s="2"/>
      <c r="AI136" s="113">
        <v>8.8666666666666671</v>
      </c>
      <c r="AJ136" s="45">
        <f t="shared" si="2"/>
        <v>1.2666666666666668</v>
      </c>
    </row>
    <row r="137" spans="1:36" x14ac:dyDescent="0.25">
      <c r="A137" s="3"/>
      <c r="B137" s="3" t="s">
        <v>444</v>
      </c>
      <c r="C137" t="s">
        <v>445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>
        <v>1.8666666666666667</v>
      </c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113">
        <v>1.8666666666666667</v>
      </c>
      <c r="AJ137" s="45">
        <f t="shared" si="2"/>
        <v>0.26666666666666666</v>
      </c>
    </row>
    <row r="138" spans="1:36" x14ac:dyDescent="0.25">
      <c r="A138" s="3"/>
      <c r="B138" s="3" t="s">
        <v>552</v>
      </c>
      <c r="C138" t="s">
        <v>553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>
        <v>0.11666666666666667</v>
      </c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113">
        <v>0.11666666666666667</v>
      </c>
      <c r="AJ138" s="45">
        <f t="shared" si="2"/>
        <v>1.6666666666666666E-2</v>
      </c>
    </row>
    <row r="139" spans="1:36" x14ac:dyDescent="0.25">
      <c r="A139" s="3"/>
      <c r="B139" s="3" t="s">
        <v>448</v>
      </c>
      <c r="C139" t="s">
        <v>449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>
        <v>1.4000000000000001</v>
      </c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113">
        <v>1.4000000000000001</v>
      </c>
      <c r="AJ139" s="45">
        <f t="shared" si="2"/>
        <v>0.2</v>
      </c>
    </row>
    <row r="140" spans="1:36" x14ac:dyDescent="0.25">
      <c r="A140" s="3"/>
      <c r="B140" s="3" t="s">
        <v>377</v>
      </c>
      <c r="C140" t="s">
        <v>378</v>
      </c>
      <c r="D140" s="2"/>
      <c r="E140" s="2"/>
      <c r="F140" s="2"/>
      <c r="G140" s="2"/>
      <c r="H140" s="2"/>
      <c r="I140" s="2">
        <v>7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113">
        <v>7</v>
      </c>
      <c r="AJ140" s="45">
        <f t="shared" si="2"/>
        <v>1</v>
      </c>
    </row>
    <row r="141" spans="1:36" x14ac:dyDescent="0.25">
      <c r="A141" s="3"/>
      <c r="B141" s="3" t="s">
        <v>379</v>
      </c>
      <c r="C141" t="s">
        <v>380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>
        <v>1.8666666666666667</v>
      </c>
      <c r="AD141" s="2"/>
      <c r="AE141" s="2"/>
      <c r="AF141" s="2"/>
      <c r="AG141" s="2"/>
      <c r="AH141" s="2"/>
      <c r="AI141" s="113">
        <v>1.8666666666666667</v>
      </c>
      <c r="AJ141" s="45">
        <f t="shared" si="2"/>
        <v>0.26666666666666666</v>
      </c>
    </row>
    <row r="142" spans="1:36" x14ac:dyDescent="0.25">
      <c r="A142" s="3"/>
      <c r="B142" s="3" t="s">
        <v>381</v>
      </c>
      <c r="C142" t="s">
        <v>382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>
        <v>2.1</v>
      </c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113">
        <v>2.1</v>
      </c>
      <c r="AJ142" s="45">
        <f t="shared" si="2"/>
        <v>0.3</v>
      </c>
    </row>
    <row r="143" spans="1:36" x14ac:dyDescent="0.25">
      <c r="A143" s="3"/>
      <c r="B143" s="3" t="s">
        <v>524</v>
      </c>
      <c r="C143" t="s">
        <v>525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>
        <v>2.1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113">
        <v>2.1</v>
      </c>
      <c r="AJ143" s="45">
        <f t="shared" si="2"/>
        <v>0.3</v>
      </c>
    </row>
    <row r="144" spans="1:36" x14ac:dyDescent="0.25">
      <c r="A144" s="3"/>
      <c r="B144" s="3" t="s">
        <v>531</v>
      </c>
      <c r="C144" t="s">
        <v>532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>
        <v>4.2</v>
      </c>
      <c r="AB144" s="2"/>
      <c r="AC144" s="2"/>
      <c r="AD144" s="2"/>
      <c r="AE144" s="2"/>
      <c r="AF144" s="2"/>
      <c r="AG144" s="2"/>
      <c r="AH144" s="2"/>
      <c r="AI144" s="113">
        <v>4.2</v>
      </c>
      <c r="AJ144" s="45">
        <f t="shared" si="2"/>
        <v>0.6</v>
      </c>
    </row>
    <row r="145" spans="1:36" x14ac:dyDescent="0.25">
      <c r="A145" s="3"/>
      <c r="B145" s="3" t="s">
        <v>542</v>
      </c>
      <c r="C145" t="s">
        <v>543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>
        <v>4.8999999999999995</v>
      </c>
      <c r="AI145" s="113">
        <v>4.8999999999999995</v>
      </c>
      <c r="AJ145" s="45">
        <f t="shared" si="2"/>
        <v>0.7</v>
      </c>
    </row>
    <row r="146" spans="1:36" x14ac:dyDescent="0.25">
      <c r="A146" s="3"/>
      <c r="B146" s="3" t="s">
        <v>544</v>
      </c>
      <c r="C146" t="s">
        <v>545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>
        <v>4.8999999999999995</v>
      </c>
      <c r="AI146" s="113">
        <v>4.8999999999999995</v>
      </c>
      <c r="AJ146" s="45">
        <f t="shared" si="2"/>
        <v>0.7</v>
      </c>
    </row>
    <row r="147" spans="1:36" x14ac:dyDescent="0.25">
      <c r="A147" s="3"/>
      <c r="B147" s="3" t="s">
        <v>546</v>
      </c>
      <c r="C147" t="s">
        <v>547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>
        <v>4.2</v>
      </c>
      <c r="AB147" s="2"/>
      <c r="AC147" s="2"/>
      <c r="AD147" s="2"/>
      <c r="AE147" s="2"/>
      <c r="AF147" s="2"/>
      <c r="AG147" s="2"/>
      <c r="AH147" s="2"/>
      <c r="AI147" s="113">
        <v>4.2</v>
      </c>
      <c r="AJ147" s="45">
        <f t="shared" si="2"/>
        <v>0.6</v>
      </c>
    </row>
    <row r="148" spans="1:36" ht="15.75" thickBot="1" x14ac:dyDescent="0.3">
      <c r="A148" s="3"/>
      <c r="B148" s="3" t="s">
        <v>554</v>
      </c>
      <c r="C148" t="s">
        <v>555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>
        <v>0.11666666666666667</v>
      </c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113">
        <v>0.11666666666666667</v>
      </c>
      <c r="AJ148" s="45">
        <f t="shared" si="2"/>
        <v>1.6666666666666666E-2</v>
      </c>
    </row>
    <row r="149" spans="1:36" ht="15.75" thickBot="1" x14ac:dyDescent="0.3">
      <c r="A149" s="9" t="s">
        <v>383</v>
      </c>
      <c r="B149" s="9"/>
      <c r="C149" s="10"/>
      <c r="D149" s="11"/>
      <c r="E149" s="11">
        <v>279.76666666666665</v>
      </c>
      <c r="F149" s="11"/>
      <c r="G149" s="11"/>
      <c r="H149" s="11">
        <v>12.016666666666666</v>
      </c>
      <c r="I149" s="11">
        <v>196.81666666666666</v>
      </c>
      <c r="J149" s="11">
        <v>63.7</v>
      </c>
      <c r="K149" s="11"/>
      <c r="L149" s="11"/>
      <c r="M149" s="11">
        <v>336.58333333333337</v>
      </c>
      <c r="N149" s="11"/>
      <c r="O149" s="11"/>
      <c r="P149" s="11">
        <v>260.05</v>
      </c>
      <c r="Q149" s="11">
        <v>143.49999999999989</v>
      </c>
      <c r="R149" s="11">
        <v>27.766666666666666</v>
      </c>
      <c r="S149" s="11"/>
      <c r="T149" s="11"/>
      <c r="U149" s="11">
        <v>21.000000000000004</v>
      </c>
      <c r="V149" s="11">
        <v>482.64999999999992</v>
      </c>
      <c r="W149" s="11">
        <v>23.683333333333334</v>
      </c>
      <c r="X149" s="11">
        <v>300.29999999999995</v>
      </c>
      <c r="Y149" s="11"/>
      <c r="Z149" s="11"/>
      <c r="AA149" s="11">
        <v>1640.5666666666666</v>
      </c>
      <c r="AB149" s="11"/>
      <c r="AC149" s="11">
        <v>10.733333333333334</v>
      </c>
      <c r="AD149" s="11"/>
      <c r="AE149" s="11">
        <v>0.23333333333333334</v>
      </c>
      <c r="AF149" s="11"/>
      <c r="AG149" s="11"/>
      <c r="AH149" s="11">
        <v>9.7999999999999989</v>
      </c>
      <c r="AI149" s="12">
        <v>3809.1666666666642</v>
      </c>
      <c r="AJ149" s="80">
        <f t="shared" si="2"/>
        <v>544.16666666666629</v>
      </c>
    </row>
    <row r="150" spans="1:36" x14ac:dyDescent="0.25">
      <c r="A150" s="3" t="s">
        <v>384</v>
      </c>
      <c r="B150" s="3" t="s">
        <v>385</v>
      </c>
      <c r="C150" t="s">
        <v>386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3.0333333333333332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113">
        <v>3.0333333333333332</v>
      </c>
      <c r="AJ150" s="45">
        <f t="shared" si="2"/>
        <v>0.43333333333333329</v>
      </c>
    </row>
    <row r="151" spans="1:36" x14ac:dyDescent="0.25">
      <c r="A151" s="3"/>
      <c r="B151" s="3" t="s">
        <v>387</v>
      </c>
      <c r="C151" t="s">
        <v>388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>
        <v>3.5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>
        <v>20.883333333333333</v>
      </c>
      <c r="AC151" s="2"/>
      <c r="AD151" s="2"/>
      <c r="AE151" s="2"/>
      <c r="AF151" s="2"/>
      <c r="AG151" s="2"/>
      <c r="AH151" s="2"/>
      <c r="AI151" s="113">
        <v>24.383333333333333</v>
      </c>
      <c r="AJ151" s="45">
        <f t="shared" si="2"/>
        <v>3.4833333333333334</v>
      </c>
    </row>
    <row r="152" spans="1:36" x14ac:dyDescent="0.25">
      <c r="A152" s="3"/>
      <c r="B152" s="3" t="s">
        <v>389</v>
      </c>
      <c r="C152" t="s">
        <v>390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>
        <v>3.9666666666666668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>
        <v>8.1666666666666679</v>
      </c>
      <c r="AC152" s="2"/>
      <c r="AD152" s="2"/>
      <c r="AE152" s="2"/>
      <c r="AF152" s="2"/>
      <c r="AG152" s="2"/>
      <c r="AH152" s="2"/>
      <c r="AI152" s="113">
        <v>12.133333333333335</v>
      </c>
      <c r="AJ152" s="45">
        <f t="shared" si="2"/>
        <v>1.7333333333333336</v>
      </c>
    </row>
    <row r="153" spans="1:36" x14ac:dyDescent="0.25">
      <c r="A153" s="3"/>
      <c r="B153" s="3" t="s">
        <v>391</v>
      </c>
      <c r="C153" t="s">
        <v>392</v>
      </c>
      <c r="D153" s="2">
        <v>2.8000000000000003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113">
        <v>2.8000000000000003</v>
      </c>
      <c r="AJ153" s="45">
        <f t="shared" si="2"/>
        <v>0.4</v>
      </c>
    </row>
    <row r="154" spans="1:36" x14ac:dyDescent="0.25">
      <c r="A154" s="3"/>
      <c r="B154" s="3" t="s">
        <v>393</v>
      </c>
      <c r="C154" t="s">
        <v>394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12.833333333333332</v>
      </c>
      <c r="AE154" s="2"/>
      <c r="AF154" s="2"/>
      <c r="AG154" s="2"/>
      <c r="AH154" s="2"/>
      <c r="AI154" s="113">
        <v>12.833333333333332</v>
      </c>
      <c r="AJ154" s="45">
        <f t="shared" si="2"/>
        <v>1.8333333333333333</v>
      </c>
    </row>
    <row r="155" spans="1:36" x14ac:dyDescent="0.25">
      <c r="A155" s="3"/>
      <c r="B155" s="3" t="s">
        <v>440</v>
      </c>
      <c r="C155" t="s">
        <v>441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>
        <v>2.8000000000000003</v>
      </c>
      <c r="AH155" s="2"/>
      <c r="AI155" s="113">
        <v>2.8000000000000003</v>
      </c>
      <c r="AJ155" s="45">
        <f t="shared" si="2"/>
        <v>0.4</v>
      </c>
    </row>
    <row r="156" spans="1:36" x14ac:dyDescent="0.25">
      <c r="A156" s="3"/>
      <c r="B156" s="3" t="s">
        <v>395</v>
      </c>
      <c r="C156" t="s">
        <v>396</v>
      </c>
      <c r="D156" s="2"/>
      <c r="E156" s="2"/>
      <c r="F156" s="2"/>
      <c r="G156" s="2"/>
      <c r="H156" s="2"/>
      <c r="I156" s="2"/>
      <c r="J156" s="2"/>
      <c r="K156" s="2">
        <v>7.1166666666666663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>
        <v>7</v>
      </c>
      <c r="AA156" s="2"/>
      <c r="AB156" s="2"/>
      <c r="AC156" s="2"/>
      <c r="AD156" s="2"/>
      <c r="AE156" s="2"/>
      <c r="AF156" s="2"/>
      <c r="AG156" s="2"/>
      <c r="AH156" s="2"/>
      <c r="AI156" s="113">
        <v>14.116666666666667</v>
      </c>
      <c r="AJ156" s="45">
        <f t="shared" si="2"/>
        <v>2.0166666666666666</v>
      </c>
    </row>
    <row r="157" spans="1:36" x14ac:dyDescent="0.25">
      <c r="A157" s="3"/>
      <c r="B157" s="3" t="s">
        <v>397</v>
      </c>
      <c r="C157" t="s">
        <v>398</v>
      </c>
      <c r="D157" s="2"/>
      <c r="E157" s="2"/>
      <c r="F157" s="2"/>
      <c r="G157" s="2">
        <v>7.9333333333333336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>
        <v>8.8666666666666671</v>
      </c>
      <c r="Z157" s="2"/>
      <c r="AA157" s="2"/>
      <c r="AB157" s="2"/>
      <c r="AC157" s="2"/>
      <c r="AD157" s="2">
        <v>7</v>
      </c>
      <c r="AE157" s="2"/>
      <c r="AF157" s="2"/>
      <c r="AG157" s="2"/>
      <c r="AH157" s="2"/>
      <c r="AI157" s="113">
        <v>23.8</v>
      </c>
      <c r="AJ157" s="45">
        <f t="shared" si="2"/>
        <v>3.4</v>
      </c>
    </row>
    <row r="158" spans="1:36" x14ac:dyDescent="0.25">
      <c r="A158" s="3"/>
      <c r="B158" s="3" t="s">
        <v>399</v>
      </c>
      <c r="C158" t="s">
        <v>400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>
        <v>7.7000000000000011</v>
      </c>
      <c r="Z158" s="2"/>
      <c r="AA158" s="2"/>
      <c r="AB158" s="2"/>
      <c r="AC158" s="2"/>
      <c r="AD158" s="2"/>
      <c r="AE158" s="2"/>
      <c r="AF158" s="2"/>
      <c r="AG158" s="2"/>
      <c r="AH158" s="2"/>
      <c r="AI158" s="113">
        <v>7.7000000000000011</v>
      </c>
      <c r="AJ158" s="45">
        <f t="shared" si="2"/>
        <v>1.1000000000000001</v>
      </c>
    </row>
    <row r="159" spans="1:36" x14ac:dyDescent="0.25">
      <c r="A159" s="3"/>
      <c r="B159" s="3" t="s">
        <v>401</v>
      </c>
      <c r="C159" t="s">
        <v>402</v>
      </c>
      <c r="D159" s="2"/>
      <c r="E159" s="2"/>
      <c r="F159" s="2">
        <v>7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>
        <v>3.0333333333333332</v>
      </c>
      <c r="AG159" s="2"/>
      <c r="AH159" s="2"/>
      <c r="AI159" s="113">
        <v>10.033333333333333</v>
      </c>
      <c r="AJ159" s="45">
        <f t="shared" si="2"/>
        <v>1.4333333333333333</v>
      </c>
    </row>
    <row r="160" spans="1:36" x14ac:dyDescent="0.25">
      <c r="A160" s="3"/>
      <c r="B160" s="3" t="s">
        <v>403</v>
      </c>
      <c r="C160" t="s">
        <v>404</v>
      </c>
      <c r="D160" s="2"/>
      <c r="E160" s="2"/>
      <c r="F160" s="2"/>
      <c r="G160" s="2"/>
      <c r="H160" s="2"/>
      <c r="I160" s="2"/>
      <c r="J160" s="2"/>
      <c r="K160" s="2"/>
      <c r="L160" s="2">
        <v>4.8999999999999995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113">
        <v>4.8999999999999995</v>
      </c>
      <c r="AJ160" s="45">
        <f t="shared" si="2"/>
        <v>0.7</v>
      </c>
    </row>
    <row r="161" spans="1:36" x14ac:dyDescent="0.25">
      <c r="A161" s="3"/>
      <c r="B161" s="3" t="s">
        <v>407</v>
      </c>
      <c r="C161" t="s">
        <v>408</v>
      </c>
      <c r="D161" s="2"/>
      <c r="E161" s="2"/>
      <c r="F161" s="2"/>
      <c r="G161" s="2"/>
      <c r="H161" s="2"/>
      <c r="I161" s="2">
        <v>0.46666666666666667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113">
        <v>0.46666666666666667</v>
      </c>
      <c r="AJ161" s="45">
        <f t="shared" si="2"/>
        <v>6.6666666666666666E-2</v>
      </c>
    </row>
    <row r="162" spans="1:36" x14ac:dyDescent="0.25">
      <c r="A162" s="3"/>
      <c r="B162" s="3" t="s">
        <v>409</v>
      </c>
      <c r="C162" t="s">
        <v>410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>
        <v>0.93333333333333335</v>
      </c>
      <c r="AC162" s="2"/>
      <c r="AD162" s="2"/>
      <c r="AE162" s="2"/>
      <c r="AF162" s="2"/>
      <c r="AG162" s="2"/>
      <c r="AH162" s="2"/>
      <c r="AI162" s="113">
        <v>0.93333333333333335</v>
      </c>
      <c r="AJ162" s="45">
        <f t="shared" si="2"/>
        <v>0.13333333333333333</v>
      </c>
    </row>
    <row r="163" spans="1:36" x14ac:dyDescent="0.25">
      <c r="A163" s="3"/>
      <c r="B163" s="3" t="s">
        <v>411</v>
      </c>
      <c r="C163" t="s">
        <v>412</v>
      </c>
      <c r="D163" s="2"/>
      <c r="E163" s="2"/>
      <c r="F163" s="2"/>
      <c r="G163" s="2"/>
      <c r="H163" s="2"/>
      <c r="I163" s="2">
        <v>6.7666666666666666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113">
        <v>6.7666666666666666</v>
      </c>
      <c r="AJ163" s="45">
        <f t="shared" si="2"/>
        <v>0.96666666666666667</v>
      </c>
    </row>
    <row r="164" spans="1:36" x14ac:dyDescent="0.25">
      <c r="A164" s="3"/>
      <c r="B164" s="3" t="s">
        <v>413</v>
      </c>
      <c r="C164" t="s">
        <v>414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>
        <v>0.93333333333333335</v>
      </c>
      <c r="AC164" s="2"/>
      <c r="AD164" s="2"/>
      <c r="AE164" s="2"/>
      <c r="AF164" s="2"/>
      <c r="AG164" s="2"/>
      <c r="AH164" s="2"/>
      <c r="AI164" s="113">
        <v>0.93333333333333335</v>
      </c>
      <c r="AJ164" s="45">
        <f t="shared" si="2"/>
        <v>0.13333333333333333</v>
      </c>
    </row>
    <row r="165" spans="1:36" x14ac:dyDescent="0.25">
      <c r="A165" s="3"/>
      <c r="B165" s="3" t="s">
        <v>415</v>
      </c>
      <c r="C165" t="s">
        <v>416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>
        <v>7</v>
      </c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113">
        <v>7</v>
      </c>
      <c r="AJ165" s="45">
        <f t="shared" si="2"/>
        <v>1</v>
      </c>
    </row>
    <row r="166" spans="1:36" x14ac:dyDescent="0.25">
      <c r="A166" s="3"/>
      <c r="B166" s="3" t="s">
        <v>419</v>
      </c>
      <c r="C166" t="s">
        <v>420</v>
      </c>
      <c r="D166" s="2"/>
      <c r="E166" s="2"/>
      <c r="F166" s="2">
        <v>17.5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v>5.3666666666666671</v>
      </c>
      <c r="AC166" s="2"/>
      <c r="AD166" s="2"/>
      <c r="AE166" s="2"/>
      <c r="AF166" s="2">
        <v>14</v>
      </c>
      <c r="AG166" s="2"/>
      <c r="AH166" s="2"/>
      <c r="AI166" s="113">
        <v>36.866666666666667</v>
      </c>
      <c r="AJ166" s="45">
        <f t="shared" si="2"/>
        <v>5.2666666666666666</v>
      </c>
    </row>
    <row r="167" spans="1:36" x14ac:dyDescent="0.25">
      <c r="A167" s="3"/>
      <c r="B167" s="3" t="s">
        <v>422</v>
      </c>
      <c r="C167" t="s">
        <v>423</v>
      </c>
      <c r="D167" s="2"/>
      <c r="E167" s="2"/>
      <c r="F167" s="2">
        <v>14</v>
      </c>
      <c r="G167" s="2"/>
      <c r="H167" s="2"/>
      <c r="I167" s="2"/>
      <c r="J167" s="2"/>
      <c r="K167" s="2"/>
      <c r="L167" s="2"/>
      <c r="M167" s="2"/>
      <c r="N167" s="2"/>
      <c r="O167" s="2">
        <v>5.6000000000000005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>
        <v>10.966666666666667</v>
      </c>
      <c r="AC167" s="2"/>
      <c r="AD167" s="2"/>
      <c r="AE167" s="2"/>
      <c r="AF167" s="2"/>
      <c r="AG167" s="2"/>
      <c r="AH167" s="2"/>
      <c r="AI167" s="113">
        <v>30.56666666666667</v>
      </c>
      <c r="AJ167" s="45">
        <f t="shared" si="2"/>
        <v>4.3666666666666671</v>
      </c>
    </row>
    <row r="168" spans="1:36" x14ac:dyDescent="0.25">
      <c r="A168" s="3"/>
      <c r="B168" s="3" t="s">
        <v>424</v>
      </c>
      <c r="C168" t="s">
        <v>425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>
        <v>1.8666666666666667</v>
      </c>
      <c r="AC168" s="2"/>
      <c r="AD168" s="2"/>
      <c r="AE168" s="2"/>
      <c r="AF168" s="2"/>
      <c r="AG168" s="2"/>
      <c r="AH168" s="2"/>
      <c r="AI168" s="113">
        <v>1.8666666666666667</v>
      </c>
      <c r="AJ168" s="45">
        <f t="shared" si="2"/>
        <v>0.26666666666666666</v>
      </c>
    </row>
    <row r="169" spans="1:36" x14ac:dyDescent="0.25">
      <c r="A169" s="3"/>
      <c r="B169" s="3" t="s">
        <v>428</v>
      </c>
      <c r="C169" t="s">
        <v>429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>
        <v>3.8500000000000005</v>
      </c>
      <c r="AG169" s="2"/>
      <c r="AH169" s="2"/>
      <c r="AI169" s="113">
        <v>3.8500000000000005</v>
      </c>
      <c r="AJ169" s="45">
        <f t="shared" si="2"/>
        <v>0.55000000000000004</v>
      </c>
    </row>
    <row r="170" spans="1:36" x14ac:dyDescent="0.25">
      <c r="A170" s="3"/>
      <c r="B170" s="3" t="s">
        <v>430</v>
      </c>
      <c r="C170" t="s">
        <v>431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>
        <v>0.70000000000000007</v>
      </c>
      <c r="AC170" s="2"/>
      <c r="AD170" s="2"/>
      <c r="AE170" s="2"/>
      <c r="AF170" s="2"/>
      <c r="AG170" s="2"/>
      <c r="AH170" s="2"/>
      <c r="AI170" s="113">
        <v>0.70000000000000007</v>
      </c>
      <c r="AJ170" s="45">
        <f t="shared" si="2"/>
        <v>0.1</v>
      </c>
    </row>
    <row r="171" spans="1:36" x14ac:dyDescent="0.25">
      <c r="A171" s="3"/>
      <c r="B171" s="3" t="s">
        <v>540</v>
      </c>
      <c r="C171" t="s">
        <v>541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>
        <v>3.0333333333333332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113">
        <v>3.0333333333333332</v>
      </c>
      <c r="AJ171" s="45">
        <f t="shared" si="2"/>
        <v>0.43333333333333329</v>
      </c>
    </row>
    <row r="172" spans="1:36" ht="15.75" thickBot="1" x14ac:dyDescent="0.3">
      <c r="A172" s="3"/>
      <c r="B172" s="3" t="s">
        <v>548</v>
      </c>
      <c r="C172" t="s">
        <v>549</v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>
        <v>2.8000000000000003</v>
      </c>
      <c r="AE172" s="2"/>
      <c r="AF172" s="2"/>
      <c r="AG172" s="2"/>
      <c r="AH172" s="2"/>
      <c r="AI172" s="113">
        <v>2.8000000000000003</v>
      </c>
      <c r="AJ172" s="45">
        <f t="shared" si="2"/>
        <v>0.4</v>
      </c>
    </row>
    <row r="173" spans="1:36" ht="15.75" thickBot="1" x14ac:dyDescent="0.3">
      <c r="A173" s="9" t="s">
        <v>432</v>
      </c>
      <c r="B173" s="9"/>
      <c r="C173" s="10"/>
      <c r="D173" s="11">
        <v>2.8000000000000003</v>
      </c>
      <c r="E173" s="11"/>
      <c r="F173" s="11">
        <v>38.5</v>
      </c>
      <c r="G173" s="11">
        <v>7.9333333333333336</v>
      </c>
      <c r="H173" s="11"/>
      <c r="I173" s="11">
        <v>7.2333333333333334</v>
      </c>
      <c r="J173" s="11"/>
      <c r="K173" s="11">
        <v>7.1166666666666663</v>
      </c>
      <c r="L173" s="11">
        <v>4.8999999999999995</v>
      </c>
      <c r="M173" s="11"/>
      <c r="N173" s="11">
        <v>3.0333333333333332</v>
      </c>
      <c r="O173" s="11">
        <v>13.066666666666666</v>
      </c>
      <c r="P173" s="11"/>
      <c r="Q173" s="11"/>
      <c r="R173" s="11"/>
      <c r="S173" s="11">
        <v>7</v>
      </c>
      <c r="T173" s="11">
        <v>3.0333333333333332</v>
      </c>
      <c r="U173" s="11"/>
      <c r="V173" s="11"/>
      <c r="W173" s="11"/>
      <c r="X173" s="11"/>
      <c r="Y173" s="11">
        <v>16.56666666666667</v>
      </c>
      <c r="Z173" s="11">
        <v>7</v>
      </c>
      <c r="AA173" s="11"/>
      <c r="AB173" s="11">
        <v>49.81666666666667</v>
      </c>
      <c r="AC173" s="11"/>
      <c r="AD173" s="11">
        <v>22.633333333333333</v>
      </c>
      <c r="AE173" s="11"/>
      <c r="AF173" s="11">
        <v>20.883333333333333</v>
      </c>
      <c r="AG173" s="11">
        <v>2.8000000000000003</v>
      </c>
      <c r="AH173" s="11"/>
      <c r="AI173" s="12">
        <v>214.31666666666666</v>
      </c>
      <c r="AJ173" s="80">
        <f t="shared" si="2"/>
        <v>30.616666666666667</v>
      </c>
    </row>
    <row r="174" spans="1:36" ht="15.75" thickBot="1" x14ac:dyDescent="0.3">
      <c r="A174" s="36" t="s">
        <v>69</v>
      </c>
      <c r="B174" s="36"/>
      <c r="C174" s="37"/>
      <c r="D174" s="38">
        <v>2.8000000000000003</v>
      </c>
      <c r="E174" s="38">
        <v>279.76666666666665</v>
      </c>
      <c r="F174" s="38">
        <v>38.5</v>
      </c>
      <c r="G174" s="38">
        <v>7.9333333333333336</v>
      </c>
      <c r="H174" s="38">
        <v>12.016666666666666</v>
      </c>
      <c r="I174" s="38">
        <v>204.05</v>
      </c>
      <c r="J174" s="38">
        <v>63.7</v>
      </c>
      <c r="K174" s="38">
        <v>7.1166666666666663</v>
      </c>
      <c r="L174" s="38">
        <v>4.8999999999999995</v>
      </c>
      <c r="M174" s="38">
        <v>336.58333333333337</v>
      </c>
      <c r="N174" s="38">
        <v>3.0333333333333332</v>
      </c>
      <c r="O174" s="38">
        <v>13.066666666666666</v>
      </c>
      <c r="P174" s="38">
        <v>260.05</v>
      </c>
      <c r="Q174" s="38">
        <v>143.49999999999989</v>
      </c>
      <c r="R174" s="38">
        <v>27.766666666666666</v>
      </c>
      <c r="S174" s="38">
        <v>7</v>
      </c>
      <c r="T174" s="38">
        <v>3.0333333333333332</v>
      </c>
      <c r="U174" s="38">
        <v>21.000000000000004</v>
      </c>
      <c r="V174" s="38">
        <v>482.64999999999992</v>
      </c>
      <c r="W174" s="38">
        <v>23.683333333333334</v>
      </c>
      <c r="X174" s="38">
        <v>300.29999999999995</v>
      </c>
      <c r="Y174" s="38">
        <v>16.56666666666667</v>
      </c>
      <c r="Z174" s="38">
        <v>7</v>
      </c>
      <c r="AA174" s="38">
        <v>1640.5666666666666</v>
      </c>
      <c r="AB174" s="38">
        <v>49.81666666666667</v>
      </c>
      <c r="AC174" s="38">
        <v>10.733333333333334</v>
      </c>
      <c r="AD174" s="38">
        <v>22.633333333333333</v>
      </c>
      <c r="AE174" s="38">
        <v>0.23333333333333334</v>
      </c>
      <c r="AF174" s="38">
        <v>20.883333333333333</v>
      </c>
      <c r="AG174" s="38">
        <v>2.8000000000000003</v>
      </c>
      <c r="AH174" s="38">
        <v>9.7999999999999989</v>
      </c>
      <c r="AI174" s="39">
        <v>4023.4833333333318</v>
      </c>
      <c r="AJ174" s="80">
        <f t="shared" si="2"/>
        <v>574.78333333333308</v>
      </c>
    </row>
    <row r="175" spans="1:36" ht="15.75" thickBot="1" x14ac:dyDescent="0.3">
      <c r="A175" s="36" t="s">
        <v>433</v>
      </c>
      <c r="B175" s="36"/>
      <c r="C175" s="37"/>
      <c r="D175" s="43">
        <f>D174/7</f>
        <v>0.4</v>
      </c>
      <c r="E175" s="43">
        <f t="shared" ref="E175:AJ175" si="3">E174/7</f>
        <v>39.966666666666661</v>
      </c>
      <c r="F175" s="43">
        <f t="shared" si="3"/>
        <v>5.5</v>
      </c>
      <c r="G175" s="43">
        <f t="shared" si="3"/>
        <v>1.1333333333333333</v>
      </c>
      <c r="H175" s="43">
        <f t="shared" si="3"/>
        <v>1.7166666666666666</v>
      </c>
      <c r="I175" s="43">
        <f t="shared" si="3"/>
        <v>29.150000000000002</v>
      </c>
      <c r="J175" s="43">
        <f t="shared" si="3"/>
        <v>9.1</v>
      </c>
      <c r="K175" s="43">
        <f t="shared" si="3"/>
        <v>1.0166666666666666</v>
      </c>
      <c r="L175" s="43">
        <f t="shared" si="3"/>
        <v>0.7</v>
      </c>
      <c r="M175" s="43">
        <f t="shared" si="3"/>
        <v>48.083333333333336</v>
      </c>
      <c r="N175" s="43">
        <f t="shared" si="3"/>
        <v>0.43333333333333329</v>
      </c>
      <c r="O175" s="43"/>
      <c r="P175" s="43">
        <f t="shared" si="3"/>
        <v>37.15</v>
      </c>
      <c r="Q175" s="43">
        <f t="shared" si="3"/>
        <v>20.499999999999982</v>
      </c>
      <c r="R175" s="43">
        <f t="shared" si="3"/>
        <v>3.9666666666666663</v>
      </c>
      <c r="S175" s="43">
        <f t="shared" si="3"/>
        <v>1</v>
      </c>
      <c r="T175" s="43">
        <f t="shared" si="3"/>
        <v>0.43333333333333329</v>
      </c>
      <c r="U175" s="43">
        <f t="shared" si="3"/>
        <v>3.0000000000000004</v>
      </c>
      <c r="V175" s="43">
        <f t="shared" si="3"/>
        <v>68.949999999999989</v>
      </c>
      <c r="W175" s="43">
        <f t="shared" si="3"/>
        <v>3.3833333333333333</v>
      </c>
      <c r="X175" s="43">
        <f t="shared" si="3"/>
        <v>42.899999999999991</v>
      </c>
      <c r="Y175" s="43">
        <f t="shared" si="3"/>
        <v>2.3666666666666671</v>
      </c>
      <c r="Z175" s="43">
        <f t="shared" si="3"/>
        <v>1</v>
      </c>
      <c r="AA175" s="43">
        <f t="shared" si="3"/>
        <v>234.36666666666665</v>
      </c>
      <c r="AB175" s="43">
        <f t="shared" si="3"/>
        <v>7.1166666666666671</v>
      </c>
      <c r="AC175" s="43">
        <f t="shared" si="3"/>
        <v>1.5333333333333334</v>
      </c>
      <c r="AD175" s="43">
        <f t="shared" si="3"/>
        <v>3.2333333333333334</v>
      </c>
      <c r="AE175" s="43">
        <f t="shared" si="3"/>
        <v>3.3333333333333333E-2</v>
      </c>
      <c r="AF175" s="43"/>
      <c r="AG175" s="43"/>
      <c r="AH175" s="43">
        <f t="shared" si="3"/>
        <v>1.4</v>
      </c>
      <c r="AI175" s="47">
        <f t="shared" si="3"/>
        <v>574.78333333333308</v>
      </c>
      <c r="AJ175" s="47">
        <f t="shared" si="3"/>
        <v>82.111904761904725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79"/>
  <sheetViews>
    <sheetView zoomScale="85" zoomScaleNormal="85" workbookViewId="0">
      <selection activeCell="J34" sqref="J34"/>
    </sheetView>
  </sheetViews>
  <sheetFormatPr defaultRowHeight="15" x14ac:dyDescent="0.25"/>
  <cols>
    <col min="1" max="1" width="23.85546875" style="3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18" t="s">
        <v>469</v>
      </c>
      <c r="H1" s="19">
        <v>45597</v>
      </c>
      <c r="I1" s="19"/>
      <c r="J1" s="19"/>
    </row>
    <row r="3" spans="1:16" ht="15.75" thickBot="1" x14ac:dyDescent="0.3">
      <c r="I3" s="135"/>
      <c r="J3" s="135"/>
      <c r="K3" s="135"/>
      <c r="L3" s="135"/>
      <c r="M3" s="135"/>
      <c r="N3" s="135"/>
      <c r="O3" s="135"/>
      <c r="P3" s="135"/>
    </row>
    <row r="4" spans="1:16" ht="15.75" thickBot="1" x14ac:dyDescent="0.3">
      <c r="A4" s="136"/>
      <c r="B4" s="137"/>
      <c r="C4" s="136"/>
      <c r="D4" s="138"/>
      <c r="E4" s="156">
        <v>45597</v>
      </c>
      <c r="F4" s="118"/>
      <c r="G4" s="118"/>
      <c r="H4" s="119"/>
      <c r="I4" s="156">
        <v>45566</v>
      </c>
      <c r="J4" s="118"/>
      <c r="K4" s="118"/>
      <c r="L4" s="119"/>
      <c r="M4" s="156">
        <v>45231</v>
      </c>
      <c r="N4" s="118"/>
      <c r="O4" s="118"/>
      <c r="P4" s="119"/>
    </row>
    <row r="5" spans="1:16" ht="15.75" thickBot="1" x14ac:dyDescent="0.3">
      <c r="A5" s="136" t="s">
        <v>455</v>
      </c>
      <c r="B5" s="137" t="s">
        <v>87</v>
      </c>
      <c r="C5" s="92" t="s">
        <v>103</v>
      </c>
      <c r="D5" s="93" t="s">
        <v>456</v>
      </c>
      <c r="E5" s="157" t="s">
        <v>3</v>
      </c>
      <c r="F5" s="148" t="s">
        <v>4</v>
      </c>
      <c r="G5" s="148" t="s">
        <v>519</v>
      </c>
      <c r="H5" s="158" t="s">
        <v>520</v>
      </c>
      <c r="I5" s="157" t="s">
        <v>3</v>
      </c>
      <c r="J5" s="148" t="s">
        <v>4</v>
      </c>
      <c r="K5" s="148" t="s">
        <v>519</v>
      </c>
      <c r="L5" s="158" t="s">
        <v>520</v>
      </c>
      <c r="M5" s="157" t="s">
        <v>3</v>
      </c>
      <c r="N5" s="148" t="s">
        <v>4</v>
      </c>
      <c r="O5" s="148" t="s">
        <v>519</v>
      </c>
      <c r="P5" s="158" t="s">
        <v>520</v>
      </c>
    </row>
    <row r="6" spans="1:16" x14ac:dyDescent="0.25">
      <c r="A6" s="85" t="s">
        <v>556</v>
      </c>
      <c r="B6" s="3" t="s">
        <v>506</v>
      </c>
      <c r="C6" t="s">
        <v>240</v>
      </c>
      <c r="D6" t="s">
        <v>558</v>
      </c>
      <c r="E6" s="1">
        <v>0.23333333333333334</v>
      </c>
      <c r="F6" s="159">
        <v>3.7333333333333334</v>
      </c>
      <c r="G6" s="159">
        <v>3.3333333333333333E-2</v>
      </c>
      <c r="H6" s="160">
        <v>0.53333333333333333</v>
      </c>
      <c r="I6" s="1"/>
      <c r="J6" s="159"/>
      <c r="K6" s="159"/>
      <c r="L6" s="160"/>
      <c r="M6" s="1"/>
      <c r="N6" s="159"/>
      <c r="O6" s="159"/>
      <c r="P6" s="160"/>
    </row>
    <row r="7" spans="1:16" x14ac:dyDescent="0.25">
      <c r="A7" s="154" t="s">
        <v>557</v>
      </c>
      <c r="B7" s="154"/>
      <c r="C7" s="154"/>
      <c r="D7" s="154"/>
      <c r="E7" s="153">
        <v>0.23333333333333334</v>
      </c>
      <c r="F7" s="146">
        <v>3.7333333333333334</v>
      </c>
      <c r="G7" s="146">
        <v>3.3333333333333333E-2</v>
      </c>
      <c r="H7" s="161">
        <v>0.53333333333333333</v>
      </c>
      <c r="I7" s="153"/>
      <c r="J7" s="146"/>
      <c r="K7" s="146"/>
      <c r="L7" s="161"/>
      <c r="M7" s="153"/>
      <c r="N7" s="146"/>
      <c r="O7" s="146"/>
      <c r="P7" s="161"/>
    </row>
    <row r="8" spans="1:16" x14ac:dyDescent="0.25">
      <c r="A8" s="3" t="s">
        <v>457</v>
      </c>
      <c r="B8" s="3" t="s">
        <v>109</v>
      </c>
      <c r="C8" t="s">
        <v>108</v>
      </c>
      <c r="D8">
        <v>487</v>
      </c>
      <c r="E8" s="1">
        <v>38.15</v>
      </c>
      <c r="F8" s="159">
        <v>6085.0999999999995</v>
      </c>
      <c r="G8" s="159">
        <v>5.45</v>
      </c>
      <c r="H8" s="160">
        <v>869.3</v>
      </c>
      <c r="I8" s="1">
        <v>43.91935483870968</v>
      </c>
      <c r="J8" s="159">
        <v>7511.1129032258068</v>
      </c>
      <c r="K8" s="159">
        <v>6.274193548387097</v>
      </c>
      <c r="L8" s="160">
        <v>1073.016129032258</v>
      </c>
      <c r="M8" s="1">
        <v>39.9</v>
      </c>
      <c r="N8" s="159">
        <v>6546.1666666666661</v>
      </c>
      <c r="O8" s="159">
        <v>5.7</v>
      </c>
      <c r="P8" s="160">
        <v>935.16666666666663</v>
      </c>
    </row>
    <row r="9" spans="1:16" x14ac:dyDescent="0.25">
      <c r="B9" s="3" t="s">
        <v>301</v>
      </c>
      <c r="C9" t="s">
        <v>300</v>
      </c>
      <c r="D9">
        <v>276</v>
      </c>
      <c r="E9" s="1"/>
      <c r="F9" s="159"/>
      <c r="G9" s="159"/>
      <c r="H9" s="160"/>
      <c r="I9" s="1"/>
      <c r="J9" s="159"/>
      <c r="K9" s="159"/>
      <c r="L9" s="160"/>
      <c r="M9" s="1">
        <v>2.1</v>
      </c>
      <c r="N9" s="159">
        <v>390.59999999999997</v>
      </c>
      <c r="O9" s="159">
        <v>0.3</v>
      </c>
      <c r="P9" s="160">
        <v>55.8</v>
      </c>
    </row>
    <row r="10" spans="1:16" x14ac:dyDescent="0.25">
      <c r="B10" s="3" t="s">
        <v>143</v>
      </c>
      <c r="C10" t="s">
        <v>142</v>
      </c>
      <c r="D10">
        <v>223</v>
      </c>
      <c r="E10" s="1">
        <v>88.2</v>
      </c>
      <c r="F10" s="159">
        <v>13465.199999999999</v>
      </c>
      <c r="G10" s="159">
        <v>12.6</v>
      </c>
      <c r="H10" s="160">
        <v>1923.6</v>
      </c>
      <c r="I10" s="1">
        <v>90.322580645161281</v>
      </c>
      <c r="J10" s="159">
        <v>13828.612903225807</v>
      </c>
      <c r="K10" s="159">
        <v>12.903225806451612</v>
      </c>
      <c r="L10" s="160">
        <v>1975.516129032258</v>
      </c>
      <c r="M10" s="1">
        <v>84.233333333333334</v>
      </c>
      <c r="N10" s="159">
        <v>12873.466666666667</v>
      </c>
      <c r="O10" s="159">
        <v>12.033333333333333</v>
      </c>
      <c r="P10" s="160">
        <v>1839.0666666666666</v>
      </c>
    </row>
    <row r="11" spans="1:16" x14ac:dyDescent="0.25">
      <c r="B11" s="3" t="s">
        <v>193</v>
      </c>
      <c r="C11" t="s">
        <v>192</v>
      </c>
      <c r="D11">
        <v>258</v>
      </c>
      <c r="E11" s="1">
        <v>34.300000000000004</v>
      </c>
      <c r="F11" s="159">
        <v>5569.4333333333334</v>
      </c>
      <c r="G11" s="159">
        <v>4.9000000000000004</v>
      </c>
      <c r="H11" s="160">
        <v>795.63333333333333</v>
      </c>
      <c r="I11" s="1">
        <v>37.258064516129032</v>
      </c>
      <c r="J11" s="159">
        <v>6045.5161290322576</v>
      </c>
      <c r="K11" s="159">
        <v>5.32258064516129</v>
      </c>
      <c r="L11" s="160">
        <v>863.64516129032256</v>
      </c>
      <c r="M11" s="1">
        <v>39.9</v>
      </c>
      <c r="N11" s="159">
        <v>6245.6333333333332</v>
      </c>
      <c r="O11" s="159">
        <v>5.7</v>
      </c>
      <c r="P11" s="160">
        <v>892.23333333333335</v>
      </c>
    </row>
    <row r="12" spans="1:16" x14ac:dyDescent="0.25">
      <c r="B12" s="3" t="s">
        <v>199</v>
      </c>
      <c r="C12" t="s">
        <v>198</v>
      </c>
      <c r="D12">
        <v>420</v>
      </c>
      <c r="E12" s="1">
        <v>2.1</v>
      </c>
      <c r="F12" s="159">
        <v>327.59999999999997</v>
      </c>
      <c r="G12" s="159">
        <v>0.3</v>
      </c>
      <c r="H12" s="160">
        <v>46.8</v>
      </c>
      <c r="I12" s="1">
        <v>1.8064516129032258</v>
      </c>
      <c r="J12" s="159">
        <v>281.80645161290323</v>
      </c>
      <c r="K12" s="159">
        <v>0.25806451612903225</v>
      </c>
      <c r="L12" s="160">
        <v>40.258064516129032</v>
      </c>
      <c r="M12" s="1">
        <v>1.8666666666666667</v>
      </c>
      <c r="N12" s="159">
        <v>298.2</v>
      </c>
      <c r="O12" s="159">
        <v>0.26666666666666666</v>
      </c>
      <c r="P12" s="160">
        <v>42.6</v>
      </c>
    </row>
    <row r="13" spans="1:16" x14ac:dyDescent="0.25">
      <c r="B13" s="3" t="s">
        <v>241</v>
      </c>
      <c r="C13" t="s">
        <v>240</v>
      </c>
      <c r="D13">
        <v>236</v>
      </c>
      <c r="E13" s="1">
        <v>215.71666666666667</v>
      </c>
      <c r="F13" s="159">
        <v>34562.733333333337</v>
      </c>
      <c r="G13" s="159">
        <v>30.816666666666666</v>
      </c>
      <c r="H13" s="160">
        <v>4937.5333333333338</v>
      </c>
      <c r="I13" s="1">
        <v>211.01612903225805</v>
      </c>
      <c r="J13" s="159">
        <v>33908.677419354841</v>
      </c>
      <c r="K13" s="159">
        <v>30.14516129032258</v>
      </c>
      <c r="L13" s="160">
        <v>4844.0967741935483</v>
      </c>
      <c r="M13" s="1">
        <v>198.56666666666666</v>
      </c>
      <c r="N13" s="159">
        <v>32967.316666666666</v>
      </c>
      <c r="O13" s="159">
        <v>28.366666666666667</v>
      </c>
      <c r="P13" s="160">
        <v>4709.6166666666668</v>
      </c>
    </row>
    <row r="14" spans="1:16" x14ac:dyDescent="0.25">
      <c r="B14" s="3" t="s">
        <v>239</v>
      </c>
      <c r="C14" t="s">
        <v>238</v>
      </c>
      <c r="D14">
        <v>231</v>
      </c>
      <c r="E14" s="1">
        <v>45.266666666666666</v>
      </c>
      <c r="F14" s="159">
        <v>7275.8000000000011</v>
      </c>
      <c r="G14" s="159">
        <v>6.4666666666666668</v>
      </c>
      <c r="H14" s="160">
        <v>1039.4000000000001</v>
      </c>
      <c r="I14" s="1">
        <v>45.612903225806456</v>
      </c>
      <c r="J14" s="159">
        <v>7447.5483870967746</v>
      </c>
      <c r="K14" s="159">
        <v>6.5161290322580649</v>
      </c>
      <c r="L14" s="160">
        <v>1063.9354838709678</v>
      </c>
      <c r="M14" s="1">
        <v>45.033333333333331</v>
      </c>
      <c r="N14" s="159">
        <v>7552.3000000000011</v>
      </c>
      <c r="O14" s="159">
        <v>6.4333333333333336</v>
      </c>
      <c r="P14" s="160">
        <v>1078.9000000000001</v>
      </c>
    </row>
    <row r="15" spans="1:16" x14ac:dyDescent="0.25">
      <c r="B15" s="3" t="s">
        <v>253</v>
      </c>
      <c r="C15" t="s">
        <v>252</v>
      </c>
      <c r="D15">
        <v>309</v>
      </c>
      <c r="E15" s="1">
        <v>12.016666666666666</v>
      </c>
      <c r="F15" s="159">
        <v>108.14999999999999</v>
      </c>
      <c r="G15" s="159">
        <v>1.7166666666666666</v>
      </c>
      <c r="H15" s="160">
        <v>15.45</v>
      </c>
      <c r="I15" s="1">
        <v>12.193548387096774</v>
      </c>
      <c r="J15" s="159">
        <v>109.74193548387098</v>
      </c>
      <c r="K15" s="159">
        <v>1.7419354838709677</v>
      </c>
      <c r="L15" s="160">
        <v>15.67741935483871</v>
      </c>
      <c r="M15" s="1">
        <v>10.383333333333333</v>
      </c>
      <c r="N15" s="159">
        <v>93.45</v>
      </c>
      <c r="O15" s="159">
        <v>1.4833333333333334</v>
      </c>
      <c r="P15" s="160">
        <v>13.35</v>
      </c>
    </row>
    <row r="16" spans="1:16" x14ac:dyDescent="0.25">
      <c r="B16" s="3" t="s">
        <v>269</v>
      </c>
      <c r="C16" t="s">
        <v>268</v>
      </c>
      <c r="D16">
        <v>375</v>
      </c>
      <c r="E16" s="1">
        <v>2.1</v>
      </c>
      <c r="F16" s="159">
        <v>327.59999999999997</v>
      </c>
      <c r="G16" s="159">
        <v>0.3</v>
      </c>
      <c r="H16" s="160">
        <v>46.8</v>
      </c>
      <c r="I16" s="1">
        <v>1.8064516129032258</v>
      </c>
      <c r="J16" s="159">
        <v>288.58064516129031</v>
      </c>
      <c r="K16" s="159">
        <v>0.25806451612903225</v>
      </c>
      <c r="L16" s="160">
        <v>41.225806451612904</v>
      </c>
      <c r="M16" s="1">
        <v>2.1</v>
      </c>
      <c r="N16" s="159">
        <v>341.59999999999997</v>
      </c>
      <c r="O16" s="159">
        <v>0.3</v>
      </c>
      <c r="P16" s="160">
        <v>48.8</v>
      </c>
    </row>
    <row r="17" spans="2:16" x14ac:dyDescent="0.25">
      <c r="B17" s="3" t="s">
        <v>281</v>
      </c>
      <c r="C17" t="s">
        <v>280</v>
      </c>
      <c r="D17">
        <v>407</v>
      </c>
      <c r="E17" s="1">
        <v>87.850000000000009</v>
      </c>
      <c r="F17" s="159">
        <v>14444.149999999998</v>
      </c>
      <c r="G17" s="159">
        <v>12.55</v>
      </c>
      <c r="H17" s="160">
        <v>2063.4499999999998</v>
      </c>
      <c r="I17" s="1">
        <v>91</v>
      </c>
      <c r="J17" s="159">
        <v>15139.532258064517</v>
      </c>
      <c r="K17" s="159">
        <v>13</v>
      </c>
      <c r="L17" s="160">
        <v>2162.7903225806454</v>
      </c>
      <c r="M17" s="1">
        <v>100.91666666666666</v>
      </c>
      <c r="N17" s="159">
        <v>17313.45</v>
      </c>
      <c r="O17" s="159">
        <v>14.416666666666666</v>
      </c>
      <c r="P17" s="160">
        <v>2473.35</v>
      </c>
    </row>
    <row r="18" spans="2:16" x14ac:dyDescent="0.25">
      <c r="B18" s="3" t="s">
        <v>287</v>
      </c>
      <c r="C18" t="s">
        <v>286</v>
      </c>
      <c r="D18">
        <v>197</v>
      </c>
      <c r="E18" s="1">
        <v>56.583333333333336</v>
      </c>
      <c r="F18" s="159">
        <v>9962.75</v>
      </c>
      <c r="G18" s="159">
        <v>8.0833333333333339</v>
      </c>
      <c r="H18" s="160">
        <v>1423.25</v>
      </c>
      <c r="I18" s="1">
        <v>59.612903225806448</v>
      </c>
      <c r="J18" s="159">
        <v>10619</v>
      </c>
      <c r="K18" s="159">
        <v>8.5161290322580641</v>
      </c>
      <c r="L18" s="160">
        <v>1517</v>
      </c>
      <c r="M18" s="1">
        <v>55.416666666666671</v>
      </c>
      <c r="N18" s="159">
        <v>9415.8166666666657</v>
      </c>
      <c r="O18" s="159">
        <v>7.916666666666667</v>
      </c>
      <c r="P18" s="160">
        <v>1345.1166666666666</v>
      </c>
    </row>
    <row r="19" spans="2:16" x14ac:dyDescent="0.25">
      <c r="B19" s="3" t="s">
        <v>302</v>
      </c>
      <c r="C19" t="s">
        <v>300</v>
      </c>
      <c r="D19">
        <v>256</v>
      </c>
      <c r="E19" s="1">
        <v>136.38333333333333</v>
      </c>
      <c r="F19" s="159">
        <v>23513.233333333334</v>
      </c>
      <c r="G19" s="159">
        <v>19.483333333333334</v>
      </c>
      <c r="H19" s="160">
        <v>3359.0333333333333</v>
      </c>
      <c r="I19" s="1">
        <v>147.2258064516129</v>
      </c>
      <c r="J19" s="159">
        <v>25248.322580645163</v>
      </c>
      <c r="K19" s="159">
        <v>21.032258064516128</v>
      </c>
      <c r="L19" s="160">
        <v>3606.9032258064517</v>
      </c>
      <c r="M19" s="1">
        <v>133.46666666666667</v>
      </c>
      <c r="N19" s="159">
        <v>23463.3</v>
      </c>
      <c r="O19" s="159">
        <v>19.066666666666666</v>
      </c>
      <c r="P19" s="160">
        <v>3351.9</v>
      </c>
    </row>
    <row r="20" spans="2:16" x14ac:dyDescent="0.25">
      <c r="B20" s="3" t="s">
        <v>293</v>
      </c>
      <c r="C20" t="s">
        <v>292</v>
      </c>
      <c r="D20">
        <v>173</v>
      </c>
      <c r="E20" s="1">
        <v>16.566666666666666</v>
      </c>
      <c r="F20" s="159">
        <v>2607.9666666666667</v>
      </c>
      <c r="G20" s="159">
        <v>2.3666666666666667</v>
      </c>
      <c r="H20" s="160">
        <v>372.56666666666666</v>
      </c>
      <c r="I20" s="1">
        <v>13.548387096774194</v>
      </c>
      <c r="J20" s="159">
        <v>2132.516129032258</v>
      </c>
      <c r="K20" s="159">
        <v>1.935483870967742</v>
      </c>
      <c r="L20" s="160">
        <v>304.64516129032256</v>
      </c>
      <c r="M20" s="1">
        <v>18.900000000000002</v>
      </c>
      <c r="N20" s="159">
        <v>3191.7666666666664</v>
      </c>
      <c r="O20" s="159">
        <v>2.7</v>
      </c>
      <c r="P20" s="160">
        <v>455.96666666666664</v>
      </c>
    </row>
    <row r="21" spans="2:16" x14ac:dyDescent="0.25">
      <c r="B21" s="3" t="s">
        <v>308</v>
      </c>
      <c r="C21" t="s">
        <v>307</v>
      </c>
      <c r="D21">
        <v>341</v>
      </c>
      <c r="E21" s="1">
        <v>2.1</v>
      </c>
      <c r="F21" s="159">
        <v>376.59999999999997</v>
      </c>
      <c r="G21" s="159">
        <v>0.3</v>
      </c>
      <c r="H21" s="160">
        <v>53.8</v>
      </c>
      <c r="I21" s="1">
        <v>2.032258064516129</v>
      </c>
      <c r="J21" s="159">
        <v>378</v>
      </c>
      <c r="K21" s="159">
        <v>0.29032258064516131</v>
      </c>
      <c r="L21" s="160">
        <v>54</v>
      </c>
      <c r="M21" s="1">
        <v>3.0333333333333332</v>
      </c>
      <c r="N21" s="159">
        <v>564.19999999999993</v>
      </c>
      <c r="O21" s="159">
        <v>0.43333333333333335</v>
      </c>
      <c r="P21" s="160">
        <v>80.599999999999994</v>
      </c>
    </row>
    <row r="22" spans="2:16" x14ac:dyDescent="0.25">
      <c r="B22" s="3" t="s">
        <v>316</v>
      </c>
      <c r="C22" t="s">
        <v>315</v>
      </c>
      <c r="D22">
        <v>345</v>
      </c>
      <c r="E22" s="1">
        <v>80.033333333333331</v>
      </c>
      <c r="F22" s="159">
        <v>13777.983333333334</v>
      </c>
      <c r="G22" s="159">
        <v>11.433333333333334</v>
      </c>
      <c r="H22" s="160">
        <v>1968.2833333333333</v>
      </c>
      <c r="I22" s="1">
        <v>80.951612903225808</v>
      </c>
      <c r="J22" s="159">
        <v>13496.451612903225</v>
      </c>
      <c r="K22" s="159">
        <v>11.564516129032258</v>
      </c>
      <c r="L22" s="160">
        <v>1928.0645161290322</v>
      </c>
      <c r="M22" s="1">
        <v>90.766666666666666</v>
      </c>
      <c r="N22" s="159">
        <v>14864.5</v>
      </c>
      <c r="O22" s="159">
        <v>12.966666666666667</v>
      </c>
      <c r="P22" s="160">
        <v>2123.5</v>
      </c>
    </row>
    <row r="23" spans="2:16" x14ac:dyDescent="0.25">
      <c r="B23" s="3" t="s">
        <v>330</v>
      </c>
      <c r="C23" t="s">
        <v>329</v>
      </c>
      <c r="D23">
        <v>258</v>
      </c>
      <c r="E23" s="1">
        <v>148.51666666666665</v>
      </c>
      <c r="F23" s="159">
        <v>21138.366666666669</v>
      </c>
      <c r="G23" s="159">
        <v>21.216666666666665</v>
      </c>
      <c r="H23" s="160">
        <v>3019.7666666666669</v>
      </c>
      <c r="I23" s="1">
        <v>150.95161290322582</v>
      </c>
      <c r="J23" s="159">
        <v>21799.693548387095</v>
      </c>
      <c r="K23" s="159">
        <v>21.56451612903226</v>
      </c>
      <c r="L23" s="160">
        <v>3114.2419354838707</v>
      </c>
      <c r="M23" s="1">
        <v>136.5</v>
      </c>
      <c r="N23" s="159">
        <v>21159.95</v>
      </c>
      <c r="O23" s="159">
        <v>19.5</v>
      </c>
      <c r="P23" s="160">
        <v>3022.85</v>
      </c>
    </row>
    <row r="24" spans="2:16" x14ac:dyDescent="0.25">
      <c r="B24" s="3" t="s">
        <v>336</v>
      </c>
      <c r="C24" t="s">
        <v>335</v>
      </c>
      <c r="D24">
        <v>288</v>
      </c>
      <c r="E24" s="1">
        <v>17.733333333333334</v>
      </c>
      <c r="F24" s="159">
        <v>2688.9333333333334</v>
      </c>
      <c r="G24" s="159">
        <v>2.5333333333333332</v>
      </c>
      <c r="H24" s="160">
        <v>384.13333333333333</v>
      </c>
      <c r="I24" s="1">
        <v>17.612903225806452</v>
      </c>
      <c r="J24" s="159">
        <v>3013.6129032258063</v>
      </c>
      <c r="K24" s="159">
        <v>2.5161290322580645</v>
      </c>
      <c r="L24" s="160">
        <v>430.51612903225805</v>
      </c>
      <c r="M24" s="1">
        <v>19.95</v>
      </c>
      <c r="N24" s="159">
        <v>3009.65</v>
      </c>
      <c r="O24" s="159">
        <v>2.85</v>
      </c>
      <c r="P24" s="160">
        <v>429.95</v>
      </c>
    </row>
    <row r="25" spans="2:16" x14ac:dyDescent="0.25">
      <c r="B25" s="3" t="s">
        <v>328</v>
      </c>
      <c r="C25" t="s">
        <v>327</v>
      </c>
      <c r="D25">
        <v>180</v>
      </c>
      <c r="E25" s="1"/>
      <c r="F25" s="159"/>
      <c r="G25" s="159"/>
      <c r="H25" s="160"/>
      <c r="I25" s="1"/>
      <c r="J25" s="159"/>
      <c r="K25" s="159"/>
      <c r="L25" s="160"/>
      <c r="M25" s="1">
        <v>2.333333333333333</v>
      </c>
      <c r="N25" s="159">
        <v>319.66666666666663</v>
      </c>
      <c r="O25" s="159">
        <v>0.33333333333333331</v>
      </c>
      <c r="P25" s="160">
        <v>45.666666666666664</v>
      </c>
    </row>
    <row r="26" spans="2:16" x14ac:dyDescent="0.25">
      <c r="B26" s="3" t="s">
        <v>356</v>
      </c>
      <c r="C26" t="s">
        <v>355</v>
      </c>
      <c r="D26">
        <v>359</v>
      </c>
      <c r="E26" s="1">
        <v>7.4666666666666668</v>
      </c>
      <c r="F26" s="159">
        <v>1171.8</v>
      </c>
      <c r="G26" s="159">
        <v>1.0666666666666667</v>
      </c>
      <c r="H26" s="160">
        <v>167.4</v>
      </c>
      <c r="I26" s="1">
        <v>8.3548387096774199</v>
      </c>
      <c r="J26" s="159">
        <v>1330.4516129032259</v>
      </c>
      <c r="K26" s="159">
        <v>1.1935483870967742</v>
      </c>
      <c r="L26" s="160">
        <v>190.06451612903226</v>
      </c>
      <c r="M26" s="1">
        <v>8.1666666666666679</v>
      </c>
      <c r="N26" s="159">
        <v>1365</v>
      </c>
      <c r="O26" s="159">
        <v>1.1666666666666667</v>
      </c>
      <c r="P26" s="160">
        <v>195</v>
      </c>
    </row>
    <row r="27" spans="2:16" x14ac:dyDescent="0.25">
      <c r="B27" s="3" t="s">
        <v>332</v>
      </c>
      <c r="C27" t="s">
        <v>331</v>
      </c>
      <c r="D27">
        <v>414</v>
      </c>
      <c r="E27" s="1">
        <v>127.16666666666667</v>
      </c>
      <c r="F27" s="159">
        <v>22615.600000000002</v>
      </c>
      <c r="G27" s="159">
        <v>18.166666666666668</v>
      </c>
      <c r="H27" s="160">
        <v>3230.8</v>
      </c>
      <c r="I27" s="1">
        <v>129.61290322580646</v>
      </c>
      <c r="J27" s="159">
        <v>23050.548387096773</v>
      </c>
      <c r="K27" s="159">
        <v>18.516129032258064</v>
      </c>
      <c r="L27" s="160">
        <v>3292.9354838709678</v>
      </c>
      <c r="M27" s="1">
        <v>118.64999999999999</v>
      </c>
      <c r="N27" s="159">
        <v>19579.816666666666</v>
      </c>
      <c r="O27" s="159">
        <v>16.95</v>
      </c>
      <c r="P27" s="160">
        <v>2797.1166666666668</v>
      </c>
    </row>
    <row r="28" spans="2:16" x14ac:dyDescent="0.25">
      <c r="B28" s="3" t="s">
        <v>334</v>
      </c>
      <c r="C28" t="s">
        <v>333</v>
      </c>
      <c r="D28">
        <v>386</v>
      </c>
      <c r="E28" s="1">
        <v>93.216666666666669</v>
      </c>
      <c r="F28" s="159">
        <v>15662.733333333334</v>
      </c>
      <c r="G28" s="159">
        <v>13.316666666666666</v>
      </c>
      <c r="H28" s="160">
        <v>2237.5333333333333</v>
      </c>
      <c r="I28" s="1">
        <v>93.935483870967744</v>
      </c>
      <c r="J28" s="159">
        <v>15812.548387096775</v>
      </c>
      <c r="K28" s="159">
        <v>13.419354838709678</v>
      </c>
      <c r="L28" s="160">
        <v>2258.9354838709678</v>
      </c>
      <c r="M28" s="1">
        <v>86.216666666666669</v>
      </c>
      <c r="N28" s="159">
        <v>14585.783333333333</v>
      </c>
      <c r="O28" s="159">
        <v>12.316666666666666</v>
      </c>
      <c r="P28" s="160">
        <v>2083.6833333333334</v>
      </c>
    </row>
    <row r="29" spans="2:16" x14ac:dyDescent="0.25">
      <c r="B29" s="3" t="s">
        <v>324</v>
      </c>
      <c r="C29" t="s">
        <v>323</v>
      </c>
      <c r="D29">
        <v>368</v>
      </c>
      <c r="E29" s="1">
        <v>75.833333333333343</v>
      </c>
      <c r="F29" s="159">
        <v>13544.183333333334</v>
      </c>
      <c r="G29" s="159">
        <v>10.833333333333334</v>
      </c>
      <c r="H29" s="160">
        <v>1934.8833333333334</v>
      </c>
      <c r="I29" s="1">
        <v>87.387096774193552</v>
      </c>
      <c r="J29" s="159">
        <v>15744.806451612905</v>
      </c>
      <c r="K29" s="159">
        <v>12.483870967741936</v>
      </c>
      <c r="L29" s="160">
        <v>2249.2580645161293</v>
      </c>
      <c r="M29" s="1">
        <v>85.866666666666674</v>
      </c>
      <c r="N29" s="159">
        <v>14932.983333333334</v>
      </c>
      <c r="O29" s="159">
        <v>12.266666666666667</v>
      </c>
      <c r="P29" s="160">
        <v>2133.2833333333333</v>
      </c>
    </row>
    <row r="30" spans="2:16" x14ac:dyDescent="0.25">
      <c r="B30" s="3" t="s">
        <v>322</v>
      </c>
      <c r="C30" t="s">
        <v>321</v>
      </c>
      <c r="D30">
        <v>397</v>
      </c>
      <c r="E30" s="1">
        <v>107.68333333333334</v>
      </c>
      <c r="F30" s="159">
        <v>17665.55</v>
      </c>
      <c r="G30" s="159">
        <v>15.383333333333333</v>
      </c>
      <c r="H30" s="160">
        <v>2523.65</v>
      </c>
      <c r="I30" s="1">
        <v>111.32258064516128</v>
      </c>
      <c r="J30" s="159">
        <v>18454.93548387097</v>
      </c>
      <c r="K30" s="159">
        <v>15.903225806451612</v>
      </c>
      <c r="L30" s="160">
        <v>2636.4193548387098</v>
      </c>
      <c r="M30" s="1">
        <v>113.16666666666667</v>
      </c>
      <c r="N30" s="159">
        <v>18608.100000000002</v>
      </c>
      <c r="O30" s="159">
        <v>16.166666666666668</v>
      </c>
      <c r="P30" s="160">
        <v>2658.3</v>
      </c>
    </row>
    <row r="31" spans="2:16" x14ac:dyDescent="0.25">
      <c r="B31" s="3" t="s">
        <v>338</v>
      </c>
      <c r="C31" t="s">
        <v>337</v>
      </c>
      <c r="D31">
        <v>310</v>
      </c>
      <c r="E31" s="1">
        <v>2.1</v>
      </c>
      <c r="F31" s="159">
        <v>327.59999999999997</v>
      </c>
      <c r="G31" s="159">
        <v>0.3</v>
      </c>
      <c r="H31" s="160">
        <v>46.8</v>
      </c>
      <c r="I31" s="1">
        <v>2.032258064516129</v>
      </c>
      <c r="J31" s="159">
        <v>317.0322580645161</v>
      </c>
      <c r="K31" s="159">
        <v>0.29032258064516131</v>
      </c>
      <c r="L31" s="160">
        <v>45.29032258064516</v>
      </c>
      <c r="M31" s="1">
        <v>2.8000000000000003</v>
      </c>
      <c r="N31" s="159">
        <v>436.8</v>
      </c>
      <c r="O31" s="159">
        <v>0.4</v>
      </c>
      <c r="P31" s="160">
        <v>62.4</v>
      </c>
    </row>
    <row r="32" spans="2:16" x14ac:dyDescent="0.25">
      <c r="B32" s="3" t="s">
        <v>289</v>
      </c>
      <c r="C32" t="s">
        <v>288</v>
      </c>
      <c r="D32">
        <v>226</v>
      </c>
      <c r="E32" s="1">
        <v>71.866666666666674</v>
      </c>
      <c r="F32" s="159">
        <v>11014.266666666666</v>
      </c>
      <c r="G32" s="159">
        <v>10.266666666666667</v>
      </c>
      <c r="H32" s="160">
        <v>1573.4666666666667</v>
      </c>
      <c r="I32" s="1">
        <v>67.741935483870975</v>
      </c>
      <c r="J32" s="159">
        <v>10373.774193548386</v>
      </c>
      <c r="K32" s="159">
        <v>9.67741935483871</v>
      </c>
      <c r="L32" s="160">
        <v>1481.9677419354839</v>
      </c>
      <c r="M32" s="1">
        <v>82.366666666666674</v>
      </c>
      <c r="N32" s="159">
        <v>12841.033333333333</v>
      </c>
      <c r="O32" s="159">
        <v>11.766666666666667</v>
      </c>
      <c r="P32" s="160">
        <v>1834.4333333333334</v>
      </c>
    </row>
    <row r="33" spans="1:16" x14ac:dyDescent="0.25">
      <c r="B33" s="3" t="s">
        <v>340</v>
      </c>
      <c r="C33" t="s">
        <v>339</v>
      </c>
      <c r="D33">
        <v>454</v>
      </c>
      <c r="E33" s="1">
        <v>10.733333333333334</v>
      </c>
      <c r="F33" s="159">
        <v>1105.3</v>
      </c>
      <c r="G33" s="159">
        <v>1.5333333333333334</v>
      </c>
      <c r="H33" s="160">
        <v>157.9</v>
      </c>
      <c r="I33" s="1">
        <v>10.838709677419354</v>
      </c>
      <c r="J33" s="159">
        <v>1103.9677419354839</v>
      </c>
      <c r="K33" s="159">
        <v>1.5483870967741935</v>
      </c>
      <c r="L33" s="160">
        <v>157.70967741935485</v>
      </c>
      <c r="M33" s="1">
        <v>3.9666666666666668</v>
      </c>
      <c r="N33" s="159">
        <v>591.0333333333333</v>
      </c>
      <c r="O33" s="159">
        <v>0.56666666666666665</v>
      </c>
      <c r="P33" s="160">
        <v>84.433333333333337</v>
      </c>
    </row>
    <row r="34" spans="1:16" x14ac:dyDescent="0.25">
      <c r="B34" s="3" t="s">
        <v>362</v>
      </c>
      <c r="C34" t="s">
        <v>361</v>
      </c>
      <c r="D34">
        <v>365</v>
      </c>
      <c r="E34" s="1">
        <v>26.599999999999998</v>
      </c>
      <c r="F34" s="159">
        <v>4024.0666666666666</v>
      </c>
      <c r="G34" s="159">
        <v>3.8</v>
      </c>
      <c r="H34" s="160">
        <v>574.86666666666667</v>
      </c>
      <c r="I34" s="1">
        <v>23.596774193548388</v>
      </c>
      <c r="J34" s="159">
        <v>3804.2741935483873</v>
      </c>
      <c r="K34" s="159">
        <v>3.370967741935484</v>
      </c>
      <c r="L34" s="160">
        <v>543.4677419354839</v>
      </c>
      <c r="M34" s="1">
        <v>26.833333333333336</v>
      </c>
      <c r="N34" s="159">
        <v>4176.9000000000005</v>
      </c>
      <c r="O34" s="159">
        <v>3.8333333333333335</v>
      </c>
      <c r="P34" s="160">
        <v>596.70000000000005</v>
      </c>
    </row>
    <row r="35" spans="1:16" ht="15.75" thickBot="1" x14ac:dyDescent="0.3">
      <c r="A35" s="147"/>
      <c r="B35" s="3" t="s">
        <v>378</v>
      </c>
      <c r="C35" t="s">
        <v>377</v>
      </c>
      <c r="D35">
        <v>314</v>
      </c>
      <c r="E35" s="1">
        <v>7</v>
      </c>
      <c r="F35" s="159">
        <v>532</v>
      </c>
      <c r="G35" s="159">
        <v>1</v>
      </c>
      <c r="H35" s="160">
        <v>76</v>
      </c>
      <c r="I35" s="1">
        <v>1.129032258064516</v>
      </c>
      <c r="J35" s="159">
        <v>85.806451612903231</v>
      </c>
      <c r="K35" s="159">
        <v>0.16129032258064516</v>
      </c>
      <c r="L35" s="160">
        <v>12.258064516129032</v>
      </c>
      <c r="M35" s="1"/>
      <c r="N35" s="159"/>
      <c r="O35" s="159"/>
      <c r="P35" s="160"/>
    </row>
    <row r="36" spans="1:16" ht="15.75" thickBot="1" x14ac:dyDescent="0.3">
      <c r="A36" s="9" t="s">
        <v>458</v>
      </c>
      <c r="B36" s="10"/>
      <c r="C36" s="10"/>
      <c r="D36" s="9"/>
      <c r="E36" s="12">
        <v>1513.2833333333335</v>
      </c>
      <c r="F36" s="11">
        <v>243894.69999999995</v>
      </c>
      <c r="G36" s="11">
        <v>216.18333333333334</v>
      </c>
      <c r="H36" s="13">
        <v>34842.100000000006</v>
      </c>
      <c r="I36" s="12">
        <v>1542.8225806451615</v>
      </c>
      <c r="J36" s="11">
        <v>251326.87096774194</v>
      </c>
      <c r="K36" s="11">
        <v>220.40322580645162</v>
      </c>
      <c r="L36" s="13">
        <v>35903.838709677424</v>
      </c>
      <c r="M36" s="12">
        <v>1513.4000000000003</v>
      </c>
      <c r="N36" s="11">
        <v>247728.48333333328</v>
      </c>
      <c r="O36" s="11">
        <v>216.20000000000002</v>
      </c>
      <c r="P36" s="13">
        <v>35389.78333333334</v>
      </c>
    </row>
    <row r="37" spans="1:16" x14ac:dyDescent="0.25">
      <c r="A37" s="3" t="s">
        <v>459</v>
      </c>
      <c r="B37" s="3" t="s">
        <v>117</v>
      </c>
      <c r="C37" t="s">
        <v>116</v>
      </c>
      <c r="D37">
        <v>591</v>
      </c>
      <c r="E37" s="1"/>
      <c r="F37" s="159"/>
      <c r="G37" s="159"/>
      <c r="H37" s="160"/>
      <c r="I37" s="1"/>
      <c r="J37" s="159"/>
      <c r="K37" s="159"/>
      <c r="L37" s="160"/>
      <c r="M37" s="1">
        <v>1.8666666666666667</v>
      </c>
      <c r="N37" s="159">
        <v>278.13333333333333</v>
      </c>
      <c r="O37" s="159">
        <v>0.26666666666666666</v>
      </c>
      <c r="P37" s="160">
        <v>39.733333333333334</v>
      </c>
    </row>
    <row r="38" spans="1:16" x14ac:dyDescent="0.25">
      <c r="A38" s="40"/>
      <c r="B38" s="3" t="s">
        <v>111</v>
      </c>
      <c r="C38" t="s">
        <v>110</v>
      </c>
      <c r="D38">
        <v>758</v>
      </c>
      <c r="E38" s="1">
        <v>7</v>
      </c>
      <c r="F38" s="159">
        <v>1015.9333333333333</v>
      </c>
      <c r="G38" s="159">
        <v>1</v>
      </c>
      <c r="H38" s="160">
        <v>145.13333333333333</v>
      </c>
      <c r="I38" s="1">
        <v>7</v>
      </c>
      <c r="J38" s="159">
        <v>1087.7096774193546</v>
      </c>
      <c r="K38" s="159">
        <v>1</v>
      </c>
      <c r="L38" s="160">
        <v>155.38709677419354</v>
      </c>
      <c r="M38" s="1">
        <v>7</v>
      </c>
      <c r="N38" s="159">
        <v>1109.2666666666667</v>
      </c>
      <c r="O38" s="159">
        <v>1</v>
      </c>
      <c r="P38" s="160">
        <v>158.46666666666667</v>
      </c>
    </row>
    <row r="39" spans="1:16" x14ac:dyDescent="0.25">
      <c r="A39" s="40"/>
      <c r="B39" s="3" t="s">
        <v>129</v>
      </c>
      <c r="C39" t="s">
        <v>128</v>
      </c>
      <c r="D39">
        <v>755</v>
      </c>
      <c r="E39" s="1">
        <v>2.333333333333333</v>
      </c>
      <c r="F39" s="159">
        <v>364</v>
      </c>
      <c r="G39" s="159">
        <v>0.33333333333333331</v>
      </c>
      <c r="H39" s="160">
        <v>52</v>
      </c>
      <c r="I39" s="1">
        <v>3.6129032258064515</v>
      </c>
      <c r="J39" s="159">
        <v>570.38709677419354</v>
      </c>
      <c r="K39" s="159">
        <v>0.5161290322580645</v>
      </c>
      <c r="L39" s="160">
        <v>81.483870967741936</v>
      </c>
      <c r="M39" s="1">
        <v>2.333333333333333</v>
      </c>
      <c r="N39" s="159">
        <v>371</v>
      </c>
      <c r="O39" s="159">
        <v>0.33333333333333331</v>
      </c>
      <c r="P39" s="160">
        <v>53</v>
      </c>
    </row>
    <row r="40" spans="1:16" x14ac:dyDescent="0.25">
      <c r="A40" s="40"/>
      <c r="B40" s="3" t="s">
        <v>127</v>
      </c>
      <c r="C40" t="s">
        <v>126</v>
      </c>
      <c r="D40">
        <v>954</v>
      </c>
      <c r="E40" s="1">
        <v>9.1</v>
      </c>
      <c r="F40" s="159">
        <v>1419.6000000000001</v>
      </c>
      <c r="G40" s="159">
        <v>1.3</v>
      </c>
      <c r="H40" s="160">
        <v>202.8</v>
      </c>
      <c r="I40" s="1">
        <v>10.161290322580646</v>
      </c>
      <c r="J40" s="159">
        <v>1585.1612903225805</v>
      </c>
      <c r="K40" s="159">
        <v>1.4516129032258065</v>
      </c>
      <c r="L40" s="160">
        <v>226.45161290322579</v>
      </c>
      <c r="M40" s="1">
        <v>16.8</v>
      </c>
      <c r="N40" s="159">
        <v>2756.1333333333332</v>
      </c>
      <c r="O40" s="159">
        <v>2.4</v>
      </c>
      <c r="P40" s="160">
        <v>393.73333333333335</v>
      </c>
    </row>
    <row r="41" spans="1:16" x14ac:dyDescent="0.25">
      <c r="A41" s="40"/>
      <c r="B41" s="3" t="s">
        <v>135</v>
      </c>
      <c r="C41" t="s">
        <v>134</v>
      </c>
      <c r="D41">
        <v>520</v>
      </c>
      <c r="E41" s="1">
        <v>33.483333333333334</v>
      </c>
      <c r="F41" s="159">
        <v>5105.45</v>
      </c>
      <c r="G41" s="159">
        <v>4.7833333333333332</v>
      </c>
      <c r="H41" s="160">
        <v>729.35</v>
      </c>
      <c r="I41" s="1">
        <v>31.387096774193544</v>
      </c>
      <c r="J41" s="159">
        <v>5086.5161290322576</v>
      </c>
      <c r="K41" s="159">
        <v>4.4838709677419351</v>
      </c>
      <c r="L41" s="160">
        <v>726.64516129032256</v>
      </c>
      <c r="M41" s="1">
        <v>39.316666666666663</v>
      </c>
      <c r="N41" s="159">
        <v>5919.2</v>
      </c>
      <c r="O41" s="159">
        <v>5.6166666666666663</v>
      </c>
      <c r="P41" s="160">
        <v>845.6</v>
      </c>
    </row>
    <row r="42" spans="1:16" x14ac:dyDescent="0.25">
      <c r="A42" s="40"/>
      <c r="B42" s="3" t="s">
        <v>139</v>
      </c>
      <c r="C42" t="s">
        <v>138</v>
      </c>
      <c r="D42">
        <v>701</v>
      </c>
      <c r="E42" s="1">
        <v>9.7999999999999989</v>
      </c>
      <c r="F42" s="159">
        <v>1674.1666666666665</v>
      </c>
      <c r="G42" s="159">
        <v>1.4</v>
      </c>
      <c r="H42" s="160">
        <v>239.16666666666666</v>
      </c>
      <c r="I42" s="1">
        <v>12.64516129032258</v>
      </c>
      <c r="J42" s="159">
        <v>1971.9677419354837</v>
      </c>
      <c r="K42" s="159">
        <v>1.8064516129032258</v>
      </c>
      <c r="L42" s="160">
        <v>281.70967741935482</v>
      </c>
      <c r="M42" s="1">
        <v>15.633333333333333</v>
      </c>
      <c r="N42" s="159">
        <v>2443.7000000000003</v>
      </c>
      <c r="O42" s="159">
        <v>2.2333333333333334</v>
      </c>
      <c r="P42" s="160">
        <v>349.1</v>
      </c>
    </row>
    <row r="43" spans="1:16" x14ac:dyDescent="0.25">
      <c r="A43" s="40"/>
      <c r="B43" s="3" t="s">
        <v>159</v>
      </c>
      <c r="C43" t="s">
        <v>158</v>
      </c>
      <c r="D43">
        <v>604</v>
      </c>
      <c r="E43" s="1">
        <v>16.916666666666664</v>
      </c>
      <c r="F43" s="159">
        <v>2945.4833333333336</v>
      </c>
      <c r="G43" s="159">
        <v>2.4166666666666665</v>
      </c>
      <c r="H43" s="160">
        <v>420.78333333333336</v>
      </c>
      <c r="I43" s="1">
        <v>17.612903225806452</v>
      </c>
      <c r="J43" s="159">
        <v>2847.4193548387093</v>
      </c>
      <c r="K43" s="159">
        <v>2.5161290322580645</v>
      </c>
      <c r="L43" s="160">
        <v>406.77419354838707</v>
      </c>
      <c r="M43" s="1">
        <v>20.3</v>
      </c>
      <c r="N43" s="159">
        <v>3294.9</v>
      </c>
      <c r="O43" s="159">
        <v>2.9</v>
      </c>
      <c r="P43" s="160">
        <v>470.7</v>
      </c>
    </row>
    <row r="44" spans="1:16" x14ac:dyDescent="0.25">
      <c r="A44" s="40"/>
      <c r="B44" s="3" t="s">
        <v>167</v>
      </c>
      <c r="C44" t="s">
        <v>166</v>
      </c>
      <c r="D44">
        <v>629</v>
      </c>
      <c r="E44" s="1">
        <v>143.38333333333333</v>
      </c>
      <c r="F44" s="159">
        <v>25361.583333333336</v>
      </c>
      <c r="G44" s="159">
        <v>20.483333333333334</v>
      </c>
      <c r="H44" s="160">
        <v>3623.0833333333335</v>
      </c>
      <c r="I44" s="1">
        <v>157.95161290322582</v>
      </c>
      <c r="J44" s="159">
        <v>27924.467741935481</v>
      </c>
      <c r="K44" s="159">
        <v>22.56451612903226</v>
      </c>
      <c r="L44" s="160">
        <v>3989.2096774193546</v>
      </c>
      <c r="M44" s="1">
        <v>176.04999999999998</v>
      </c>
      <c r="N44" s="159">
        <v>31404.799999999996</v>
      </c>
      <c r="O44" s="159">
        <v>25.15</v>
      </c>
      <c r="P44" s="160">
        <v>4486.3999999999996</v>
      </c>
    </row>
    <row r="45" spans="1:16" x14ac:dyDescent="0.25">
      <c r="A45" s="40"/>
      <c r="B45" s="3" t="s">
        <v>175</v>
      </c>
      <c r="C45" t="s">
        <v>174</v>
      </c>
      <c r="D45">
        <v>584</v>
      </c>
      <c r="E45" s="1">
        <v>31.266666666666666</v>
      </c>
      <c r="F45" s="159">
        <v>5254.9000000000005</v>
      </c>
      <c r="G45" s="159">
        <v>4.4666666666666668</v>
      </c>
      <c r="H45" s="160">
        <v>750.7</v>
      </c>
      <c r="I45" s="1">
        <v>29.354838709677416</v>
      </c>
      <c r="J45" s="159">
        <v>4863.4193548387093</v>
      </c>
      <c r="K45" s="159">
        <v>4.193548387096774</v>
      </c>
      <c r="L45" s="160">
        <v>694.77419354838707</v>
      </c>
      <c r="M45" s="1">
        <v>27.066666666666666</v>
      </c>
      <c r="N45" s="159">
        <v>4401.8333333333339</v>
      </c>
      <c r="O45" s="159">
        <v>3.8666666666666667</v>
      </c>
      <c r="P45" s="160">
        <v>628.83333333333337</v>
      </c>
    </row>
    <row r="46" spans="1:16" x14ac:dyDescent="0.25">
      <c r="A46" s="40"/>
      <c r="B46" s="3" t="s">
        <v>177</v>
      </c>
      <c r="C46" t="s">
        <v>176</v>
      </c>
      <c r="D46">
        <v>699</v>
      </c>
      <c r="E46" s="1">
        <v>9.1</v>
      </c>
      <c r="F46" s="159">
        <v>1421.9333333333334</v>
      </c>
      <c r="G46" s="159">
        <v>1.3</v>
      </c>
      <c r="H46" s="160">
        <v>203.13333333333333</v>
      </c>
      <c r="I46" s="1">
        <v>9.935483870967742</v>
      </c>
      <c r="J46" s="159">
        <v>1674.8064516129032</v>
      </c>
      <c r="K46" s="159">
        <v>1.4193548387096775</v>
      </c>
      <c r="L46" s="160">
        <v>239.25806451612902</v>
      </c>
      <c r="M46" s="1">
        <v>9.5666666666666664</v>
      </c>
      <c r="N46" s="159">
        <v>1538.3666666666668</v>
      </c>
      <c r="O46" s="159">
        <v>1.3666666666666667</v>
      </c>
      <c r="P46" s="160">
        <v>219.76666666666668</v>
      </c>
    </row>
    <row r="47" spans="1:16" x14ac:dyDescent="0.25">
      <c r="A47" s="40"/>
      <c r="B47" s="3" t="s">
        <v>223</v>
      </c>
      <c r="C47" t="s">
        <v>222</v>
      </c>
      <c r="D47">
        <v>846</v>
      </c>
      <c r="E47" s="1">
        <v>2.1</v>
      </c>
      <c r="F47" s="159">
        <v>341.59999999999997</v>
      </c>
      <c r="G47" s="159">
        <v>0.3</v>
      </c>
      <c r="H47" s="160">
        <v>48.8</v>
      </c>
      <c r="I47" s="1">
        <v>2.032258064516129</v>
      </c>
      <c r="J47" s="159">
        <v>323.80645161290323</v>
      </c>
      <c r="K47" s="159">
        <v>0.29032258064516131</v>
      </c>
      <c r="L47" s="160">
        <v>46.258064516129032</v>
      </c>
      <c r="M47" s="1">
        <v>2.1</v>
      </c>
      <c r="N47" s="159">
        <v>355.59999999999997</v>
      </c>
      <c r="O47" s="159">
        <v>0.3</v>
      </c>
      <c r="P47" s="160">
        <v>50.8</v>
      </c>
    </row>
    <row r="48" spans="1:16" x14ac:dyDescent="0.25">
      <c r="A48" s="40"/>
      <c r="B48" s="3" t="s">
        <v>350</v>
      </c>
      <c r="C48" t="s">
        <v>349</v>
      </c>
      <c r="D48">
        <v>806</v>
      </c>
      <c r="E48" s="1">
        <v>16.333333333333336</v>
      </c>
      <c r="F48" s="159">
        <v>2680.2999999999997</v>
      </c>
      <c r="G48" s="159">
        <v>2.3333333333333335</v>
      </c>
      <c r="H48" s="160">
        <v>382.9</v>
      </c>
      <c r="I48" s="1">
        <v>16.935483870967744</v>
      </c>
      <c r="J48" s="159">
        <v>2599.9354838709678</v>
      </c>
      <c r="K48" s="159">
        <v>2.4193548387096775</v>
      </c>
      <c r="L48" s="160">
        <v>371.41935483870969</v>
      </c>
      <c r="M48" s="1">
        <v>11.200000000000001</v>
      </c>
      <c r="N48" s="159">
        <v>1852.2000000000003</v>
      </c>
      <c r="O48" s="159">
        <v>1.6</v>
      </c>
      <c r="P48" s="160">
        <v>264.60000000000002</v>
      </c>
    </row>
    <row r="49" spans="1:16" x14ac:dyDescent="0.25">
      <c r="A49" s="40"/>
      <c r="B49" s="3" t="s">
        <v>197</v>
      </c>
      <c r="C49" t="s">
        <v>196</v>
      </c>
      <c r="D49">
        <v>971</v>
      </c>
      <c r="E49" s="1">
        <v>2.1</v>
      </c>
      <c r="F49" s="159">
        <v>334.59999999999997</v>
      </c>
      <c r="G49" s="159">
        <v>0.3</v>
      </c>
      <c r="H49" s="160">
        <v>47.8</v>
      </c>
      <c r="I49" s="1">
        <v>2.032258064516129</v>
      </c>
      <c r="J49" s="159">
        <v>323.80645161290323</v>
      </c>
      <c r="K49" s="159">
        <v>0.29032258064516131</v>
      </c>
      <c r="L49" s="160">
        <v>46.258064516129032</v>
      </c>
      <c r="M49" s="1">
        <v>2.1</v>
      </c>
      <c r="N49" s="159">
        <v>348.59999999999997</v>
      </c>
      <c r="O49" s="159">
        <v>0.3</v>
      </c>
      <c r="P49" s="160">
        <v>49.8</v>
      </c>
    </row>
    <row r="50" spans="1:16" x14ac:dyDescent="0.25">
      <c r="A50" s="40"/>
      <c r="B50" s="3" t="s">
        <v>203</v>
      </c>
      <c r="C50" t="s">
        <v>202</v>
      </c>
      <c r="D50">
        <v>811</v>
      </c>
      <c r="E50" s="1">
        <v>2.1</v>
      </c>
      <c r="F50" s="159">
        <v>327.59999999999997</v>
      </c>
      <c r="G50" s="159">
        <v>0.3</v>
      </c>
      <c r="H50" s="160">
        <v>46.8</v>
      </c>
      <c r="I50" s="1">
        <v>1.8064516129032258</v>
      </c>
      <c r="J50" s="159">
        <v>281.80645161290323</v>
      </c>
      <c r="K50" s="159">
        <v>0.25806451612903225</v>
      </c>
      <c r="L50" s="160">
        <v>40.258064516129032</v>
      </c>
      <c r="M50" s="1">
        <v>1.8666666666666667</v>
      </c>
      <c r="N50" s="159">
        <v>291.2</v>
      </c>
      <c r="O50" s="159">
        <v>0.26666666666666666</v>
      </c>
      <c r="P50" s="160">
        <v>41.6</v>
      </c>
    </row>
    <row r="51" spans="1:16" x14ac:dyDescent="0.25">
      <c r="A51" s="40"/>
      <c r="B51" s="3" t="s">
        <v>370</v>
      </c>
      <c r="C51" t="s">
        <v>369</v>
      </c>
      <c r="D51">
        <v>987</v>
      </c>
      <c r="E51" s="1">
        <v>8.8666666666666671</v>
      </c>
      <c r="F51" s="159">
        <v>1417.9666666666667</v>
      </c>
      <c r="G51" s="159">
        <v>1.2666666666666666</v>
      </c>
      <c r="H51" s="160">
        <v>202.56666666666666</v>
      </c>
      <c r="I51" s="1">
        <v>8.129032258064516</v>
      </c>
      <c r="J51" s="159">
        <v>1286.4193548387098</v>
      </c>
      <c r="K51" s="159">
        <v>1.1612903225806452</v>
      </c>
      <c r="L51" s="160">
        <v>183.7741935483871</v>
      </c>
      <c r="M51" s="1">
        <v>8.6333333333333329</v>
      </c>
      <c r="N51" s="159">
        <v>1380.1666666666665</v>
      </c>
      <c r="O51" s="159">
        <v>1.2333333333333334</v>
      </c>
      <c r="P51" s="160">
        <v>197.16666666666666</v>
      </c>
    </row>
    <row r="52" spans="1:16" x14ac:dyDescent="0.25">
      <c r="A52" s="40"/>
      <c r="B52" s="3" t="s">
        <v>215</v>
      </c>
      <c r="C52" t="s">
        <v>214</v>
      </c>
      <c r="D52">
        <v>539</v>
      </c>
      <c r="E52" s="1">
        <v>2.1</v>
      </c>
      <c r="F52" s="159">
        <v>327.59999999999997</v>
      </c>
      <c r="G52" s="159">
        <v>0.3</v>
      </c>
      <c r="H52" s="160">
        <v>46.8</v>
      </c>
      <c r="I52" s="1">
        <v>1.8064516129032258</v>
      </c>
      <c r="J52" s="159">
        <v>281.80645161290323</v>
      </c>
      <c r="K52" s="159">
        <v>0.25806451612903225</v>
      </c>
      <c r="L52" s="160">
        <v>40.258064516129032</v>
      </c>
      <c r="M52" s="1">
        <v>2.1</v>
      </c>
      <c r="N52" s="159">
        <v>334.59999999999997</v>
      </c>
      <c r="O52" s="159">
        <v>0.3</v>
      </c>
      <c r="P52" s="160">
        <v>47.8</v>
      </c>
    </row>
    <row r="53" spans="1:16" x14ac:dyDescent="0.25">
      <c r="A53" s="40"/>
      <c r="B53" s="3" t="s">
        <v>245</v>
      </c>
      <c r="C53" t="s">
        <v>244</v>
      </c>
      <c r="D53">
        <v>775</v>
      </c>
      <c r="E53" s="1">
        <v>7</v>
      </c>
      <c r="F53" s="159">
        <v>1079.3999999999999</v>
      </c>
      <c r="G53" s="159">
        <v>1</v>
      </c>
      <c r="H53" s="160">
        <v>154.19999999999999</v>
      </c>
      <c r="I53" s="1">
        <v>7</v>
      </c>
      <c r="J53" s="159">
        <v>1037.1290322580644</v>
      </c>
      <c r="K53" s="159">
        <v>1</v>
      </c>
      <c r="L53" s="160">
        <v>148.16129032258064</v>
      </c>
      <c r="M53" s="1">
        <v>7</v>
      </c>
      <c r="N53" s="159">
        <v>1086.8666666666668</v>
      </c>
      <c r="O53" s="159">
        <v>1</v>
      </c>
      <c r="P53" s="160">
        <v>155.26666666666668</v>
      </c>
    </row>
    <row r="54" spans="1:16" x14ac:dyDescent="0.25">
      <c r="A54" s="40"/>
      <c r="B54" s="3" t="s">
        <v>257</v>
      </c>
      <c r="C54" t="s">
        <v>256</v>
      </c>
      <c r="D54">
        <v>796</v>
      </c>
      <c r="E54" s="1">
        <v>7</v>
      </c>
      <c r="F54" s="159">
        <v>1034.6000000000001</v>
      </c>
      <c r="G54" s="159">
        <v>1</v>
      </c>
      <c r="H54" s="160">
        <v>147.80000000000001</v>
      </c>
      <c r="I54" s="1">
        <v>7</v>
      </c>
      <c r="J54" s="159">
        <v>1073.258064516129</v>
      </c>
      <c r="K54" s="159">
        <v>1</v>
      </c>
      <c r="L54" s="160">
        <v>153.32258064516128</v>
      </c>
      <c r="M54" s="1">
        <v>7</v>
      </c>
      <c r="N54" s="159">
        <v>1124.2</v>
      </c>
      <c r="O54" s="159">
        <v>1</v>
      </c>
      <c r="P54" s="160">
        <v>160.6</v>
      </c>
    </row>
    <row r="55" spans="1:16" x14ac:dyDescent="0.25">
      <c r="A55" s="40"/>
      <c r="B55" s="3" t="s">
        <v>249</v>
      </c>
      <c r="C55" t="s">
        <v>248</v>
      </c>
      <c r="D55">
        <v>599</v>
      </c>
      <c r="E55" s="1">
        <v>3.0333333333333332</v>
      </c>
      <c r="F55" s="159">
        <v>487.19999999999993</v>
      </c>
      <c r="G55" s="159">
        <v>0.43333333333333335</v>
      </c>
      <c r="H55" s="160">
        <v>69.599999999999994</v>
      </c>
      <c r="I55" s="1">
        <v>3.8387096774193545</v>
      </c>
      <c r="J55" s="159">
        <v>598.83870967741939</v>
      </c>
      <c r="K55" s="159">
        <v>0.54838709677419351</v>
      </c>
      <c r="L55" s="160">
        <v>85.548387096774192</v>
      </c>
      <c r="M55" s="1">
        <v>3.7333333333333334</v>
      </c>
      <c r="N55" s="159">
        <v>617.4</v>
      </c>
      <c r="O55" s="159">
        <v>0.53333333333333333</v>
      </c>
      <c r="P55" s="160">
        <v>88.2</v>
      </c>
    </row>
    <row r="56" spans="1:16" x14ac:dyDescent="0.25">
      <c r="A56" s="40"/>
      <c r="B56" s="3" t="s">
        <v>265</v>
      </c>
      <c r="C56" t="s">
        <v>264</v>
      </c>
      <c r="D56">
        <v>750</v>
      </c>
      <c r="E56" s="1">
        <v>2.1</v>
      </c>
      <c r="F56" s="159">
        <v>327.59999999999997</v>
      </c>
      <c r="G56" s="159">
        <v>0.3</v>
      </c>
      <c r="H56" s="160">
        <v>46.8</v>
      </c>
      <c r="I56" s="1">
        <v>3.161290322580645</v>
      </c>
      <c r="J56" s="159">
        <v>493.16129032258067</v>
      </c>
      <c r="K56" s="159">
        <v>0.45161290322580644</v>
      </c>
      <c r="L56" s="160">
        <v>70.451612903225808</v>
      </c>
      <c r="M56" s="1">
        <v>2.1</v>
      </c>
      <c r="N56" s="159">
        <v>362.59999999999997</v>
      </c>
      <c r="O56" s="159">
        <v>0.3</v>
      </c>
      <c r="P56" s="160">
        <v>51.8</v>
      </c>
    </row>
    <row r="57" spans="1:16" x14ac:dyDescent="0.25">
      <c r="A57" s="40"/>
      <c r="B57" s="3" t="s">
        <v>283</v>
      </c>
      <c r="C57" t="s">
        <v>282</v>
      </c>
      <c r="D57">
        <v>987</v>
      </c>
      <c r="E57" s="1">
        <v>21.583333333333336</v>
      </c>
      <c r="F57" s="159">
        <v>3601.1500000000005</v>
      </c>
      <c r="G57" s="159">
        <v>3.0833333333333335</v>
      </c>
      <c r="H57" s="160">
        <v>514.45000000000005</v>
      </c>
      <c r="I57" s="1">
        <v>22.806451612903228</v>
      </c>
      <c r="J57" s="159">
        <v>3814.322580645161</v>
      </c>
      <c r="K57" s="159">
        <v>3.2580645161290325</v>
      </c>
      <c r="L57" s="160">
        <v>544.90322580645159</v>
      </c>
      <c r="M57" s="1">
        <v>20.066666666666666</v>
      </c>
      <c r="N57" s="159">
        <v>3393.1333333333332</v>
      </c>
      <c r="O57" s="159">
        <v>2.8666666666666667</v>
      </c>
      <c r="P57" s="160">
        <v>484.73333333333335</v>
      </c>
    </row>
    <row r="58" spans="1:16" x14ac:dyDescent="0.25">
      <c r="A58" s="40"/>
      <c r="B58" s="3" t="s">
        <v>179</v>
      </c>
      <c r="C58" t="s">
        <v>178</v>
      </c>
      <c r="D58">
        <v>894</v>
      </c>
      <c r="E58" s="1">
        <v>11.666666666666668</v>
      </c>
      <c r="F58" s="159">
        <v>1314.1333333333332</v>
      </c>
      <c r="G58" s="159">
        <v>1.6666666666666667</v>
      </c>
      <c r="H58" s="160">
        <v>187.73333333333332</v>
      </c>
      <c r="I58" s="1">
        <v>7.6774193548387091</v>
      </c>
      <c r="J58" s="159">
        <v>1222.741935483871</v>
      </c>
      <c r="K58" s="159">
        <v>1.096774193548387</v>
      </c>
      <c r="L58" s="160">
        <v>174.67741935483872</v>
      </c>
      <c r="M58" s="1">
        <v>11.666666666666668</v>
      </c>
      <c r="N58" s="159">
        <v>1204.3500000000001</v>
      </c>
      <c r="O58" s="159">
        <v>1.6666666666666667</v>
      </c>
      <c r="P58" s="160">
        <v>172.05</v>
      </c>
    </row>
    <row r="59" spans="1:16" x14ac:dyDescent="0.25">
      <c r="A59" s="40"/>
      <c r="B59" s="3" t="s">
        <v>306</v>
      </c>
      <c r="C59" t="s">
        <v>305</v>
      </c>
      <c r="D59">
        <v>762</v>
      </c>
      <c r="E59" s="1">
        <v>68.25</v>
      </c>
      <c r="F59" s="159">
        <v>11283.183333333334</v>
      </c>
      <c r="G59" s="159">
        <v>9.75</v>
      </c>
      <c r="H59" s="160">
        <v>1611.8833333333334</v>
      </c>
      <c r="I59" s="1">
        <v>77.451612903225808</v>
      </c>
      <c r="J59" s="159">
        <v>13224.91935483871</v>
      </c>
      <c r="K59" s="159">
        <v>11.064516129032258</v>
      </c>
      <c r="L59" s="160">
        <v>1889.2741935483871</v>
      </c>
      <c r="M59" s="1">
        <v>92.399999999999991</v>
      </c>
      <c r="N59" s="159">
        <v>15021.066666666668</v>
      </c>
      <c r="O59" s="159">
        <v>13.2</v>
      </c>
      <c r="P59" s="160">
        <v>2145.8666666666668</v>
      </c>
    </row>
    <row r="60" spans="1:16" x14ac:dyDescent="0.25">
      <c r="A60" s="40"/>
      <c r="B60" s="3" t="s">
        <v>295</v>
      </c>
      <c r="C60" t="s">
        <v>294</v>
      </c>
      <c r="D60">
        <v>732</v>
      </c>
      <c r="E60" s="1">
        <v>2.333333333333333</v>
      </c>
      <c r="F60" s="159">
        <v>371</v>
      </c>
      <c r="G60" s="159">
        <v>0.33333333333333331</v>
      </c>
      <c r="H60" s="160">
        <v>53</v>
      </c>
      <c r="I60" s="1">
        <v>1.8064516129032258</v>
      </c>
      <c r="J60" s="159">
        <v>281.80645161290323</v>
      </c>
      <c r="K60" s="159">
        <v>0.25806451612903225</v>
      </c>
      <c r="L60" s="160">
        <v>40.258064516129032</v>
      </c>
      <c r="M60" s="1">
        <v>2.5666666666666664</v>
      </c>
      <c r="N60" s="159">
        <v>435.40000000000003</v>
      </c>
      <c r="O60" s="159">
        <v>0.36666666666666664</v>
      </c>
      <c r="P60" s="160">
        <v>62.2</v>
      </c>
    </row>
    <row r="61" spans="1:16" x14ac:dyDescent="0.25">
      <c r="A61" s="40"/>
      <c r="B61" s="3" t="s">
        <v>312</v>
      </c>
      <c r="C61" t="s">
        <v>311</v>
      </c>
      <c r="D61">
        <v>843</v>
      </c>
      <c r="E61" s="1">
        <v>3.5</v>
      </c>
      <c r="F61" s="159">
        <v>546</v>
      </c>
      <c r="G61" s="159">
        <v>0.5</v>
      </c>
      <c r="H61" s="160">
        <v>78</v>
      </c>
      <c r="I61" s="1">
        <v>3.8387096774193545</v>
      </c>
      <c r="J61" s="159">
        <v>639.48387096774195</v>
      </c>
      <c r="K61" s="159">
        <v>0.54838709677419351</v>
      </c>
      <c r="L61" s="160">
        <v>91.354838709677423</v>
      </c>
      <c r="M61" s="1">
        <v>2.333333333333333</v>
      </c>
      <c r="N61" s="159">
        <v>371</v>
      </c>
      <c r="O61" s="159">
        <v>0.33333333333333331</v>
      </c>
      <c r="P61" s="160">
        <v>53</v>
      </c>
    </row>
    <row r="62" spans="1:16" x14ac:dyDescent="0.25">
      <c r="A62" s="40"/>
      <c r="B62" s="3" t="s">
        <v>314</v>
      </c>
      <c r="C62" t="s">
        <v>313</v>
      </c>
      <c r="D62">
        <v>647</v>
      </c>
      <c r="E62" s="1">
        <v>3.9666666666666668</v>
      </c>
      <c r="F62" s="159">
        <v>591.0333333333333</v>
      </c>
      <c r="G62" s="159">
        <v>0.56666666666666665</v>
      </c>
      <c r="H62" s="160">
        <v>84.433333333333337</v>
      </c>
      <c r="I62" s="1">
        <v>3.8387096774193545</v>
      </c>
      <c r="J62" s="159">
        <v>571.96774193548379</v>
      </c>
      <c r="K62" s="159">
        <v>0.54838709677419351</v>
      </c>
      <c r="L62" s="160">
        <v>81.709677419354833</v>
      </c>
      <c r="M62" s="1">
        <v>2.1</v>
      </c>
      <c r="N62" s="159">
        <v>312.90000000000003</v>
      </c>
      <c r="O62" s="159">
        <v>0.3</v>
      </c>
      <c r="P62" s="160">
        <v>44.7</v>
      </c>
    </row>
    <row r="63" spans="1:16" x14ac:dyDescent="0.25">
      <c r="A63" s="40"/>
      <c r="B63" s="3" t="s">
        <v>342</v>
      </c>
      <c r="C63" t="s">
        <v>341</v>
      </c>
      <c r="D63">
        <v>866</v>
      </c>
      <c r="E63" s="1">
        <v>120.86666666666666</v>
      </c>
      <c r="F63" s="159">
        <v>21271.716666666667</v>
      </c>
      <c r="G63" s="159">
        <v>17.266666666666666</v>
      </c>
      <c r="H63" s="160">
        <v>3038.8166666666666</v>
      </c>
      <c r="I63" s="1">
        <v>133.79032258064515</v>
      </c>
      <c r="J63" s="159">
        <v>23569.33870967742</v>
      </c>
      <c r="K63" s="159">
        <v>19.112903225806452</v>
      </c>
      <c r="L63" s="160">
        <v>3367.0483870967741</v>
      </c>
      <c r="M63" s="1">
        <v>141.28333333333333</v>
      </c>
      <c r="N63" s="159">
        <v>24101.7</v>
      </c>
      <c r="O63" s="159">
        <v>20.183333333333334</v>
      </c>
      <c r="P63" s="160">
        <v>3443.1</v>
      </c>
    </row>
    <row r="64" spans="1:16" x14ac:dyDescent="0.25">
      <c r="A64" s="40"/>
      <c r="B64" s="3" t="s">
        <v>412</v>
      </c>
      <c r="C64" t="s">
        <v>411</v>
      </c>
      <c r="D64">
        <v>948</v>
      </c>
      <c r="E64" s="1">
        <v>6.7666666666666666</v>
      </c>
      <c r="F64" s="159">
        <v>698.01666666666665</v>
      </c>
      <c r="G64" s="159">
        <v>0.96666666666666667</v>
      </c>
      <c r="H64" s="160">
        <v>99.716666666666669</v>
      </c>
      <c r="I64" s="1">
        <v>1.129032258064516</v>
      </c>
      <c r="J64" s="159">
        <v>85.806451612903231</v>
      </c>
      <c r="K64" s="159">
        <v>0.16129032258064516</v>
      </c>
      <c r="L64" s="160">
        <v>12.258064516129032</v>
      </c>
      <c r="M64" s="1"/>
      <c r="N64" s="159"/>
      <c r="O64" s="159"/>
      <c r="P64" s="160"/>
    </row>
    <row r="65" spans="1:16" x14ac:dyDescent="0.25">
      <c r="A65" s="40"/>
      <c r="B65" s="3" t="s">
        <v>423</v>
      </c>
      <c r="C65" t="s">
        <v>422</v>
      </c>
      <c r="D65">
        <v>992</v>
      </c>
      <c r="E65" s="1">
        <v>30.566666666666663</v>
      </c>
      <c r="F65" s="159">
        <v>5033.9333333333334</v>
      </c>
      <c r="G65" s="159">
        <v>4.3666666666666663</v>
      </c>
      <c r="H65" s="160">
        <v>719.13333333333333</v>
      </c>
      <c r="I65" s="1">
        <v>30.483870967741932</v>
      </c>
      <c r="J65" s="159">
        <v>4951.4838709677424</v>
      </c>
      <c r="K65" s="159">
        <v>4.354838709677419</v>
      </c>
      <c r="L65" s="160">
        <v>707.35483870967744</v>
      </c>
      <c r="M65" s="1">
        <v>28</v>
      </c>
      <c r="N65" s="159">
        <v>4729.9000000000005</v>
      </c>
      <c r="O65" s="159">
        <v>4</v>
      </c>
      <c r="P65" s="160">
        <v>675.7</v>
      </c>
    </row>
    <row r="66" spans="1:16" x14ac:dyDescent="0.25">
      <c r="A66" s="40"/>
      <c r="B66" s="3" t="s">
        <v>380</v>
      </c>
      <c r="C66" t="s">
        <v>379</v>
      </c>
      <c r="D66">
        <v>735</v>
      </c>
      <c r="E66" s="1">
        <v>1.8666666666666667</v>
      </c>
      <c r="F66" s="159">
        <v>278.13333333333333</v>
      </c>
      <c r="G66" s="159">
        <v>0.26666666666666666</v>
      </c>
      <c r="H66" s="160">
        <v>39.733333333333334</v>
      </c>
      <c r="I66" s="1">
        <v>2.032258064516129</v>
      </c>
      <c r="J66" s="159">
        <v>302.80645161290323</v>
      </c>
      <c r="K66" s="159">
        <v>0.29032258064516131</v>
      </c>
      <c r="L66" s="160">
        <v>43.258064516129032</v>
      </c>
      <c r="M66" s="1">
        <v>2.1</v>
      </c>
      <c r="N66" s="159">
        <v>312.90000000000003</v>
      </c>
      <c r="O66" s="159">
        <v>0.3</v>
      </c>
      <c r="P66" s="160">
        <v>44.7</v>
      </c>
    </row>
    <row r="67" spans="1:16" ht="15.75" thickBot="1" x14ac:dyDescent="0.3">
      <c r="A67" s="40"/>
      <c r="B67" s="3" t="s">
        <v>431</v>
      </c>
      <c r="C67" t="s">
        <v>430</v>
      </c>
      <c r="D67">
        <v>982</v>
      </c>
      <c r="E67" s="1">
        <v>0.70000000000000007</v>
      </c>
      <c r="F67" s="159">
        <v>92.399999999999991</v>
      </c>
      <c r="G67" s="159">
        <v>0.1</v>
      </c>
      <c r="H67" s="160">
        <v>13.2</v>
      </c>
      <c r="I67" s="1"/>
      <c r="J67" s="159"/>
      <c r="K67" s="159"/>
      <c r="L67" s="160"/>
      <c r="M67" s="1"/>
      <c r="N67" s="159"/>
      <c r="O67" s="159"/>
      <c r="P67" s="160"/>
    </row>
    <row r="68" spans="1:16" ht="15.75" thickBot="1" x14ac:dyDescent="0.3">
      <c r="A68" s="9" t="s">
        <v>460</v>
      </c>
      <c r="B68" s="10"/>
      <c r="C68" s="10"/>
      <c r="D68" s="10"/>
      <c r="E68" s="12">
        <v>587.18333333333351</v>
      </c>
      <c r="F68" s="11">
        <v>98002.21666666666</v>
      </c>
      <c r="G68" s="11">
        <v>83.883333333333312</v>
      </c>
      <c r="H68" s="13">
        <v>14000.316666666668</v>
      </c>
      <c r="I68" s="12">
        <v>618.25806451612902</v>
      </c>
      <c r="J68" s="11">
        <v>104576.50000000001</v>
      </c>
      <c r="K68" s="11">
        <v>88.322580645161295</v>
      </c>
      <c r="L68" s="13">
        <v>14939.499999999998</v>
      </c>
      <c r="M68" s="12">
        <v>666.28333333333342</v>
      </c>
      <c r="N68" s="11">
        <v>111153.11666666662</v>
      </c>
      <c r="O68" s="11">
        <v>95.183333333333309</v>
      </c>
      <c r="P68" s="13">
        <v>15879.016666666668</v>
      </c>
    </row>
    <row r="69" spans="1:16" x14ac:dyDescent="0.25">
      <c r="A69" s="3" t="s">
        <v>461</v>
      </c>
      <c r="B69" s="3" t="s">
        <v>326</v>
      </c>
      <c r="C69" t="s">
        <v>325</v>
      </c>
      <c r="D69">
        <v>1069</v>
      </c>
      <c r="E69" s="1">
        <v>49.583333333333329</v>
      </c>
      <c r="F69" s="159">
        <v>8413.8833333333332</v>
      </c>
      <c r="G69" s="159">
        <v>7.083333333333333</v>
      </c>
      <c r="H69" s="160">
        <v>1201.9833333333333</v>
      </c>
      <c r="I69" s="1">
        <v>47.41935483870968</v>
      </c>
      <c r="J69" s="159">
        <v>8059.709677419356</v>
      </c>
      <c r="K69" s="159">
        <v>6.774193548387097</v>
      </c>
      <c r="L69" s="160">
        <v>1151.3870967741937</v>
      </c>
      <c r="M69" s="1">
        <v>43.166666666666671</v>
      </c>
      <c r="N69" s="159">
        <v>7639.5666666666657</v>
      </c>
      <c r="O69" s="159">
        <v>6.166666666666667</v>
      </c>
      <c r="P69" s="160">
        <v>1091.3666666666666</v>
      </c>
    </row>
    <row r="70" spans="1:16" x14ac:dyDescent="0.25">
      <c r="A70" s="40"/>
      <c r="B70" s="3" t="s">
        <v>123</v>
      </c>
      <c r="C70" t="s">
        <v>122</v>
      </c>
      <c r="D70">
        <v>1090</v>
      </c>
      <c r="E70" s="1">
        <v>56.350000000000009</v>
      </c>
      <c r="F70" s="159">
        <v>9414.0666666666657</v>
      </c>
      <c r="G70" s="159">
        <v>8.0500000000000007</v>
      </c>
      <c r="H70" s="160">
        <v>1344.8666666666666</v>
      </c>
      <c r="I70" s="1">
        <v>57.241935483870968</v>
      </c>
      <c r="J70" s="159">
        <v>9189.0806451612898</v>
      </c>
      <c r="K70" s="159">
        <v>8.17741935483871</v>
      </c>
      <c r="L70" s="160">
        <v>1312.7258064516129</v>
      </c>
      <c r="M70" s="1">
        <v>70.233333333333334</v>
      </c>
      <c r="N70" s="159">
        <v>11528.300000000001</v>
      </c>
      <c r="O70" s="159">
        <v>10.033333333333333</v>
      </c>
      <c r="P70" s="160">
        <v>1646.9</v>
      </c>
    </row>
    <row r="71" spans="1:16" x14ac:dyDescent="0.25">
      <c r="A71" s="40"/>
      <c r="B71" s="3" t="s">
        <v>133</v>
      </c>
      <c r="C71" t="s">
        <v>132</v>
      </c>
      <c r="D71">
        <v>1048</v>
      </c>
      <c r="E71" s="1">
        <v>2.1</v>
      </c>
      <c r="F71" s="159">
        <v>327.59999999999997</v>
      </c>
      <c r="G71" s="159">
        <v>0.3</v>
      </c>
      <c r="H71" s="160">
        <v>46.8</v>
      </c>
      <c r="I71" s="1">
        <v>2.032258064516129</v>
      </c>
      <c r="J71" s="159">
        <v>337.35483870967744</v>
      </c>
      <c r="K71" s="159">
        <v>0.29032258064516131</v>
      </c>
      <c r="L71" s="160">
        <v>48.193548387096776</v>
      </c>
      <c r="M71" s="1">
        <v>2.333333333333333</v>
      </c>
      <c r="N71" s="159">
        <v>364</v>
      </c>
      <c r="O71" s="159">
        <v>0.33333333333333331</v>
      </c>
      <c r="P71" s="160">
        <v>52</v>
      </c>
    </row>
    <row r="72" spans="1:16" x14ac:dyDescent="0.25">
      <c r="A72" s="40"/>
      <c r="B72" s="3" t="s">
        <v>145</v>
      </c>
      <c r="C72" t="s">
        <v>144</v>
      </c>
      <c r="D72">
        <v>1320</v>
      </c>
      <c r="E72" s="1">
        <v>2.1</v>
      </c>
      <c r="F72" s="159">
        <v>369.59999999999997</v>
      </c>
      <c r="G72" s="159">
        <v>0.3</v>
      </c>
      <c r="H72" s="160">
        <v>52.8</v>
      </c>
      <c r="I72" s="1">
        <v>3.161290322580645</v>
      </c>
      <c r="J72" s="159">
        <v>513.48387096774195</v>
      </c>
      <c r="K72" s="159">
        <v>0.45161290322580644</v>
      </c>
      <c r="L72" s="160">
        <v>73.354838709677423</v>
      </c>
      <c r="M72" s="1">
        <v>1.8666666666666667</v>
      </c>
      <c r="N72" s="159">
        <v>305.2</v>
      </c>
      <c r="O72" s="159">
        <v>0.26666666666666666</v>
      </c>
      <c r="P72" s="160">
        <v>43.6</v>
      </c>
    </row>
    <row r="73" spans="1:16" x14ac:dyDescent="0.25">
      <c r="A73" s="40"/>
      <c r="B73" s="3" t="s">
        <v>165</v>
      </c>
      <c r="C73" t="s">
        <v>164</v>
      </c>
      <c r="D73">
        <v>1067</v>
      </c>
      <c r="E73" s="1">
        <v>59.733333333333334</v>
      </c>
      <c r="F73" s="159">
        <v>9792.5333333333328</v>
      </c>
      <c r="G73" s="159">
        <v>8.5333333333333332</v>
      </c>
      <c r="H73" s="160">
        <v>1398.9333333333334</v>
      </c>
      <c r="I73" s="1">
        <v>56.677419354838719</v>
      </c>
      <c r="J73" s="159">
        <v>9011.709677419356</v>
      </c>
      <c r="K73" s="159">
        <v>8.0967741935483879</v>
      </c>
      <c r="L73" s="160">
        <v>1287.3870967741937</v>
      </c>
      <c r="M73" s="1">
        <v>58.916666666666664</v>
      </c>
      <c r="N73" s="159">
        <v>9952.0166666666664</v>
      </c>
      <c r="O73" s="159">
        <v>8.4166666666666661</v>
      </c>
      <c r="P73" s="160">
        <v>1421.7166666666667</v>
      </c>
    </row>
    <row r="74" spans="1:16" x14ac:dyDescent="0.25">
      <c r="A74" s="40"/>
      <c r="B74" s="3" t="s">
        <v>163</v>
      </c>
      <c r="C74" t="s">
        <v>162</v>
      </c>
      <c r="D74">
        <v>1055</v>
      </c>
      <c r="E74" s="1">
        <v>108.5</v>
      </c>
      <c r="F74" s="159">
        <v>20789.533333333333</v>
      </c>
      <c r="G74" s="159">
        <v>15.5</v>
      </c>
      <c r="H74" s="160">
        <v>2969.9333333333334</v>
      </c>
      <c r="I74" s="1">
        <v>123.17741935483872</v>
      </c>
      <c r="J74" s="159">
        <v>23684.951612903227</v>
      </c>
      <c r="K74" s="159">
        <v>17.596774193548388</v>
      </c>
      <c r="L74" s="160">
        <v>3383.5645161290322</v>
      </c>
      <c r="M74" s="1">
        <v>114.33333333333333</v>
      </c>
      <c r="N74" s="159">
        <v>21539.233333333334</v>
      </c>
      <c r="O74" s="159">
        <v>16.333333333333332</v>
      </c>
      <c r="P74" s="160">
        <v>3077.0333333333333</v>
      </c>
    </row>
    <row r="75" spans="1:16" x14ac:dyDescent="0.25">
      <c r="A75" s="40"/>
      <c r="B75" s="3" t="s">
        <v>169</v>
      </c>
      <c r="C75" t="s">
        <v>168</v>
      </c>
      <c r="D75">
        <v>1216</v>
      </c>
      <c r="E75" s="1">
        <v>10.966666666666667</v>
      </c>
      <c r="F75" s="159">
        <v>1912.8666666666666</v>
      </c>
      <c r="G75" s="159">
        <v>1.5666666666666667</v>
      </c>
      <c r="H75" s="160">
        <v>273.26666666666665</v>
      </c>
      <c r="I75" s="1">
        <v>10.838709677419354</v>
      </c>
      <c r="J75" s="159">
        <v>1832.8709677419354</v>
      </c>
      <c r="K75" s="159">
        <v>1.5483870967741935</v>
      </c>
      <c r="L75" s="160">
        <v>261.83870967741933</v>
      </c>
      <c r="M75" s="1">
        <v>10.966666666666667</v>
      </c>
      <c r="N75" s="159">
        <v>1911.9333333333334</v>
      </c>
      <c r="O75" s="159">
        <v>1.5666666666666667</v>
      </c>
      <c r="P75" s="160">
        <v>273.13333333333333</v>
      </c>
    </row>
    <row r="76" spans="1:16" x14ac:dyDescent="0.25">
      <c r="A76" s="40"/>
      <c r="B76" s="3" t="s">
        <v>181</v>
      </c>
      <c r="C76" t="s">
        <v>180</v>
      </c>
      <c r="D76">
        <v>1205</v>
      </c>
      <c r="E76" s="1">
        <v>2.1</v>
      </c>
      <c r="F76" s="159">
        <v>334.59999999999997</v>
      </c>
      <c r="G76" s="159">
        <v>0.3</v>
      </c>
      <c r="H76" s="160">
        <v>47.8</v>
      </c>
      <c r="I76" s="1">
        <v>3.161290322580645</v>
      </c>
      <c r="J76" s="159">
        <v>506.70967741935488</v>
      </c>
      <c r="K76" s="159">
        <v>0.45161290322580644</v>
      </c>
      <c r="L76" s="160">
        <v>72.387096774193552</v>
      </c>
      <c r="M76" s="1">
        <v>2.1</v>
      </c>
      <c r="N76" s="159">
        <v>341.59999999999997</v>
      </c>
      <c r="O76" s="159">
        <v>0.3</v>
      </c>
      <c r="P76" s="160">
        <v>48.8</v>
      </c>
    </row>
    <row r="77" spans="1:16" x14ac:dyDescent="0.25">
      <c r="A77" s="40"/>
      <c r="B77" s="3" t="s">
        <v>346</v>
      </c>
      <c r="C77" t="s">
        <v>345</v>
      </c>
      <c r="D77">
        <v>1104</v>
      </c>
      <c r="E77" s="1">
        <v>3.7333333333333334</v>
      </c>
      <c r="F77" s="159">
        <v>596.4</v>
      </c>
      <c r="G77" s="159">
        <v>0.53333333333333333</v>
      </c>
      <c r="H77" s="160">
        <v>85.2</v>
      </c>
      <c r="I77" s="1">
        <v>3.8387096774193545</v>
      </c>
      <c r="J77" s="159">
        <v>605.61290322580646</v>
      </c>
      <c r="K77" s="159">
        <v>0.54838709677419351</v>
      </c>
      <c r="L77" s="160">
        <v>86.516129032258064</v>
      </c>
      <c r="M77" s="1">
        <v>2.5666666666666664</v>
      </c>
      <c r="N77" s="159">
        <v>428.40000000000003</v>
      </c>
      <c r="O77" s="159">
        <v>0.36666666666666664</v>
      </c>
      <c r="P77" s="160">
        <v>61.2</v>
      </c>
    </row>
    <row r="78" spans="1:16" x14ac:dyDescent="0.25">
      <c r="A78" s="40"/>
      <c r="B78" s="3" t="s">
        <v>394</v>
      </c>
      <c r="C78" t="s">
        <v>393</v>
      </c>
      <c r="D78">
        <v>1289</v>
      </c>
      <c r="E78" s="1">
        <v>12.833333333333332</v>
      </c>
      <c r="F78" s="159">
        <v>2739.7999999999997</v>
      </c>
      <c r="G78" s="159">
        <v>1.8333333333333333</v>
      </c>
      <c r="H78" s="160">
        <v>391.4</v>
      </c>
      <c r="I78" s="1">
        <v>10.838709677419354</v>
      </c>
      <c r="J78" s="159">
        <v>2387</v>
      </c>
      <c r="K78" s="159">
        <v>1.5483870967741935</v>
      </c>
      <c r="L78" s="160">
        <v>341</v>
      </c>
      <c r="M78" s="1">
        <v>9.1</v>
      </c>
      <c r="N78" s="159">
        <v>2042.6000000000001</v>
      </c>
      <c r="O78" s="159">
        <v>1.3</v>
      </c>
      <c r="P78" s="160">
        <v>291.8</v>
      </c>
    </row>
    <row r="79" spans="1:16" x14ac:dyDescent="0.25">
      <c r="A79" s="40"/>
      <c r="B79" s="3" t="s">
        <v>195</v>
      </c>
      <c r="C79" t="s">
        <v>194</v>
      </c>
      <c r="D79">
        <v>1230</v>
      </c>
      <c r="E79" s="1">
        <v>2.1</v>
      </c>
      <c r="F79" s="159">
        <v>348.59999999999997</v>
      </c>
      <c r="G79" s="159">
        <v>0.3</v>
      </c>
      <c r="H79" s="160">
        <v>49.8</v>
      </c>
      <c r="I79" s="1">
        <v>2.032258064516129</v>
      </c>
      <c r="J79" s="159">
        <v>317.0322580645161</v>
      </c>
      <c r="K79" s="159">
        <v>0.29032258064516131</v>
      </c>
      <c r="L79" s="160">
        <v>45.29032258064516</v>
      </c>
      <c r="M79" s="1">
        <v>2.1</v>
      </c>
      <c r="N79" s="159">
        <v>341.59999999999997</v>
      </c>
      <c r="O79" s="159">
        <v>0.3</v>
      </c>
      <c r="P79" s="160">
        <v>48.8</v>
      </c>
    </row>
    <row r="80" spans="1:16" x14ac:dyDescent="0.25">
      <c r="A80" s="40"/>
      <c r="B80" s="3" t="s">
        <v>209</v>
      </c>
      <c r="C80" t="s">
        <v>208</v>
      </c>
      <c r="D80">
        <v>1235</v>
      </c>
      <c r="E80" s="1">
        <v>42</v>
      </c>
      <c r="F80" s="159">
        <v>7043.8666666666668</v>
      </c>
      <c r="G80" s="159">
        <v>6</v>
      </c>
      <c r="H80" s="160">
        <v>1006.2666666666667</v>
      </c>
      <c r="I80" s="1">
        <v>41.322580645161288</v>
      </c>
      <c r="J80" s="159">
        <v>6754.5483870967737</v>
      </c>
      <c r="K80" s="159">
        <v>5.903225806451613</v>
      </c>
      <c r="L80" s="160">
        <v>964.93548387096769</v>
      </c>
      <c r="M80" s="1">
        <v>40.25</v>
      </c>
      <c r="N80" s="159">
        <v>6610.6833333333334</v>
      </c>
      <c r="O80" s="159">
        <v>5.75</v>
      </c>
      <c r="P80" s="160">
        <v>944.38333333333333</v>
      </c>
    </row>
    <row r="81" spans="1:16" x14ac:dyDescent="0.25">
      <c r="A81" s="40"/>
      <c r="B81" s="3" t="s">
        <v>211</v>
      </c>
      <c r="C81" t="s">
        <v>210</v>
      </c>
      <c r="D81">
        <v>1222</v>
      </c>
      <c r="E81" s="1">
        <v>85.166666666666657</v>
      </c>
      <c r="F81" s="159">
        <v>15794.100000000002</v>
      </c>
      <c r="G81" s="159">
        <v>12.166666666666666</v>
      </c>
      <c r="H81" s="160">
        <v>2256.3000000000002</v>
      </c>
      <c r="I81" s="1">
        <v>87.5</v>
      </c>
      <c r="J81" s="159">
        <v>16191.677419354837</v>
      </c>
      <c r="K81" s="159">
        <v>12.5</v>
      </c>
      <c r="L81" s="160">
        <v>2313.0967741935483</v>
      </c>
      <c r="M81" s="1">
        <v>85.516666666666666</v>
      </c>
      <c r="N81" s="159">
        <v>14738.966666666667</v>
      </c>
      <c r="O81" s="159">
        <v>12.216666666666667</v>
      </c>
      <c r="P81" s="160">
        <v>2105.5666666666666</v>
      </c>
    </row>
    <row r="82" spans="1:16" x14ac:dyDescent="0.25">
      <c r="A82" s="40"/>
      <c r="B82" s="3" t="s">
        <v>237</v>
      </c>
      <c r="C82" t="s">
        <v>236</v>
      </c>
      <c r="D82">
        <v>1294</v>
      </c>
      <c r="E82" s="1">
        <v>7</v>
      </c>
      <c r="F82" s="159">
        <v>1019.6666666666666</v>
      </c>
      <c r="G82" s="159">
        <v>1</v>
      </c>
      <c r="H82" s="160">
        <v>145.66666666666666</v>
      </c>
      <c r="I82" s="1">
        <v>6.5483870967741931</v>
      </c>
      <c r="J82" s="159">
        <v>950.87096774193549</v>
      </c>
      <c r="K82" s="159">
        <v>0.93548387096774188</v>
      </c>
      <c r="L82" s="160">
        <v>135.83870967741936</v>
      </c>
      <c r="M82" s="1">
        <v>7</v>
      </c>
      <c r="N82" s="159">
        <v>1023.3999999999999</v>
      </c>
      <c r="O82" s="159">
        <v>1</v>
      </c>
      <c r="P82" s="160">
        <v>146.19999999999999</v>
      </c>
    </row>
    <row r="83" spans="1:16" x14ac:dyDescent="0.25">
      <c r="A83" s="40"/>
      <c r="B83" s="3" t="s">
        <v>231</v>
      </c>
      <c r="C83" t="s">
        <v>230</v>
      </c>
      <c r="D83">
        <v>1093</v>
      </c>
      <c r="E83" s="1">
        <v>2.1</v>
      </c>
      <c r="F83" s="159">
        <v>341.59999999999997</v>
      </c>
      <c r="G83" s="159">
        <v>0.3</v>
      </c>
      <c r="H83" s="160">
        <v>48.8</v>
      </c>
      <c r="I83" s="1">
        <v>2.032258064516129</v>
      </c>
      <c r="J83" s="159">
        <v>337.35483870967744</v>
      </c>
      <c r="K83" s="159">
        <v>0.29032258064516131</v>
      </c>
      <c r="L83" s="160">
        <v>48.193548387096776</v>
      </c>
      <c r="M83" s="1">
        <v>2.1</v>
      </c>
      <c r="N83" s="159">
        <v>355.59999999999997</v>
      </c>
      <c r="O83" s="159">
        <v>0.3</v>
      </c>
      <c r="P83" s="160">
        <v>50.8</v>
      </c>
    </row>
    <row r="84" spans="1:16" x14ac:dyDescent="0.25">
      <c r="A84" s="40"/>
      <c r="B84" s="3" t="s">
        <v>225</v>
      </c>
      <c r="C84" t="s">
        <v>224</v>
      </c>
      <c r="D84">
        <v>1139</v>
      </c>
      <c r="E84" s="1">
        <v>42.116666666666667</v>
      </c>
      <c r="F84" s="159">
        <v>7095.7833333333328</v>
      </c>
      <c r="G84" s="159">
        <v>6.0166666666666666</v>
      </c>
      <c r="H84" s="160">
        <v>1013.6833333333333</v>
      </c>
      <c r="I84" s="1">
        <v>41.887096774193544</v>
      </c>
      <c r="J84" s="159">
        <v>6847.6935483870966</v>
      </c>
      <c r="K84" s="159">
        <v>5.9838709677419351</v>
      </c>
      <c r="L84" s="160">
        <v>978.24193548387098</v>
      </c>
      <c r="M84" s="1">
        <v>44.216666666666669</v>
      </c>
      <c r="N84" s="159">
        <v>7391.416666666667</v>
      </c>
      <c r="O84" s="159">
        <v>6.3166666666666664</v>
      </c>
      <c r="P84" s="160">
        <v>1055.9166666666667</v>
      </c>
    </row>
    <row r="85" spans="1:16" x14ac:dyDescent="0.25">
      <c r="A85" s="40"/>
      <c r="B85" s="3" t="s">
        <v>251</v>
      </c>
      <c r="C85" t="s">
        <v>250</v>
      </c>
      <c r="D85">
        <v>1416</v>
      </c>
      <c r="E85" s="1">
        <v>13.766666666666666</v>
      </c>
      <c r="F85" s="159">
        <v>2319.1</v>
      </c>
      <c r="G85" s="159">
        <v>1.9666666666666666</v>
      </c>
      <c r="H85" s="160">
        <v>331.3</v>
      </c>
      <c r="I85" s="1">
        <v>18.741935483870968</v>
      </c>
      <c r="J85" s="159">
        <v>3200.1290322580649</v>
      </c>
      <c r="K85" s="159">
        <v>2.6774193548387095</v>
      </c>
      <c r="L85" s="160">
        <v>457.16129032258067</v>
      </c>
      <c r="M85" s="1">
        <v>8.4</v>
      </c>
      <c r="N85" s="159">
        <v>1470</v>
      </c>
      <c r="O85" s="159">
        <v>1.2</v>
      </c>
      <c r="P85" s="160">
        <v>210</v>
      </c>
    </row>
    <row r="86" spans="1:16" x14ac:dyDescent="0.25">
      <c r="A86" s="40"/>
      <c r="B86" s="3" t="s">
        <v>247</v>
      </c>
      <c r="C86" t="s">
        <v>246</v>
      </c>
      <c r="D86">
        <v>1210</v>
      </c>
      <c r="E86" s="1">
        <v>6.0666666666666664</v>
      </c>
      <c r="F86" s="159">
        <v>960.39999999999986</v>
      </c>
      <c r="G86" s="159">
        <v>0.8666666666666667</v>
      </c>
      <c r="H86" s="160">
        <v>137.19999999999999</v>
      </c>
      <c r="I86" s="1">
        <v>5.870967741935484</v>
      </c>
      <c r="J86" s="159">
        <v>936.19354838709683</v>
      </c>
      <c r="K86" s="159">
        <v>0.83870967741935487</v>
      </c>
      <c r="L86" s="160">
        <v>133.74193548387098</v>
      </c>
      <c r="M86" s="1">
        <v>6.5333333333333332</v>
      </c>
      <c r="N86" s="159">
        <v>1194.2</v>
      </c>
      <c r="O86" s="159">
        <v>0.93333333333333335</v>
      </c>
      <c r="P86" s="160">
        <v>170.6</v>
      </c>
    </row>
    <row r="87" spans="1:16" x14ac:dyDescent="0.25">
      <c r="A87" s="40"/>
      <c r="B87" s="3" t="s">
        <v>267</v>
      </c>
      <c r="C87" t="s">
        <v>266</v>
      </c>
      <c r="D87">
        <v>1377</v>
      </c>
      <c r="E87" s="1">
        <v>2.1</v>
      </c>
      <c r="F87" s="159">
        <v>348.59999999999997</v>
      </c>
      <c r="G87" s="159">
        <v>0.3</v>
      </c>
      <c r="H87" s="160">
        <v>49.8</v>
      </c>
      <c r="I87" s="1">
        <v>2.032258064516129</v>
      </c>
      <c r="J87" s="159">
        <v>317.0322580645161</v>
      </c>
      <c r="K87" s="159">
        <v>0.29032258064516131</v>
      </c>
      <c r="L87" s="160">
        <v>45.29032258064516</v>
      </c>
      <c r="M87" s="1">
        <v>2.1</v>
      </c>
      <c r="N87" s="159">
        <v>341.59999999999997</v>
      </c>
      <c r="O87" s="159">
        <v>0.3</v>
      </c>
      <c r="P87" s="160">
        <v>48.8</v>
      </c>
    </row>
    <row r="88" spans="1:16" x14ac:dyDescent="0.25">
      <c r="A88" s="40"/>
      <c r="B88" s="3" t="s">
        <v>263</v>
      </c>
      <c r="C88" t="s">
        <v>262</v>
      </c>
      <c r="D88">
        <v>1098</v>
      </c>
      <c r="E88" s="1">
        <v>1.8666666666666667</v>
      </c>
      <c r="F88" s="159">
        <v>312.2</v>
      </c>
      <c r="G88" s="159">
        <v>0.26666666666666666</v>
      </c>
      <c r="H88" s="160">
        <v>44.6</v>
      </c>
      <c r="I88" s="1">
        <v>2.032258064516129</v>
      </c>
      <c r="J88" s="159">
        <v>323.80645161290323</v>
      </c>
      <c r="K88" s="159">
        <v>0.29032258064516131</v>
      </c>
      <c r="L88" s="160">
        <v>46.258064516129032</v>
      </c>
      <c r="M88" s="1">
        <v>2.333333333333333</v>
      </c>
      <c r="N88" s="159">
        <v>385</v>
      </c>
      <c r="O88" s="159">
        <v>0.33333333333333331</v>
      </c>
      <c r="P88" s="160">
        <v>55</v>
      </c>
    </row>
    <row r="89" spans="1:16" x14ac:dyDescent="0.25">
      <c r="A89" s="40"/>
      <c r="B89" s="3" t="s">
        <v>261</v>
      </c>
      <c r="C89" t="s">
        <v>260</v>
      </c>
      <c r="D89">
        <v>1300</v>
      </c>
      <c r="E89" s="1">
        <v>66.033333333333331</v>
      </c>
      <c r="F89" s="159">
        <v>12150.25</v>
      </c>
      <c r="G89" s="159">
        <v>9.4333333333333336</v>
      </c>
      <c r="H89" s="160">
        <v>1735.75</v>
      </c>
      <c r="I89" s="1">
        <v>69.096774193548384</v>
      </c>
      <c r="J89" s="159">
        <v>12754.564516129032</v>
      </c>
      <c r="K89" s="159">
        <v>9.870967741935484</v>
      </c>
      <c r="L89" s="160">
        <v>1822.0806451612902</v>
      </c>
      <c r="M89" s="1">
        <v>72.566666666666663</v>
      </c>
      <c r="N89" s="159">
        <v>13348.533333333333</v>
      </c>
      <c r="O89" s="159">
        <v>10.366666666666667</v>
      </c>
      <c r="P89" s="160">
        <v>1906.9333333333334</v>
      </c>
    </row>
    <row r="90" spans="1:16" x14ac:dyDescent="0.25">
      <c r="A90" s="40"/>
      <c r="B90" s="3" t="s">
        <v>400</v>
      </c>
      <c r="C90" t="s">
        <v>399</v>
      </c>
      <c r="D90">
        <v>1128</v>
      </c>
      <c r="E90" s="1">
        <v>7.7000000000000011</v>
      </c>
      <c r="F90" s="159">
        <v>1848</v>
      </c>
      <c r="G90" s="159">
        <v>1.1000000000000001</v>
      </c>
      <c r="H90" s="160">
        <v>264</v>
      </c>
      <c r="I90" s="1">
        <v>7</v>
      </c>
      <c r="J90" s="159">
        <v>1625.8064516129032</v>
      </c>
      <c r="K90" s="159">
        <v>1</v>
      </c>
      <c r="L90" s="160">
        <v>232.25806451612902</v>
      </c>
      <c r="M90" s="1">
        <v>4.2</v>
      </c>
      <c r="N90" s="159">
        <v>990.73333333333335</v>
      </c>
      <c r="O90" s="159">
        <v>0.6</v>
      </c>
      <c r="P90" s="160">
        <v>141.53333333333333</v>
      </c>
    </row>
    <row r="91" spans="1:16" x14ac:dyDescent="0.25">
      <c r="A91" s="40"/>
      <c r="B91" s="3" t="s">
        <v>285</v>
      </c>
      <c r="C91" t="s">
        <v>284</v>
      </c>
      <c r="D91">
        <v>1099</v>
      </c>
      <c r="E91" s="1">
        <v>19.716666666666669</v>
      </c>
      <c r="F91" s="159">
        <v>3198.1833333333334</v>
      </c>
      <c r="G91" s="159">
        <v>2.8166666666666669</v>
      </c>
      <c r="H91" s="160">
        <v>456.88333333333333</v>
      </c>
      <c r="I91" s="1">
        <v>17.612903225806452</v>
      </c>
      <c r="J91" s="159">
        <v>2876.322580645161</v>
      </c>
      <c r="K91" s="159">
        <v>2.5161290322580645</v>
      </c>
      <c r="L91" s="160">
        <v>410.90322580645159</v>
      </c>
      <c r="M91" s="1">
        <v>23.8</v>
      </c>
      <c r="N91" s="159">
        <v>3837.1666666666665</v>
      </c>
      <c r="O91" s="159">
        <v>3.4</v>
      </c>
      <c r="P91" s="160">
        <v>548.16666666666663</v>
      </c>
    </row>
    <row r="92" spans="1:16" x14ac:dyDescent="0.25">
      <c r="A92" s="40"/>
      <c r="B92" s="3" t="s">
        <v>297</v>
      </c>
      <c r="C92" t="s">
        <v>296</v>
      </c>
      <c r="D92">
        <v>1413</v>
      </c>
      <c r="E92" s="1">
        <v>2.1</v>
      </c>
      <c r="F92" s="159">
        <v>348.59999999999997</v>
      </c>
      <c r="G92" s="159">
        <v>0.3</v>
      </c>
      <c r="H92" s="160">
        <v>49.8</v>
      </c>
      <c r="I92" s="1">
        <v>1.8064516129032258</v>
      </c>
      <c r="J92" s="159">
        <v>288.58064516129031</v>
      </c>
      <c r="K92" s="159">
        <v>0.25806451612903225</v>
      </c>
      <c r="L92" s="160">
        <v>41.225806451612904</v>
      </c>
      <c r="M92" s="1">
        <v>1.8666666666666667</v>
      </c>
      <c r="N92" s="159">
        <v>319.2</v>
      </c>
      <c r="O92" s="159">
        <v>0.26666666666666666</v>
      </c>
      <c r="P92" s="160">
        <v>45.6</v>
      </c>
    </row>
    <row r="93" spans="1:16" x14ac:dyDescent="0.25">
      <c r="A93" s="40"/>
      <c r="B93" s="3" t="s">
        <v>408</v>
      </c>
      <c r="C93" t="s">
        <v>407</v>
      </c>
      <c r="D93">
        <v>1218</v>
      </c>
      <c r="E93" s="1">
        <v>0.46666666666666667</v>
      </c>
      <c r="F93" s="159">
        <v>35.466666666666669</v>
      </c>
      <c r="G93" s="159">
        <v>6.6666666666666666E-2</v>
      </c>
      <c r="H93" s="160">
        <v>5.0666666666666664</v>
      </c>
      <c r="I93" s="1"/>
      <c r="J93" s="159"/>
      <c r="K93" s="159"/>
      <c r="L93" s="160"/>
      <c r="M93" s="1"/>
      <c r="N93" s="159"/>
      <c r="O93" s="159"/>
      <c r="P93" s="160"/>
    </row>
    <row r="94" spans="1:16" x14ac:dyDescent="0.25">
      <c r="A94" s="40"/>
      <c r="B94" s="3" t="s">
        <v>320</v>
      </c>
      <c r="C94" t="s">
        <v>319</v>
      </c>
      <c r="D94">
        <v>1456</v>
      </c>
      <c r="E94" s="1">
        <v>2.1</v>
      </c>
      <c r="F94" s="159">
        <v>341.59999999999997</v>
      </c>
      <c r="G94" s="159">
        <v>0.3</v>
      </c>
      <c r="H94" s="160">
        <v>48.8</v>
      </c>
      <c r="I94" s="1">
        <v>2.032258064516129</v>
      </c>
      <c r="J94" s="159">
        <v>337.35483870967744</v>
      </c>
      <c r="K94" s="159">
        <v>0.29032258064516131</v>
      </c>
      <c r="L94" s="160">
        <v>48.193548387096776</v>
      </c>
      <c r="M94" s="1">
        <v>2.1</v>
      </c>
      <c r="N94" s="159">
        <v>362.59999999999997</v>
      </c>
      <c r="O94" s="159">
        <v>0.3</v>
      </c>
      <c r="P94" s="160">
        <v>51.8</v>
      </c>
    </row>
    <row r="95" spans="1:16" x14ac:dyDescent="0.25">
      <c r="A95" s="40"/>
      <c r="B95" s="3" t="s">
        <v>352</v>
      </c>
      <c r="C95" t="s">
        <v>351</v>
      </c>
      <c r="D95">
        <v>1210</v>
      </c>
      <c r="E95" s="1">
        <v>2.1</v>
      </c>
      <c r="F95" s="159">
        <v>334.59999999999997</v>
      </c>
      <c r="G95" s="159">
        <v>0.3</v>
      </c>
      <c r="H95" s="160">
        <v>47.8</v>
      </c>
      <c r="I95" s="1">
        <v>1.8064516129032258</v>
      </c>
      <c r="J95" s="159">
        <v>288.58064516129031</v>
      </c>
      <c r="K95" s="159">
        <v>0.25806451612903225</v>
      </c>
      <c r="L95" s="160">
        <v>41.225806451612904</v>
      </c>
      <c r="M95" s="1">
        <v>1.8666666666666667</v>
      </c>
      <c r="N95" s="159">
        <v>326.2</v>
      </c>
      <c r="O95" s="159">
        <v>0.26666666666666666</v>
      </c>
      <c r="P95" s="160">
        <v>46.6</v>
      </c>
    </row>
    <row r="96" spans="1:16" x14ac:dyDescent="0.25">
      <c r="A96" s="40"/>
      <c r="B96" s="3" t="s">
        <v>344</v>
      </c>
      <c r="C96" t="s">
        <v>343</v>
      </c>
      <c r="D96">
        <v>1243</v>
      </c>
      <c r="E96" s="1">
        <v>2.1</v>
      </c>
      <c r="F96" s="159">
        <v>334.59999999999997</v>
      </c>
      <c r="G96" s="159">
        <v>0.3</v>
      </c>
      <c r="H96" s="160">
        <v>47.8</v>
      </c>
      <c r="I96" s="1">
        <v>1.8064516129032258</v>
      </c>
      <c r="J96" s="159">
        <v>295.35483870967744</v>
      </c>
      <c r="K96" s="159">
        <v>0.25806451612903225</v>
      </c>
      <c r="L96" s="160">
        <v>42.193548387096776</v>
      </c>
      <c r="M96" s="1">
        <v>1.8666666666666667</v>
      </c>
      <c r="N96" s="159">
        <v>326.2</v>
      </c>
      <c r="O96" s="159">
        <v>0.26666666666666666</v>
      </c>
      <c r="P96" s="160">
        <v>46.6</v>
      </c>
    </row>
    <row r="97" spans="1:16" x14ac:dyDescent="0.25">
      <c r="A97" s="40"/>
      <c r="B97" s="3" t="s">
        <v>354</v>
      </c>
      <c r="C97" t="s">
        <v>353</v>
      </c>
      <c r="D97">
        <v>1372</v>
      </c>
      <c r="E97" s="1">
        <v>37.800000000000004</v>
      </c>
      <c r="F97" s="159">
        <v>6138.0666666666666</v>
      </c>
      <c r="G97" s="159">
        <v>5.4</v>
      </c>
      <c r="H97" s="160">
        <v>876.86666666666667</v>
      </c>
      <c r="I97" s="1">
        <v>40.645161290322584</v>
      </c>
      <c r="J97" s="159">
        <v>6565.7741935483873</v>
      </c>
      <c r="K97" s="159">
        <v>5.806451612903226</v>
      </c>
      <c r="L97" s="160">
        <v>937.9677419354839</v>
      </c>
      <c r="M97" s="1">
        <v>36.983333333333334</v>
      </c>
      <c r="N97" s="159">
        <v>6126.2833333333328</v>
      </c>
      <c r="O97" s="159">
        <v>5.2833333333333332</v>
      </c>
      <c r="P97" s="160">
        <v>875.18333333333328</v>
      </c>
    </row>
    <row r="98" spans="1:16" x14ac:dyDescent="0.25">
      <c r="A98" s="40"/>
      <c r="B98" s="3" t="s">
        <v>364</v>
      </c>
      <c r="C98" t="s">
        <v>363</v>
      </c>
      <c r="D98">
        <v>1076</v>
      </c>
      <c r="E98" s="1">
        <v>14</v>
      </c>
      <c r="F98" s="159">
        <v>2155.7666666666664</v>
      </c>
      <c r="G98" s="159">
        <v>2</v>
      </c>
      <c r="H98" s="160">
        <v>307.96666666666664</v>
      </c>
      <c r="I98" s="1">
        <v>15.806451612903228</v>
      </c>
      <c r="J98" s="159">
        <v>2384.0645161290322</v>
      </c>
      <c r="K98" s="159">
        <v>2.2580645161290325</v>
      </c>
      <c r="L98" s="160">
        <v>340.58064516129031</v>
      </c>
      <c r="M98" s="1">
        <v>15.866666666666667</v>
      </c>
      <c r="N98" s="159">
        <v>2411.9666666666667</v>
      </c>
      <c r="O98" s="159">
        <v>2.2666666666666666</v>
      </c>
      <c r="P98" s="160">
        <v>344.56666666666666</v>
      </c>
    </row>
    <row r="99" spans="1:16" x14ac:dyDescent="0.25">
      <c r="A99" s="40"/>
      <c r="B99" s="3" t="s">
        <v>183</v>
      </c>
      <c r="C99" t="s">
        <v>182</v>
      </c>
      <c r="D99">
        <v>1163</v>
      </c>
      <c r="E99" s="1">
        <v>2.333333333333333</v>
      </c>
      <c r="F99" s="159">
        <v>371</v>
      </c>
      <c r="G99" s="159">
        <v>0.33333333333333331</v>
      </c>
      <c r="H99" s="160">
        <v>53</v>
      </c>
      <c r="I99" s="1">
        <v>2.032258064516129</v>
      </c>
      <c r="J99" s="159">
        <v>350.90322580645164</v>
      </c>
      <c r="K99" s="159">
        <v>0.29032258064516131</v>
      </c>
      <c r="L99" s="160">
        <v>50.12903225806452</v>
      </c>
      <c r="M99" s="1">
        <v>2.5666666666666664</v>
      </c>
      <c r="N99" s="159">
        <v>435.40000000000003</v>
      </c>
      <c r="O99" s="159">
        <v>0.36666666666666664</v>
      </c>
      <c r="P99" s="160">
        <v>62.2</v>
      </c>
    </row>
    <row r="100" spans="1:16" x14ac:dyDescent="0.25">
      <c r="A100" s="40"/>
      <c r="B100" s="3" t="s">
        <v>445</v>
      </c>
      <c r="C100" t="s">
        <v>444</v>
      </c>
      <c r="D100">
        <v>1022</v>
      </c>
      <c r="E100" s="1">
        <v>1.8666666666666667</v>
      </c>
      <c r="F100" s="159">
        <v>347.2</v>
      </c>
      <c r="G100" s="159">
        <v>0.26666666666666666</v>
      </c>
      <c r="H100" s="160">
        <v>49.6</v>
      </c>
      <c r="I100" s="1">
        <v>2.032258064516129</v>
      </c>
      <c r="J100" s="159">
        <v>378</v>
      </c>
      <c r="K100" s="159">
        <v>0.29032258064516131</v>
      </c>
      <c r="L100" s="160">
        <v>54</v>
      </c>
      <c r="M100" s="1">
        <v>2.1</v>
      </c>
      <c r="N100" s="159">
        <v>390.59999999999997</v>
      </c>
      <c r="O100" s="159">
        <v>0.3</v>
      </c>
      <c r="P100" s="160">
        <v>55.8</v>
      </c>
    </row>
    <row r="101" spans="1:16" x14ac:dyDescent="0.25">
      <c r="A101" s="40"/>
      <c r="B101" s="3" t="s">
        <v>390</v>
      </c>
      <c r="C101" t="s">
        <v>389</v>
      </c>
      <c r="D101">
        <v>1192</v>
      </c>
      <c r="E101" s="1">
        <v>12.133333333333333</v>
      </c>
      <c r="F101" s="159">
        <v>2062.9</v>
      </c>
      <c r="G101" s="159">
        <v>1.7333333333333334</v>
      </c>
      <c r="H101" s="160">
        <v>294.7</v>
      </c>
      <c r="I101" s="1">
        <v>14.903225806451612</v>
      </c>
      <c r="J101" s="159">
        <v>2375.7096774193546</v>
      </c>
      <c r="K101" s="159">
        <v>2.129032258064516</v>
      </c>
      <c r="L101" s="160">
        <v>339.38709677419354</v>
      </c>
      <c r="M101" s="1">
        <v>13.766666666666666</v>
      </c>
      <c r="N101" s="159">
        <v>2307.9</v>
      </c>
      <c r="O101" s="159">
        <v>1.9666666666666666</v>
      </c>
      <c r="P101" s="160">
        <v>329.7</v>
      </c>
    </row>
    <row r="102" spans="1:16" x14ac:dyDescent="0.25">
      <c r="A102" s="40"/>
      <c r="B102" s="3" t="s">
        <v>410</v>
      </c>
      <c r="C102" t="s">
        <v>409</v>
      </c>
      <c r="D102">
        <v>1121</v>
      </c>
      <c r="E102" s="1">
        <v>0.93333333333333335</v>
      </c>
      <c r="F102" s="159">
        <v>170.79999999999998</v>
      </c>
      <c r="G102" s="159">
        <v>0.13333333333333333</v>
      </c>
      <c r="H102" s="160">
        <v>24.4</v>
      </c>
      <c r="I102" s="1">
        <v>1.8064516129032258</v>
      </c>
      <c r="J102" s="159">
        <v>308.22580645161293</v>
      </c>
      <c r="K102" s="159">
        <v>0.25806451612903225</v>
      </c>
      <c r="L102" s="160">
        <v>44.032258064516128</v>
      </c>
      <c r="M102" s="1">
        <v>1.1666666666666665</v>
      </c>
      <c r="N102" s="159">
        <v>154</v>
      </c>
      <c r="O102" s="159">
        <v>0.16666666666666666</v>
      </c>
      <c r="P102" s="160">
        <v>22</v>
      </c>
    </row>
    <row r="103" spans="1:16" x14ac:dyDescent="0.25">
      <c r="A103" s="40"/>
      <c r="B103" s="3" t="s">
        <v>425</v>
      </c>
      <c r="C103" t="s">
        <v>424</v>
      </c>
      <c r="D103">
        <v>1311</v>
      </c>
      <c r="E103" s="1">
        <v>1.8666666666666667</v>
      </c>
      <c r="F103" s="159">
        <v>309.40000000000003</v>
      </c>
      <c r="G103" s="159">
        <v>0.26666666666666666</v>
      </c>
      <c r="H103" s="160">
        <v>44.2</v>
      </c>
      <c r="I103" s="1">
        <v>2.935483870967742</v>
      </c>
      <c r="J103" s="159">
        <v>514.16129032258061</v>
      </c>
      <c r="K103" s="159">
        <v>0.41935483870967744</v>
      </c>
      <c r="L103" s="160">
        <v>73.451612903225808</v>
      </c>
      <c r="M103" s="1">
        <v>1.6333333333333333</v>
      </c>
      <c r="N103" s="159">
        <v>284.2</v>
      </c>
      <c r="O103" s="159">
        <v>0.23333333333333334</v>
      </c>
      <c r="P103" s="160">
        <v>40.6</v>
      </c>
    </row>
    <row r="104" spans="1:16" x14ac:dyDescent="0.25">
      <c r="A104" s="40"/>
      <c r="B104" s="3" t="s">
        <v>414</v>
      </c>
      <c r="C104" t="s">
        <v>413</v>
      </c>
      <c r="D104">
        <v>1186</v>
      </c>
      <c r="E104" s="1">
        <v>0.93333333333333335</v>
      </c>
      <c r="F104" s="159">
        <v>172.20000000000002</v>
      </c>
      <c r="G104" s="159">
        <v>0.13333333333333333</v>
      </c>
      <c r="H104" s="160">
        <v>24.6</v>
      </c>
      <c r="I104" s="1">
        <v>1.8064516129032258</v>
      </c>
      <c r="J104" s="159">
        <v>270.29032258064512</v>
      </c>
      <c r="K104" s="159">
        <v>0.25806451612903225</v>
      </c>
      <c r="L104" s="160">
        <v>38.612903225806448</v>
      </c>
      <c r="M104" s="1">
        <v>0.23333333333333334</v>
      </c>
      <c r="N104" s="159">
        <v>40.6</v>
      </c>
      <c r="O104" s="159">
        <v>3.3333333333333333E-2</v>
      </c>
      <c r="P104" s="160">
        <v>5.8</v>
      </c>
    </row>
    <row r="105" spans="1:16" x14ac:dyDescent="0.25">
      <c r="A105" s="40"/>
      <c r="B105" s="3" t="s">
        <v>388</v>
      </c>
      <c r="C105" t="s">
        <v>387</v>
      </c>
      <c r="D105">
        <v>1039</v>
      </c>
      <c r="E105" s="1">
        <v>24.383333333333333</v>
      </c>
      <c r="F105" s="159">
        <v>4099.2</v>
      </c>
      <c r="G105" s="159">
        <v>3.4833333333333334</v>
      </c>
      <c r="H105" s="160">
        <v>585.6</v>
      </c>
      <c r="I105" s="1">
        <v>26.193548387096772</v>
      </c>
      <c r="J105" s="159">
        <v>4355.8064516129034</v>
      </c>
      <c r="K105" s="159">
        <v>3.7419354838709675</v>
      </c>
      <c r="L105" s="160">
        <v>622.25806451612902</v>
      </c>
      <c r="M105" s="1">
        <v>25.900000000000002</v>
      </c>
      <c r="N105" s="159">
        <v>4480</v>
      </c>
      <c r="O105" s="159">
        <v>3.7</v>
      </c>
      <c r="P105" s="160">
        <v>640</v>
      </c>
    </row>
    <row r="106" spans="1:16" x14ac:dyDescent="0.25">
      <c r="A106" s="40"/>
      <c r="B106" s="3" t="s">
        <v>374</v>
      </c>
      <c r="C106" t="s">
        <v>373</v>
      </c>
      <c r="D106">
        <v>1261</v>
      </c>
      <c r="E106" s="1"/>
      <c r="F106" s="159"/>
      <c r="G106" s="159"/>
      <c r="H106" s="160"/>
      <c r="I106" s="1"/>
      <c r="J106" s="159"/>
      <c r="K106" s="159"/>
      <c r="L106" s="160"/>
      <c r="M106" s="1">
        <v>2.333333333333333</v>
      </c>
      <c r="N106" s="159">
        <v>347.66666666666663</v>
      </c>
      <c r="O106" s="159">
        <v>0.33333333333333331</v>
      </c>
      <c r="P106" s="160">
        <v>49.666666666666664</v>
      </c>
    </row>
    <row r="107" spans="1:16" x14ac:dyDescent="0.25">
      <c r="A107" s="40"/>
      <c r="B107" s="3" t="s">
        <v>376</v>
      </c>
      <c r="C107" t="s">
        <v>375</v>
      </c>
      <c r="D107">
        <v>1377</v>
      </c>
      <c r="E107" s="1"/>
      <c r="F107" s="159"/>
      <c r="G107" s="159"/>
      <c r="H107" s="160"/>
      <c r="I107" s="1"/>
      <c r="J107" s="159"/>
      <c r="K107" s="159"/>
      <c r="L107" s="160"/>
      <c r="M107" s="1">
        <v>1.8666666666666667</v>
      </c>
      <c r="N107" s="159">
        <v>278.13333333333333</v>
      </c>
      <c r="O107" s="159">
        <v>0.26666666666666666</v>
      </c>
      <c r="P107" s="160">
        <v>39.733333333333334</v>
      </c>
    </row>
    <row r="108" spans="1:16" ht="15.75" thickBot="1" x14ac:dyDescent="0.3">
      <c r="A108" s="40"/>
      <c r="B108" s="3" t="s">
        <v>449</v>
      </c>
      <c r="C108" t="s">
        <v>448</v>
      </c>
      <c r="D108">
        <v>1380</v>
      </c>
      <c r="E108" s="1">
        <v>1.4000000000000001</v>
      </c>
      <c r="F108" s="159">
        <v>260.40000000000003</v>
      </c>
      <c r="G108" s="159">
        <v>0.2</v>
      </c>
      <c r="H108" s="160">
        <v>37.200000000000003</v>
      </c>
      <c r="I108" s="1">
        <v>1.8064516129032258</v>
      </c>
      <c r="J108" s="159">
        <v>336</v>
      </c>
      <c r="K108" s="159">
        <v>0.25806451612903225</v>
      </c>
      <c r="L108" s="160">
        <v>48</v>
      </c>
      <c r="M108" s="1">
        <v>1.8666666666666667</v>
      </c>
      <c r="N108" s="159">
        <v>347.2</v>
      </c>
      <c r="O108" s="159">
        <v>0.26666666666666666</v>
      </c>
      <c r="P108" s="160">
        <v>49.6</v>
      </c>
    </row>
    <row r="109" spans="1:16" ht="15.75" thickBot="1" x14ac:dyDescent="0.3">
      <c r="A109" s="9" t="s">
        <v>462</v>
      </c>
      <c r="B109" s="10"/>
      <c r="C109" s="9"/>
      <c r="D109" s="10"/>
      <c r="E109" s="12">
        <v>712.25</v>
      </c>
      <c r="F109" s="11">
        <v>124953.03333333333</v>
      </c>
      <c r="G109" s="11">
        <v>101.74999999999999</v>
      </c>
      <c r="H109" s="13">
        <v>17850.433333333331</v>
      </c>
      <c r="I109" s="12">
        <v>739.5161290322576</v>
      </c>
      <c r="J109" s="11">
        <v>128610.32258064517</v>
      </c>
      <c r="K109" s="11">
        <v>105.64516129032268</v>
      </c>
      <c r="L109" s="13">
        <v>18372.903225806451</v>
      </c>
      <c r="M109" s="12">
        <v>730.68333333333351</v>
      </c>
      <c r="N109" s="11">
        <v>127019.9</v>
      </c>
      <c r="O109" s="11">
        <v>104.38333333333331</v>
      </c>
      <c r="P109" s="13">
        <v>18145.699999999997</v>
      </c>
    </row>
    <row r="110" spans="1:16" x14ac:dyDescent="0.25">
      <c r="A110" s="3" t="s">
        <v>463</v>
      </c>
      <c r="B110" s="3" t="s">
        <v>121</v>
      </c>
      <c r="C110" t="s">
        <v>120</v>
      </c>
      <c r="D110">
        <v>1747</v>
      </c>
      <c r="E110" s="1">
        <v>99.983333333333334</v>
      </c>
      <c r="F110" s="159">
        <v>19865.3</v>
      </c>
      <c r="G110" s="159">
        <v>14.283333333333333</v>
      </c>
      <c r="H110" s="160">
        <v>2837.9</v>
      </c>
      <c r="I110" s="1">
        <v>106.24193548387098</v>
      </c>
      <c r="J110" s="159">
        <v>20554.709677419356</v>
      </c>
      <c r="K110" s="159">
        <v>15.17741935483871</v>
      </c>
      <c r="L110" s="160">
        <v>2936.3870967741937</v>
      </c>
      <c r="M110" s="1">
        <v>103.95</v>
      </c>
      <c r="N110" s="159">
        <v>20245.75</v>
      </c>
      <c r="O110" s="159">
        <v>14.85</v>
      </c>
      <c r="P110" s="160">
        <v>2892.25</v>
      </c>
    </row>
    <row r="111" spans="1:16" x14ac:dyDescent="0.25">
      <c r="A111" s="40"/>
      <c r="B111" s="3" t="s">
        <v>115</v>
      </c>
      <c r="C111" t="s">
        <v>114</v>
      </c>
      <c r="D111">
        <v>1510</v>
      </c>
      <c r="E111" s="1">
        <v>2.5666666666666664</v>
      </c>
      <c r="F111" s="159">
        <v>462</v>
      </c>
      <c r="G111" s="159">
        <v>0.36666666666666664</v>
      </c>
      <c r="H111" s="160">
        <v>66</v>
      </c>
      <c r="I111" s="1">
        <v>3.8387096774193545</v>
      </c>
      <c r="J111" s="159">
        <v>690.96774193548379</v>
      </c>
      <c r="K111" s="159">
        <v>0.54838709677419351</v>
      </c>
      <c r="L111" s="160">
        <v>98.709677419354833</v>
      </c>
      <c r="M111" s="1">
        <v>2.1</v>
      </c>
      <c r="N111" s="159">
        <v>378</v>
      </c>
      <c r="O111" s="159">
        <v>0.3</v>
      </c>
      <c r="P111" s="160">
        <v>54</v>
      </c>
    </row>
    <row r="112" spans="1:16" x14ac:dyDescent="0.25">
      <c r="A112" s="40"/>
      <c r="B112" s="3" t="s">
        <v>119</v>
      </c>
      <c r="C112" t="s">
        <v>118</v>
      </c>
      <c r="D112">
        <v>1825</v>
      </c>
      <c r="E112" s="1">
        <v>2.1</v>
      </c>
      <c r="F112" s="159">
        <v>390.59999999999997</v>
      </c>
      <c r="G112" s="159">
        <v>0.3</v>
      </c>
      <c r="H112" s="160">
        <v>55.8</v>
      </c>
      <c r="I112" s="1">
        <v>2.032258064516129</v>
      </c>
      <c r="J112" s="159">
        <v>378</v>
      </c>
      <c r="K112" s="159">
        <v>0.29032258064516131</v>
      </c>
      <c r="L112" s="160">
        <v>54</v>
      </c>
      <c r="M112" s="1">
        <v>2.1</v>
      </c>
      <c r="N112" s="159">
        <v>369.59999999999997</v>
      </c>
      <c r="O112" s="159">
        <v>0.3</v>
      </c>
      <c r="P112" s="160">
        <v>52.8</v>
      </c>
    </row>
    <row r="113" spans="1:16" x14ac:dyDescent="0.25">
      <c r="A113" s="40"/>
      <c r="B113" s="3" t="s">
        <v>131</v>
      </c>
      <c r="C113" t="s">
        <v>130</v>
      </c>
      <c r="D113">
        <v>1618</v>
      </c>
      <c r="E113" s="1">
        <v>7</v>
      </c>
      <c r="F113" s="159">
        <v>1098.0666666666666</v>
      </c>
      <c r="G113" s="159">
        <v>1</v>
      </c>
      <c r="H113" s="160">
        <v>156.86666666666667</v>
      </c>
      <c r="I113" s="1">
        <v>7</v>
      </c>
      <c r="J113" s="159">
        <v>1105.7741935483871</v>
      </c>
      <c r="K113" s="159">
        <v>1</v>
      </c>
      <c r="L113" s="160">
        <v>157.96774193548387</v>
      </c>
      <c r="M113" s="1">
        <v>7</v>
      </c>
      <c r="N113" s="159">
        <v>1027.1333333333332</v>
      </c>
      <c r="O113" s="159">
        <v>1</v>
      </c>
      <c r="P113" s="160">
        <v>146.73333333333332</v>
      </c>
    </row>
    <row r="114" spans="1:16" x14ac:dyDescent="0.25">
      <c r="A114" s="40"/>
      <c r="B114" s="3" t="s">
        <v>271</v>
      </c>
      <c r="C114" t="s">
        <v>270</v>
      </c>
      <c r="D114">
        <v>1588</v>
      </c>
      <c r="E114" s="1">
        <v>39.666666666666671</v>
      </c>
      <c r="F114" s="159">
        <v>6816.7166666666672</v>
      </c>
      <c r="G114" s="159">
        <v>5.666666666666667</v>
      </c>
      <c r="H114" s="160">
        <v>973.81666666666672</v>
      </c>
      <c r="I114" s="1">
        <v>47.870967741935488</v>
      </c>
      <c r="J114" s="159">
        <v>8469.0967741935474</v>
      </c>
      <c r="K114" s="159">
        <v>6.838709677419355</v>
      </c>
      <c r="L114" s="160">
        <v>1209.8709677419354</v>
      </c>
      <c r="M114" s="1">
        <v>36.516666666666666</v>
      </c>
      <c r="N114" s="159">
        <v>6262.7833333333328</v>
      </c>
      <c r="O114" s="159">
        <v>5.2166666666666668</v>
      </c>
      <c r="P114" s="160">
        <v>894.68333333333328</v>
      </c>
    </row>
    <row r="115" spans="1:16" x14ac:dyDescent="0.25">
      <c r="A115" s="40"/>
      <c r="B115" s="3" t="s">
        <v>141</v>
      </c>
      <c r="C115" t="s">
        <v>140</v>
      </c>
      <c r="D115">
        <v>1987</v>
      </c>
      <c r="E115" s="1">
        <v>6.7666666666666666</v>
      </c>
      <c r="F115" s="159">
        <v>1150.5666666666666</v>
      </c>
      <c r="G115" s="159">
        <v>0.96666666666666667</v>
      </c>
      <c r="H115" s="160">
        <v>164.36666666666667</v>
      </c>
      <c r="I115" s="1">
        <v>7</v>
      </c>
      <c r="J115" s="159">
        <v>1163.5806451612902</v>
      </c>
      <c r="K115" s="159">
        <v>1</v>
      </c>
      <c r="L115" s="160">
        <v>166.2258064516129</v>
      </c>
      <c r="M115" s="1">
        <v>7</v>
      </c>
      <c r="N115" s="159">
        <v>1195.1333333333332</v>
      </c>
      <c r="O115" s="159">
        <v>1</v>
      </c>
      <c r="P115" s="160">
        <v>170.73333333333332</v>
      </c>
    </row>
    <row r="116" spans="1:16" x14ac:dyDescent="0.25">
      <c r="A116" s="40"/>
      <c r="B116" s="3" t="s">
        <v>107</v>
      </c>
      <c r="C116" t="s">
        <v>106</v>
      </c>
      <c r="D116">
        <v>1846</v>
      </c>
      <c r="E116" s="1">
        <v>2.8000000000000003</v>
      </c>
      <c r="F116" s="159">
        <v>383.59999999999997</v>
      </c>
      <c r="G116" s="159">
        <v>0.4</v>
      </c>
      <c r="H116" s="160">
        <v>54.8</v>
      </c>
      <c r="I116" s="1">
        <v>3.161290322580645</v>
      </c>
      <c r="J116" s="159">
        <v>433.09677419354836</v>
      </c>
      <c r="K116" s="159">
        <v>0.45161290322580644</v>
      </c>
      <c r="L116" s="160">
        <v>61.87096774193548</v>
      </c>
      <c r="M116" s="1">
        <v>3.0333333333333332</v>
      </c>
      <c r="N116" s="159">
        <v>415.56666666666666</v>
      </c>
      <c r="O116" s="159">
        <v>0.43333333333333335</v>
      </c>
      <c r="P116" s="160">
        <v>59.366666666666667</v>
      </c>
    </row>
    <row r="117" spans="1:16" x14ac:dyDescent="0.25">
      <c r="A117" s="40"/>
      <c r="B117" s="3" t="s">
        <v>157</v>
      </c>
      <c r="C117" t="s">
        <v>156</v>
      </c>
      <c r="D117">
        <v>1825</v>
      </c>
      <c r="E117" s="1">
        <v>18.433333333333334</v>
      </c>
      <c r="F117" s="159">
        <v>3655.4000000000005</v>
      </c>
      <c r="G117" s="159">
        <v>2.6333333333333333</v>
      </c>
      <c r="H117" s="160">
        <v>522.20000000000005</v>
      </c>
      <c r="I117" s="1">
        <v>18.516129032258064</v>
      </c>
      <c r="J117" s="159">
        <v>3518.2903225806454</v>
      </c>
      <c r="K117" s="159">
        <v>2.6451612903225805</v>
      </c>
      <c r="L117" s="160">
        <v>502.61290322580646</v>
      </c>
      <c r="M117" s="1">
        <v>17.5</v>
      </c>
      <c r="N117" s="159">
        <v>3287.9</v>
      </c>
      <c r="O117" s="159">
        <v>2.5</v>
      </c>
      <c r="P117" s="160">
        <v>469.7</v>
      </c>
    </row>
    <row r="118" spans="1:16" x14ac:dyDescent="0.25">
      <c r="A118" s="40"/>
      <c r="B118" s="3" t="s">
        <v>149</v>
      </c>
      <c r="C118" t="s">
        <v>148</v>
      </c>
      <c r="D118">
        <v>1917</v>
      </c>
      <c r="E118" s="1">
        <v>46.316666666666663</v>
      </c>
      <c r="F118" s="159">
        <v>9001.7666666666664</v>
      </c>
      <c r="G118" s="159">
        <v>6.6166666666666663</v>
      </c>
      <c r="H118" s="160">
        <v>1285.9666666666667</v>
      </c>
      <c r="I118" s="1">
        <v>51.596774193548384</v>
      </c>
      <c r="J118" s="159">
        <v>10106.532258064515</v>
      </c>
      <c r="K118" s="159">
        <v>7.370967741935484</v>
      </c>
      <c r="L118" s="160">
        <v>1443.7903225806451</v>
      </c>
      <c r="M118" s="1">
        <v>59.5</v>
      </c>
      <c r="N118" s="159">
        <v>11289.366666666667</v>
      </c>
      <c r="O118" s="159">
        <v>8.5</v>
      </c>
      <c r="P118" s="160">
        <v>1612.7666666666667</v>
      </c>
    </row>
    <row r="119" spans="1:16" x14ac:dyDescent="0.25">
      <c r="A119" s="40"/>
      <c r="B119" s="3" t="s">
        <v>161</v>
      </c>
      <c r="C119" t="s">
        <v>160</v>
      </c>
      <c r="D119">
        <v>1772</v>
      </c>
      <c r="E119" s="1">
        <v>24.383333333333333</v>
      </c>
      <c r="F119" s="159">
        <v>4164.5333333333328</v>
      </c>
      <c r="G119" s="159">
        <v>3.4833333333333334</v>
      </c>
      <c r="H119" s="160">
        <v>594.93333333333328</v>
      </c>
      <c r="I119" s="1">
        <v>26.645161290322584</v>
      </c>
      <c r="J119" s="159">
        <v>4714.9516129032263</v>
      </c>
      <c r="K119" s="159">
        <v>3.806451612903226</v>
      </c>
      <c r="L119" s="160">
        <v>673.56451612903231</v>
      </c>
      <c r="M119" s="1">
        <v>21.116666666666667</v>
      </c>
      <c r="N119" s="159">
        <v>3651.0833333333335</v>
      </c>
      <c r="O119" s="159">
        <v>3.0166666666666666</v>
      </c>
      <c r="P119" s="160">
        <v>521.58333333333337</v>
      </c>
    </row>
    <row r="120" spans="1:16" x14ac:dyDescent="0.25">
      <c r="A120" s="40"/>
      <c r="B120" s="3" t="s">
        <v>155</v>
      </c>
      <c r="C120" t="s">
        <v>154</v>
      </c>
      <c r="D120">
        <v>1679</v>
      </c>
      <c r="E120" s="1">
        <v>13.299999999999999</v>
      </c>
      <c r="F120" s="159">
        <v>2644.1333333333332</v>
      </c>
      <c r="G120" s="159">
        <v>1.9</v>
      </c>
      <c r="H120" s="160">
        <v>377.73333333333335</v>
      </c>
      <c r="I120" s="1">
        <v>14.451612903225806</v>
      </c>
      <c r="J120" s="159">
        <v>2813.5483870967741</v>
      </c>
      <c r="K120" s="159">
        <v>2.064516129032258</v>
      </c>
      <c r="L120" s="160">
        <v>401.93548387096774</v>
      </c>
      <c r="M120" s="1">
        <v>14.933333333333334</v>
      </c>
      <c r="N120" s="159">
        <v>2847.1333333333332</v>
      </c>
      <c r="O120" s="159">
        <v>2.1333333333333333</v>
      </c>
      <c r="P120" s="160">
        <v>406.73333333333335</v>
      </c>
    </row>
    <row r="121" spans="1:16" x14ac:dyDescent="0.25">
      <c r="A121" s="40"/>
      <c r="B121" s="3" t="s">
        <v>173</v>
      </c>
      <c r="C121" t="s">
        <v>172</v>
      </c>
      <c r="D121">
        <v>1750</v>
      </c>
      <c r="E121" s="1">
        <v>65.45</v>
      </c>
      <c r="F121" s="159">
        <v>12238.566666666666</v>
      </c>
      <c r="G121" s="159">
        <v>9.35</v>
      </c>
      <c r="H121" s="160">
        <v>1748.3666666666666</v>
      </c>
      <c r="I121" s="1">
        <v>71.241935483870975</v>
      </c>
      <c r="J121" s="159">
        <v>13494.532258064515</v>
      </c>
      <c r="K121" s="159">
        <v>10.17741935483871</v>
      </c>
      <c r="L121" s="160">
        <v>1927.7903225806451</v>
      </c>
      <c r="M121" s="1">
        <v>62.883333333333326</v>
      </c>
      <c r="N121" s="159">
        <v>11674.6</v>
      </c>
      <c r="O121" s="159">
        <v>8.9833333333333325</v>
      </c>
      <c r="P121" s="160">
        <v>1667.8</v>
      </c>
    </row>
    <row r="122" spans="1:16" x14ac:dyDescent="0.25">
      <c r="A122" s="40"/>
      <c r="B122" s="3" t="s">
        <v>185</v>
      </c>
      <c r="C122" t="s">
        <v>184</v>
      </c>
      <c r="D122">
        <v>1733</v>
      </c>
      <c r="E122" s="1">
        <v>2.1</v>
      </c>
      <c r="F122" s="159">
        <v>372.40000000000003</v>
      </c>
      <c r="G122" s="159">
        <v>0.3</v>
      </c>
      <c r="H122" s="160">
        <v>53.2</v>
      </c>
      <c r="I122" s="1">
        <v>1.8064516129032258</v>
      </c>
      <c r="J122" s="159">
        <v>325.16129032258067</v>
      </c>
      <c r="K122" s="159">
        <v>0.25806451612903225</v>
      </c>
      <c r="L122" s="160">
        <v>46.451612903225808</v>
      </c>
      <c r="M122" s="1">
        <v>1.8666666666666667</v>
      </c>
      <c r="N122" s="159">
        <v>336</v>
      </c>
      <c r="O122" s="159">
        <v>0.26666666666666666</v>
      </c>
      <c r="P122" s="160">
        <v>48</v>
      </c>
    </row>
    <row r="123" spans="1:16" x14ac:dyDescent="0.25">
      <c r="A123" s="40"/>
      <c r="B123" s="3" t="s">
        <v>191</v>
      </c>
      <c r="C123" t="s">
        <v>190</v>
      </c>
      <c r="D123">
        <v>1650</v>
      </c>
      <c r="E123" s="1">
        <v>2.1</v>
      </c>
      <c r="F123" s="159">
        <v>341.59999999999997</v>
      </c>
      <c r="G123" s="159">
        <v>0.3</v>
      </c>
      <c r="H123" s="160">
        <v>48.8</v>
      </c>
      <c r="I123" s="1">
        <v>1.8064516129032258</v>
      </c>
      <c r="J123" s="159">
        <v>295.35483870967744</v>
      </c>
      <c r="K123" s="159">
        <v>0.25806451612903225</v>
      </c>
      <c r="L123" s="160">
        <v>42.193548387096776</v>
      </c>
      <c r="M123" s="1">
        <v>2.1</v>
      </c>
      <c r="N123" s="159">
        <v>327.59999999999997</v>
      </c>
      <c r="O123" s="159">
        <v>0.3</v>
      </c>
      <c r="P123" s="160">
        <v>46.8</v>
      </c>
    </row>
    <row r="124" spans="1:16" x14ac:dyDescent="0.25">
      <c r="A124" s="40"/>
      <c r="B124" s="3" t="s">
        <v>201</v>
      </c>
      <c r="C124" t="s">
        <v>200</v>
      </c>
      <c r="D124">
        <v>1643</v>
      </c>
      <c r="E124" s="1">
        <v>8.4</v>
      </c>
      <c r="F124" s="159">
        <v>1403.9666666666667</v>
      </c>
      <c r="G124" s="159">
        <v>1.2</v>
      </c>
      <c r="H124" s="160">
        <v>200.56666666666666</v>
      </c>
      <c r="I124" s="1">
        <v>8.3548387096774199</v>
      </c>
      <c r="J124" s="159">
        <v>1395.9354838709676</v>
      </c>
      <c r="K124" s="159">
        <v>1.1935483870967742</v>
      </c>
      <c r="L124" s="160">
        <v>199.41935483870967</v>
      </c>
      <c r="M124" s="1">
        <v>3.9666666666666668</v>
      </c>
      <c r="N124" s="159">
        <v>708.4</v>
      </c>
      <c r="O124" s="159">
        <v>0.56666666666666665</v>
      </c>
      <c r="P124" s="160">
        <v>101.2</v>
      </c>
    </row>
    <row r="125" spans="1:16" x14ac:dyDescent="0.25">
      <c r="A125" s="40"/>
      <c r="B125" s="3" t="s">
        <v>213</v>
      </c>
      <c r="C125" t="s">
        <v>212</v>
      </c>
      <c r="D125">
        <v>1600</v>
      </c>
      <c r="E125" s="1">
        <v>2.1</v>
      </c>
      <c r="F125" s="159">
        <v>287.7</v>
      </c>
      <c r="G125" s="159">
        <v>0.3</v>
      </c>
      <c r="H125" s="160">
        <v>41.1</v>
      </c>
      <c r="I125" s="1">
        <v>2.032258064516129</v>
      </c>
      <c r="J125" s="159">
        <v>278.41935483870969</v>
      </c>
      <c r="K125" s="159">
        <v>0.29032258064516131</v>
      </c>
      <c r="L125" s="160">
        <v>39.774193548387096</v>
      </c>
      <c r="M125" s="1">
        <v>2.1</v>
      </c>
      <c r="N125" s="159">
        <v>287.7</v>
      </c>
      <c r="O125" s="159">
        <v>0.3</v>
      </c>
      <c r="P125" s="160">
        <v>41.1</v>
      </c>
    </row>
    <row r="126" spans="1:16" x14ac:dyDescent="0.25">
      <c r="A126" s="40"/>
      <c r="B126" s="3" t="s">
        <v>217</v>
      </c>
      <c r="C126" t="s">
        <v>216</v>
      </c>
      <c r="D126">
        <v>1591</v>
      </c>
      <c r="E126" s="1">
        <v>30.566666666666663</v>
      </c>
      <c r="F126" s="159">
        <v>5317.55</v>
      </c>
      <c r="G126" s="159">
        <v>4.3666666666666663</v>
      </c>
      <c r="H126" s="160">
        <v>759.65</v>
      </c>
      <c r="I126" s="1">
        <v>36.58064516129032</v>
      </c>
      <c r="J126" s="159">
        <v>6454.2258064516127</v>
      </c>
      <c r="K126" s="159">
        <v>5.225806451612903</v>
      </c>
      <c r="L126" s="160">
        <v>922.0322580645161</v>
      </c>
      <c r="M126" s="1">
        <v>31.033333333333335</v>
      </c>
      <c r="N126" s="159">
        <v>5614.4666666666672</v>
      </c>
      <c r="O126" s="159">
        <v>4.4333333333333336</v>
      </c>
      <c r="P126" s="160">
        <v>802.06666666666672</v>
      </c>
    </row>
    <row r="127" spans="1:16" x14ac:dyDescent="0.25">
      <c r="A127" s="40"/>
      <c r="B127" s="3" t="s">
        <v>219</v>
      </c>
      <c r="C127" t="s">
        <v>218</v>
      </c>
      <c r="D127">
        <v>1965</v>
      </c>
      <c r="E127" s="1">
        <v>2.1</v>
      </c>
      <c r="F127" s="159">
        <v>287.7</v>
      </c>
      <c r="G127" s="159">
        <v>0.3</v>
      </c>
      <c r="H127" s="160">
        <v>41.1</v>
      </c>
      <c r="I127" s="1">
        <v>2.032258064516129</v>
      </c>
      <c r="J127" s="159">
        <v>278.41935483870969</v>
      </c>
      <c r="K127" s="159">
        <v>0.29032258064516131</v>
      </c>
      <c r="L127" s="160">
        <v>39.774193548387096</v>
      </c>
      <c r="M127" s="1">
        <v>2.1</v>
      </c>
      <c r="N127" s="159">
        <v>287.7</v>
      </c>
      <c r="O127" s="159">
        <v>0.3</v>
      </c>
      <c r="P127" s="160">
        <v>41.1</v>
      </c>
    </row>
    <row r="128" spans="1:16" x14ac:dyDescent="0.25">
      <c r="A128" s="40"/>
      <c r="B128" s="3" t="s">
        <v>233</v>
      </c>
      <c r="C128" t="s">
        <v>232</v>
      </c>
      <c r="D128">
        <v>1687</v>
      </c>
      <c r="E128" s="1">
        <v>2.1</v>
      </c>
      <c r="F128" s="159">
        <v>341.59999999999997</v>
      </c>
      <c r="G128" s="159">
        <v>0.3</v>
      </c>
      <c r="H128" s="160">
        <v>48.8</v>
      </c>
      <c r="I128" s="1">
        <v>2.032258064516129</v>
      </c>
      <c r="J128" s="159">
        <v>371.22580645161293</v>
      </c>
      <c r="K128" s="159">
        <v>0.29032258064516131</v>
      </c>
      <c r="L128" s="160">
        <v>53.032258064516128</v>
      </c>
      <c r="M128" s="1">
        <v>2.1</v>
      </c>
      <c r="N128" s="159">
        <v>390.59999999999997</v>
      </c>
      <c r="O128" s="159">
        <v>0.3</v>
      </c>
      <c r="P128" s="160">
        <v>55.8</v>
      </c>
    </row>
    <row r="129" spans="1:16" x14ac:dyDescent="0.25">
      <c r="A129" s="40"/>
      <c r="B129" s="3" t="s">
        <v>151</v>
      </c>
      <c r="C129" t="s">
        <v>150</v>
      </c>
      <c r="D129">
        <v>1521</v>
      </c>
      <c r="E129" s="1">
        <v>50.866666666666667</v>
      </c>
      <c r="F129" s="159">
        <v>8713.8333333333321</v>
      </c>
      <c r="G129" s="159">
        <v>7.2666666666666666</v>
      </c>
      <c r="H129" s="160">
        <v>1244.8333333333333</v>
      </c>
      <c r="I129" s="1">
        <v>59.725806451612911</v>
      </c>
      <c r="J129" s="159">
        <v>9876.4354838709678</v>
      </c>
      <c r="K129" s="159">
        <v>8.5322580645161299</v>
      </c>
      <c r="L129" s="160">
        <v>1410.9193548387098</v>
      </c>
      <c r="M129" s="1">
        <v>64.399999999999991</v>
      </c>
      <c r="N129" s="159">
        <v>11019.633333333333</v>
      </c>
      <c r="O129" s="159">
        <v>9.1999999999999993</v>
      </c>
      <c r="P129" s="160">
        <v>1574.2333333333333</v>
      </c>
    </row>
    <row r="130" spans="1:16" x14ac:dyDescent="0.25">
      <c r="A130" s="40"/>
      <c r="B130" s="3" t="s">
        <v>398</v>
      </c>
      <c r="C130" t="s">
        <v>397</v>
      </c>
      <c r="D130">
        <v>1507</v>
      </c>
      <c r="E130" s="1">
        <v>23.8</v>
      </c>
      <c r="F130" s="159">
        <v>5001.9666666666672</v>
      </c>
      <c r="G130" s="159">
        <v>3.4</v>
      </c>
      <c r="H130" s="160">
        <v>714.56666666666672</v>
      </c>
      <c r="I130" s="1">
        <v>21</v>
      </c>
      <c r="J130" s="159">
        <v>4530.1290322580644</v>
      </c>
      <c r="K130" s="159">
        <v>3</v>
      </c>
      <c r="L130" s="160">
        <v>647.16129032258061</v>
      </c>
      <c r="M130" s="1">
        <v>21.7</v>
      </c>
      <c r="N130" s="159">
        <v>4210.2666666666664</v>
      </c>
      <c r="O130" s="159">
        <v>3.1</v>
      </c>
      <c r="P130" s="160">
        <v>601.4666666666667</v>
      </c>
    </row>
    <row r="131" spans="1:16" x14ac:dyDescent="0.25">
      <c r="A131" s="40"/>
      <c r="B131" s="3" t="s">
        <v>259</v>
      </c>
      <c r="C131" t="s">
        <v>258</v>
      </c>
      <c r="D131">
        <v>1524</v>
      </c>
      <c r="E131" s="1">
        <v>23.916666666666664</v>
      </c>
      <c r="F131" s="159">
        <v>3875.0833333333335</v>
      </c>
      <c r="G131" s="159">
        <v>3.4166666666666665</v>
      </c>
      <c r="H131" s="160">
        <v>553.58333333333337</v>
      </c>
      <c r="I131" s="1">
        <v>30.709677419354836</v>
      </c>
      <c r="J131" s="159">
        <v>5256.7741935483873</v>
      </c>
      <c r="K131" s="159">
        <v>4.387096774193548</v>
      </c>
      <c r="L131" s="160">
        <v>750.9677419354839</v>
      </c>
      <c r="M131" s="1">
        <v>30.800000000000004</v>
      </c>
      <c r="N131" s="159">
        <v>5285.4666666666672</v>
      </c>
      <c r="O131" s="159">
        <v>4.4000000000000004</v>
      </c>
      <c r="P131" s="160">
        <v>755.06666666666672</v>
      </c>
    </row>
    <row r="132" spans="1:16" x14ac:dyDescent="0.25">
      <c r="A132" s="40"/>
      <c r="B132" s="3" t="s">
        <v>273</v>
      </c>
      <c r="C132" t="s">
        <v>272</v>
      </c>
      <c r="D132">
        <v>1501</v>
      </c>
      <c r="E132" s="1">
        <v>19.833333333333336</v>
      </c>
      <c r="F132" s="159">
        <v>3475.0333333333333</v>
      </c>
      <c r="G132" s="159">
        <v>2.8333333333333335</v>
      </c>
      <c r="H132" s="160">
        <v>496.43333333333334</v>
      </c>
      <c r="I132" s="1">
        <v>24.048387096774192</v>
      </c>
      <c r="J132" s="159">
        <v>4432.1290322580644</v>
      </c>
      <c r="K132" s="159">
        <v>3.435483870967742</v>
      </c>
      <c r="L132" s="160">
        <v>633.16129032258061</v>
      </c>
      <c r="M132" s="1">
        <v>27.183333333333334</v>
      </c>
      <c r="N132" s="159">
        <v>4775.05</v>
      </c>
      <c r="O132" s="159">
        <v>3.8833333333333333</v>
      </c>
      <c r="P132" s="160">
        <v>682.15</v>
      </c>
    </row>
    <row r="133" spans="1:16" x14ac:dyDescent="0.25">
      <c r="A133" s="40"/>
      <c r="B133" s="3" t="s">
        <v>153</v>
      </c>
      <c r="C133" t="s">
        <v>152</v>
      </c>
      <c r="D133">
        <v>1515</v>
      </c>
      <c r="E133" s="1">
        <v>95.316666666666663</v>
      </c>
      <c r="F133" s="159">
        <v>17551.8</v>
      </c>
      <c r="G133" s="159">
        <v>13.616666666666667</v>
      </c>
      <c r="H133" s="160">
        <v>2507.4</v>
      </c>
      <c r="I133" s="1">
        <v>111.88709677419355</v>
      </c>
      <c r="J133" s="159">
        <v>20878.741935483871</v>
      </c>
      <c r="K133" s="159">
        <v>15.983870967741936</v>
      </c>
      <c r="L133" s="160">
        <v>2982.6774193548385</v>
      </c>
      <c r="M133" s="1">
        <v>96.95</v>
      </c>
      <c r="N133" s="159">
        <v>16843.983333333334</v>
      </c>
      <c r="O133" s="159">
        <v>13.85</v>
      </c>
      <c r="P133" s="160">
        <v>2406.2833333333333</v>
      </c>
    </row>
    <row r="134" spans="1:16" x14ac:dyDescent="0.25">
      <c r="A134" s="40"/>
      <c r="B134" s="3" t="s">
        <v>304</v>
      </c>
      <c r="C134" t="s">
        <v>303</v>
      </c>
      <c r="D134">
        <v>1910</v>
      </c>
      <c r="E134" s="1">
        <v>17.966666666666669</v>
      </c>
      <c r="F134" s="159">
        <v>2895.666666666667</v>
      </c>
      <c r="G134" s="159">
        <v>2.5666666666666669</v>
      </c>
      <c r="H134" s="160">
        <v>413.66666666666669</v>
      </c>
      <c r="I134" s="1">
        <v>22.129032258064516</v>
      </c>
      <c r="J134" s="159">
        <v>3804.6129032258063</v>
      </c>
      <c r="K134" s="159">
        <v>3.161290322580645</v>
      </c>
      <c r="L134" s="160">
        <v>543.51612903225805</v>
      </c>
      <c r="M134" s="1">
        <v>20.883333333333333</v>
      </c>
      <c r="N134" s="159">
        <v>3736.0166666666669</v>
      </c>
      <c r="O134" s="159">
        <v>2.9833333333333334</v>
      </c>
      <c r="P134" s="160">
        <v>533.7166666666667</v>
      </c>
    </row>
    <row r="135" spans="1:16" x14ac:dyDescent="0.25">
      <c r="A135" s="40"/>
      <c r="B135" s="3" t="s">
        <v>348</v>
      </c>
      <c r="C135" t="s">
        <v>347</v>
      </c>
      <c r="D135">
        <v>1594</v>
      </c>
      <c r="E135" s="1">
        <v>2.1</v>
      </c>
      <c r="F135" s="159">
        <v>348.59999999999997</v>
      </c>
      <c r="G135" s="159">
        <v>0.3</v>
      </c>
      <c r="H135" s="160">
        <v>49.8</v>
      </c>
      <c r="I135" s="1">
        <v>2.032258064516129</v>
      </c>
      <c r="J135" s="159">
        <v>337.35483870967744</v>
      </c>
      <c r="K135" s="159">
        <v>0.29032258064516131</v>
      </c>
      <c r="L135" s="160">
        <v>48.193548387096776</v>
      </c>
      <c r="M135" s="1">
        <v>2.1</v>
      </c>
      <c r="N135" s="159">
        <v>341.59999999999997</v>
      </c>
      <c r="O135" s="159">
        <v>0.3</v>
      </c>
      <c r="P135" s="160">
        <v>48.8</v>
      </c>
    </row>
    <row r="136" spans="1:16" x14ac:dyDescent="0.25">
      <c r="A136" s="40"/>
      <c r="B136" s="3" t="s">
        <v>243</v>
      </c>
      <c r="C136" t="s">
        <v>242</v>
      </c>
      <c r="D136">
        <v>1624</v>
      </c>
      <c r="E136" s="1">
        <v>7.4666666666666668</v>
      </c>
      <c r="F136" s="159">
        <v>1214.0333333333333</v>
      </c>
      <c r="G136" s="159">
        <v>1.0666666666666667</v>
      </c>
      <c r="H136" s="160">
        <v>173.43333333333334</v>
      </c>
      <c r="I136" s="1">
        <v>10.612903225806452</v>
      </c>
      <c r="J136" s="159">
        <v>1799.4516129032259</v>
      </c>
      <c r="K136" s="159">
        <v>1.5161290322580645</v>
      </c>
      <c r="L136" s="160">
        <v>257.06451612903226</v>
      </c>
      <c r="M136" s="1">
        <v>13.766666666666666</v>
      </c>
      <c r="N136" s="159">
        <v>2723</v>
      </c>
      <c r="O136" s="159">
        <v>1.9666666666666666</v>
      </c>
      <c r="P136" s="160">
        <v>389</v>
      </c>
    </row>
    <row r="137" spans="1:16" x14ac:dyDescent="0.25">
      <c r="A137" s="40"/>
      <c r="B137" s="3" t="s">
        <v>360</v>
      </c>
      <c r="C137" t="s">
        <v>359</v>
      </c>
      <c r="D137">
        <v>1984</v>
      </c>
      <c r="E137" s="1">
        <v>19.133333333333333</v>
      </c>
      <c r="F137" s="159">
        <v>3560.4333333333334</v>
      </c>
      <c r="G137" s="159">
        <v>2.7333333333333334</v>
      </c>
      <c r="H137" s="160">
        <v>508.63333333333333</v>
      </c>
      <c r="I137" s="1">
        <v>19.41935483870968</v>
      </c>
      <c r="J137" s="159">
        <v>3573.3870967741937</v>
      </c>
      <c r="K137" s="159">
        <v>2.774193548387097</v>
      </c>
      <c r="L137" s="160">
        <v>510.48387096774195</v>
      </c>
      <c r="M137" s="1">
        <v>17.733333333333334</v>
      </c>
      <c r="N137" s="159">
        <v>3118.2666666666664</v>
      </c>
      <c r="O137" s="159">
        <v>2.5333333333333332</v>
      </c>
      <c r="P137" s="160">
        <v>445.46666666666664</v>
      </c>
    </row>
    <row r="138" spans="1:16" x14ac:dyDescent="0.25">
      <c r="A138" s="40"/>
      <c r="B138" s="3" t="s">
        <v>227</v>
      </c>
      <c r="C138" t="s">
        <v>226</v>
      </c>
      <c r="D138">
        <v>1740</v>
      </c>
      <c r="E138" s="1">
        <v>2.1</v>
      </c>
      <c r="F138" s="159">
        <v>355.59999999999997</v>
      </c>
      <c r="G138" s="159">
        <v>0.3</v>
      </c>
      <c r="H138" s="160">
        <v>50.8</v>
      </c>
      <c r="I138" s="1">
        <v>3.161290322580645</v>
      </c>
      <c r="J138" s="159">
        <v>560.90322580645159</v>
      </c>
      <c r="K138" s="159">
        <v>0.45161290322580644</v>
      </c>
      <c r="L138" s="160">
        <v>80.129032258064512</v>
      </c>
      <c r="M138" s="1">
        <v>1.8666666666666667</v>
      </c>
      <c r="N138" s="159">
        <v>326.2</v>
      </c>
      <c r="O138" s="159">
        <v>0.26666666666666666</v>
      </c>
      <c r="P138" s="160">
        <v>46.6</v>
      </c>
    </row>
    <row r="139" spans="1:16" x14ac:dyDescent="0.25">
      <c r="A139" s="40"/>
      <c r="B139" s="3" t="s">
        <v>171</v>
      </c>
      <c r="C139" t="s">
        <v>170</v>
      </c>
      <c r="D139">
        <v>1695</v>
      </c>
      <c r="E139" s="1">
        <v>2.333333333333333</v>
      </c>
      <c r="F139" s="159">
        <v>364</v>
      </c>
      <c r="G139" s="159">
        <v>0.33333333333333331</v>
      </c>
      <c r="H139" s="160">
        <v>52</v>
      </c>
      <c r="I139" s="1">
        <v>1.8064516129032258</v>
      </c>
      <c r="J139" s="159">
        <v>281.80645161290323</v>
      </c>
      <c r="K139" s="159">
        <v>0.25806451612903225</v>
      </c>
      <c r="L139" s="160">
        <v>40.258064516129032</v>
      </c>
      <c r="M139" s="1">
        <v>2.1</v>
      </c>
      <c r="N139" s="159">
        <v>327.59999999999997</v>
      </c>
      <c r="O139" s="159">
        <v>0.3</v>
      </c>
      <c r="P139" s="160">
        <v>46.8</v>
      </c>
    </row>
    <row r="140" spans="1:16" x14ac:dyDescent="0.25">
      <c r="A140" s="40"/>
      <c r="B140" s="3" t="s">
        <v>420</v>
      </c>
      <c r="C140" t="s">
        <v>419</v>
      </c>
      <c r="D140">
        <v>1944</v>
      </c>
      <c r="E140" s="1">
        <v>36.866666666666667</v>
      </c>
      <c r="F140" s="159">
        <v>6665.4000000000005</v>
      </c>
      <c r="G140" s="159">
        <v>5.2666666666666666</v>
      </c>
      <c r="H140" s="160">
        <v>952.2</v>
      </c>
      <c r="I140" s="1">
        <v>37.709677419354833</v>
      </c>
      <c r="J140" s="159">
        <v>7142.4838709677424</v>
      </c>
      <c r="K140" s="159">
        <v>5.387096774193548</v>
      </c>
      <c r="L140" s="160">
        <v>1020.3548387096774</v>
      </c>
      <c r="M140" s="1">
        <v>29.866666666666667</v>
      </c>
      <c r="N140" s="159">
        <v>6127.0999999999995</v>
      </c>
      <c r="O140" s="159">
        <v>4.2666666666666666</v>
      </c>
      <c r="P140" s="160">
        <v>875.3</v>
      </c>
    </row>
    <row r="141" spans="1:16" ht="15.75" thickBot="1" x14ac:dyDescent="0.3">
      <c r="A141" s="40"/>
      <c r="B141" s="3" t="s">
        <v>382</v>
      </c>
      <c r="C141" t="s">
        <v>381</v>
      </c>
      <c r="D141">
        <v>1555</v>
      </c>
      <c r="E141" s="1">
        <v>2.1</v>
      </c>
      <c r="F141" s="159">
        <v>287.7</v>
      </c>
      <c r="G141" s="159">
        <v>0.3</v>
      </c>
      <c r="H141" s="160">
        <v>41.1</v>
      </c>
      <c r="I141" s="1">
        <v>1.8064516129032258</v>
      </c>
      <c r="J141" s="159">
        <v>247.48387096774192</v>
      </c>
      <c r="K141" s="159">
        <v>0.25806451612903225</v>
      </c>
      <c r="L141" s="160">
        <v>35.354838709677416</v>
      </c>
      <c r="M141" s="1"/>
      <c r="N141" s="159"/>
      <c r="O141" s="159"/>
      <c r="P141" s="160"/>
    </row>
    <row r="142" spans="1:16" ht="15.75" thickBot="1" x14ac:dyDescent="0.3">
      <c r="A142" s="9" t="s">
        <v>464</v>
      </c>
      <c r="B142" s="10"/>
      <c r="C142" s="64"/>
      <c r="D142" s="65"/>
      <c r="E142" s="12">
        <v>682.03333333333353</v>
      </c>
      <c r="F142" s="11">
        <v>124532.91666666667</v>
      </c>
      <c r="G142" s="11">
        <v>97.433333333333309</v>
      </c>
      <c r="H142" s="13">
        <v>17790.416666666664</v>
      </c>
      <c r="I142" s="12">
        <v>760.29032258064512</v>
      </c>
      <c r="J142" s="11">
        <v>139563.51612903227</v>
      </c>
      <c r="K142" s="11">
        <v>108.61290322580649</v>
      </c>
      <c r="L142" s="13">
        <v>19937.645161290329</v>
      </c>
      <c r="M142" s="12">
        <v>712.25000000000011</v>
      </c>
      <c r="N142" s="11">
        <v>129430.70000000001</v>
      </c>
      <c r="O142" s="11">
        <v>101.75</v>
      </c>
      <c r="P142" s="13">
        <v>18490.099999999999</v>
      </c>
    </row>
    <row r="143" spans="1:16" x14ac:dyDescent="0.25">
      <c r="A143" s="3" t="s">
        <v>465</v>
      </c>
      <c r="B143" s="3" t="s">
        <v>113</v>
      </c>
      <c r="C143" t="s">
        <v>112</v>
      </c>
      <c r="D143">
        <v>2304</v>
      </c>
      <c r="E143" s="1">
        <v>2.8000000000000003</v>
      </c>
      <c r="F143" s="159">
        <v>482.88333333333333</v>
      </c>
      <c r="G143" s="159">
        <v>0.4</v>
      </c>
      <c r="H143" s="160">
        <v>68.983333333333334</v>
      </c>
      <c r="I143" s="1">
        <v>2.935483870967742</v>
      </c>
      <c r="J143" s="159">
        <v>522.51612903225805</v>
      </c>
      <c r="K143" s="159">
        <v>0.41935483870967744</v>
      </c>
      <c r="L143" s="160">
        <v>74.645161290322577</v>
      </c>
      <c r="M143" s="1">
        <v>1.8666666666666667</v>
      </c>
      <c r="N143" s="159">
        <v>316.75</v>
      </c>
      <c r="O143" s="159">
        <v>0.26666666666666666</v>
      </c>
      <c r="P143" s="160">
        <v>45.25</v>
      </c>
    </row>
    <row r="144" spans="1:16" x14ac:dyDescent="0.25">
      <c r="A144" s="40"/>
      <c r="B144" s="3" t="s">
        <v>205</v>
      </c>
      <c r="C144" t="s">
        <v>204</v>
      </c>
      <c r="D144">
        <v>2298</v>
      </c>
      <c r="E144" s="1">
        <v>2.8000000000000003</v>
      </c>
      <c r="F144" s="159">
        <v>383.59999999999997</v>
      </c>
      <c r="G144" s="159">
        <v>0.4</v>
      </c>
      <c r="H144" s="160">
        <v>54.8</v>
      </c>
      <c r="I144" s="1">
        <v>3.161290322580645</v>
      </c>
      <c r="J144" s="159">
        <v>433.09677419354836</v>
      </c>
      <c r="K144" s="159">
        <v>0.45161290322580644</v>
      </c>
      <c r="L144" s="160">
        <v>61.87096774193548</v>
      </c>
      <c r="M144" s="1">
        <v>3.0333333333333332</v>
      </c>
      <c r="N144" s="159">
        <v>415.56666666666666</v>
      </c>
      <c r="O144" s="159">
        <v>0.43333333333333335</v>
      </c>
      <c r="P144" s="160">
        <v>59.366666666666667</v>
      </c>
    </row>
    <row r="145" spans="1:16" x14ac:dyDescent="0.25">
      <c r="A145" s="40"/>
      <c r="B145" s="3" t="s">
        <v>137</v>
      </c>
      <c r="C145" t="s">
        <v>136</v>
      </c>
      <c r="D145">
        <v>2381</v>
      </c>
      <c r="E145" s="1">
        <v>33.133333333333333</v>
      </c>
      <c r="F145" s="159">
        <v>5692.8666666666668</v>
      </c>
      <c r="G145" s="159">
        <v>4.7333333333333334</v>
      </c>
      <c r="H145" s="160">
        <v>813.26666666666665</v>
      </c>
      <c r="I145" s="1">
        <v>39.854838709677416</v>
      </c>
      <c r="J145" s="159">
        <v>6868.354838709678</v>
      </c>
      <c r="K145" s="159">
        <v>5.693548387096774</v>
      </c>
      <c r="L145" s="160">
        <v>981.19354838709683</v>
      </c>
      <c r="M145" s="1">
        <v>34.300000000000004</v>
      </c>
      <c r="N145" s="159">
        <v>6157.2</v>
      </c>
      <c r="O145" s="159">
        <v>4.9000000000000004</v>
      </c>
      <c r="P145" s="160">
        <v>879.6</v>
      </c>
    </row>
    <row r="146" spans="1:16" x14ac:dyDescent="0.25">
      <c r="A146" s="40"/>
      <c r="B146" s="3" t="s">
        <v>125</v>
      </c>
      <c r="C146" t="s">
        <v>124</v>
      </c>
      <c r="D146">
        <v>2106</v>
      </c>
      <c r="E146" s="1">
        <v>37.916666666666671</v>
      </c>
      <c r="F146" s="159">
        <v>6586.7666666666664</v>
      </c>
      <c r="G146" s="159">
        <v>5.416666666666667</v>
      </c>
      <c r="H146" s="160">
        <v>940.9666666666667</v>
      </c>
      <c r="I146" s="1">
        <v>47.532258064516128</v>
      </c>
      <c r="J146" s="159">
        <v>8292.1774193548372</v>
      </c>
      <c r="K146" s="159">
        <v>6.790322580645161</v>
      </c>
      <c r="L146" s="160">
        <v>1184.5967741935483</v>
      </c>
      <c r="M146" s="1">
        <v>34.533333333333331</v>
      </c>
      <c r="N146" s="159">
        <v>6013.9333333333334</v>
      </c>
      <c r="O146" s="159">
        <v>4.9333333333333336</v>
      </c>
      <c r="P146" s="160">
        <v>859.13333333333333</v>
      </c>
    </row>
    <row r="147" spans="1:16" x14ac:dyDescent="0.25">
      <c r="A147" s="40"/>
      <c r="B147" s="3" t="s">
        <v>147</v>
      </c>
      <c r="C147" t="s">
        <v>146</v>
      </c>
      <c r="D147">
        <v>2006</v>
      </c>
      <c r="E147" s="1">
        <v>0.58333333333333326</v>
      </c>
      <c r="F147" s="159">
        <v>102.66666666666666</v>
      </c>
      <c r="G147" s="159">
        <v>8.3333333333333329E-2</v>
      </c>
      <c r="H147" s="160">
        <v>14.666666666666666</v>
      </c>
      <c r="I147" s="1">
        <v>3.0483870967741935</v>
      </c>
      <c r="J147" s="159">
        <v>536.51612903225805</v>
      </c>
      <c r="K147" s="159">
        <v>0.43548387096774194</v>
      </c>
      <c r="L147" s="160">
        <v>76.645161290322577</v>
      </c>
      <c r="M147" s="1">
        <v>6.7666666666666666</v>
      </c>
      <c r="N147" s="159">
        <v>1231.5333333333333</v>
      </c>
      <c r="O147" s="159">
        <v>0.96666666666666667</v>
      </c>
      <c r="P147" s="160">
        <v>175.93333333333334</v>
      </c>
    </row>
    <row r="148" spans="1:16" x14ac:dyDescent="0.25">
      <c r="A148" s="40"/>
      <c r="B148" s="3" t="s">
        <v>368</v>
      </c>
      <c r="C148" t="s">
        <v>367</v>
      </c>
      <c r="D148">
        <v>2089</v>
      </c>
      <c r="E148" s="1">
        <v>7</v>
      </c>
      <c r="F148" s="159">
        <v>1349.6000000000001</v>
      </c>
      <c r="G148" s="159">
        <v>1</v>
      </c>
      <c r="H148" s="160">
        <v>192.8</v>
      </c>
      <c r="I148" s="1">
        <v>7</v>
      </c>
      <c r="J148" s="159">
        <v>1204</v>
      </c>
      <c r="K148" s="159">
        <v>1</v>
      </c>
      <c r="L148" s="160">
        <v>172</v>
      </c>
      <c r="M148" s="1">
        <v>7</v>
      </c>
      <c r="N148" s="159">
        <v>1360.8</v>
      </c>
      <c r="O148" s="159">
        <v>1</v>
      </c>
      <c r="P148" s="160">
        <v>194.4</v>
      </c>
    </row>
    <row r="149" spans="1:16" x14ac:dyDescent="0.25">
      <c r="A149" s="40"/>
      <c r="B149" s="3" t="s">
        <v>277</v>
      </c>
      <c r="C149" t="s">
        <v>276</v>
      </c>
      <c r="D149">
        <v>2227</v>
      </c>
      <c r="E149" s="1">
        <v>69.649999999999991</v>
      </c>
      <c r="F149" s="159">
        <v>12279.75</v>
      </c>
      <c r="G149" s="159">
        <v>9.9499999999999993</v>
      </c>
      <c r="H149" s="160">
        <v>1754.25</v>
      </c>
      <c r="I149" s="1">
        <v>64.241935483870975</v>
      </c>
      <c r="J149" s="159">
        <v>11516.58064516129</v>
      </c>
      <c r="K149" s="159">
        <v>9.17741935483871</v>
      </c>
      <c r="L149" s="160">
        <v>1645.2258064516129</v>
      </c>
      <c r="M149" s="1">
        <v>65.8</v>
      </c>
      <c r="N149" s="159">
        <v>11544.050000000001</v>
      </c>
      <c r="O149" s="159">
        <v>9.4</v>
      </c>
      <c r="P149" s="160">
        <v>1649.15</v>
      </c>
    </row>
    <row r="150" spans="1:16" x14ac:dyDescent="0.25">
      <c r="A150" s="40"/>
      <c r="B150" s="3" t="s">
        <v>187</v>
      </c>
      <c r="C150" t="s">
        <v>186</v>
      </c>
      <c r="D150">
        <v>2174</v>
      </c>
      <c r="E150" s="1">
        <v>24.966666666666669</v>
      </c>
      <c r="F150" s="159">
        <v>4542.0666666666666</v>
      </c>
      <c r="G150" s="159">
        <v>3.5666666666666669</v>
      </c>
      <c r="H150" s="160">
        <v>648.86666666666667</v>
      </c>
      <c r="I150" s="1">
        <v>22.016129032258064</v>
      </c>
      <c r="J150" s="159">
        <v>4125.2580645161297</v>
      </c>
      <c r="K150" s="159">
        <v>3.1451612903225805</v>
      </c>
      <c r="L150" s="160">
        <v>589.32258064516134</v>
      </c>
      <c r="M150" s="1">
        <v>14</v>
      </c>
      <c r="N150" s="159">
        <v>2594.2000000000003</v>
      </c>
      <c r="O150" s="159">
        <v>2</v>
      </c>
      <c r="P150" s="160">
        <v>370.6</v>
      </c>
    </row>
    <row r="151" spans="1:16" x14ac:dyDescent="0.25">
      <c r="A151" s="40"/>
      <c r="B151" s="3" t="s">
        <v>366</v>
      </c>
      <c r="C151" t="s">
        <v>365</v>
      </c>
      <c r="D151">
        <v>2066</v>
      </c>
      <c r="E151" s="1">
        <v>20.883333333333333</v>
      </c>
      <c r="F151" s="159">
        <v>3977.6333333333332</v>
      </c>
      <c r="G151" s="159">
        <v>2.9833333333333334</v>
      </c>
      <c r="H151" s="160">
        <v>568.23333333333335</v>
      </c>
      <c r="I151" s="1">
        <v>21</v>
      </c>
      <c r="J151" s="159">
        <v>3786.661290322581</v>
      </c>
      <c r="K151" s="159">
        <v>3</v>
      </c>
      <c r="L151" s="160">
        <v>540.95161290322585</v>
      </c>
      <c r="M151" s="1">
        <v>14.233333333333333</v>
      </c>
      <c r="N151" s="159">
        <v>3799.9500000000003</v>
      </c>
      <c r="O151" s="159">
        <v>2.0333333333333332</v>
      </c>
      <c r="P151" s="160">
        <v>542.85</v>
      </c>
    </row>
    <row r="152" spans="1:16" x14ac:dyDescent="0.25">
      <c r="A152" s="40"/>
      <c r="B152" s="3" t="s">
        <v>275</v>
      </c>
      <c r="C152" t="s">
        <v>274</v>
      </c>
      <c r="D152">
        <v>2248</v>
      </c>
      <c r="E152" s="1">
        <v>76.533333333333331</v>
      </c>
      <c r="F152" s="159">
        <v>13982.966666666667</v>
      </c>
      <c r="G152" s="159">
        <v>10.933333333333334</v>
      </c>
      <c r="H152" s="160">
        <v>1997.5666666666666</v>
      </c>
      <c r="I152" s="1">
        <v>81.854838709677423</v>
      </c>
      <c r="J152" s="159">
        <v>15018.048387096775</v>
      </c>
      <c r="K152" s="159">
        <v>11.693548387096774</v>
      </c>
      <c r="L152" s="160">
        <v>2145.4354838709678</v>
      </c>
      <c r="M152" s="1">
        <v>60.083333333333336</v>
      </c>
      <c r="N152" s="159">
        <v>10883.25</v>
      </c>
      <c r="O152" s="159">
        <v>8.5833333333333339</v>
      </c>
      <c r="P152" s="160">
        <v>1554.75</v>
      </c>
    </row>
    <row r="153" spans="1:16" x14ac:dyDescent="0.25">
      <c r="A153" s="40"/>
      <c r="B153" s="3" t="s">
        <v>291</v>
      </c>
      <c r="C153" t="s">
        <v>290</v>
      </c>
      <c r="D153">
        <v>2039</v>
      </c>
      <c r="E153" s="1">
        <v>33.483333333333334</v>
      </c>
      <c r="F153" s="159">
        <v>6964.8833333333332</v>
      </c>
      <c r="G153" s="159">
        <v>4.7833333333333332</v>
      </c>
      <c r="H153" s="160">
        <v>994.98333333333335</v>
      </c>
      <c r="I153" s="1">
        <v>32.741935483870968</v>
      </c>
      <c r="J153" s="159">
        <v>6620.645161290322</v>
      </c>
      <c r="K153" s="159">
        <v>4.67741935483871</v>
      </c>
      <c r="L153" s="160">
        <v>945.80645161290317</v>
      </c>
      <c r="M153" s="1">
        <v>29.050000000000004</v>
      </c>
      <c r="N153" s="159">
        <v>5566.2833333333328</v>
      </c>
      <c r="O153" s="159">
        <v>4.1500000000000004</v>
      </c>
      <c r="P153" s="160">
        <v>795.18333333333328</v>
      </c>
    </row>
    <row r="154" spans="1:16" x14ac:dyDescent="0.25">
      <c r="A154" s="40"/>
      <c r="B154" s="3" t="s">
        <v>255</v>
      </c>
      <c r="C154" t="s">
        <v>254</v>
      </c>
      <c r="D154">
        <v>2175</v>
      </c>
      <c r="E154" s="1">
        <v>34.533333333333331</v>
      </c>
      <c r="F154" s="159">
        <v>6250.4166666666661</v>
      </c>
      <c r="G154" s="159">
        <v>4.9333333333333336</v>
      </c>
      <c r="H154" s="160">
        <v>892.91666666666663</v>
      </c>
      <c r="I154" s="1">
        <v>33.532258064516128</v>
      </c>
      <c r="J154" s="159">
        <v>6198.8387096774186</v>
      </c>
      <c r="K154" s="159">
        <v>4.790322580645161</v>
      </c>
      <c r="L154" s="160">
        <v>885.54838709677415</v>
      </c>
      <c r="M154" s="1">
        <v>27.883333333333333</v>
      </c>
      <c r="N154" s="159">
        <v>5092.7333333333336</v>
      </c>
      <c r="O154" s="159">
        <v>3.9833333333333334</v>
      </c>
      <c r="P154" s="160">
        <v>727.5333333333333</v>
      </c>
    </row>
    <row r="155" spans="1:16" x14ac:dyDescent="0.25">
      <c r="A155" s="40"/>
      <c r="B155" s="3" t="s">
        <v>279</v>
      </c>
      <c r="C155" t="s">
        <v>278</v>
      </c>
      <c r="D155">
        <v>2155</v>
      </c>
      <c r="E155" s="1">
        <v>2.1</v>
      </c>
      <c r="F155" s="159">
        <v>287.7</v>
      </c>
      <c r="G155" s="159">
        <v>0.3</v>
      </c>
      <c r="H155" s="160">
        <v>41.1</v>
      </c>
      <c r="I155" s="1">
        <v>1.8064516129032258</v>
      </c>
      <c r="J155" s="159">
        <v>247.48387096774192</v>
      </c>
      <c r="K155" s="159">
        <v>0.25806451612903225</v>
      </c>
      <c r="L155" s="160">
        <v>35.354838709677416</v>
      </c>
      <c r="M155" s="1">
        <v>1.8666666666666667</v>
      </c>
      <c r="N155" s="159">
        <v>255.73333333333332</v>
      </c>
      <c r="O155" s="159">
        <v>0.26666666666666666</v>
      </c>
      <c r="P155" s="160">
        <v>36.533333333333331</v>
      </c>
    </row>
    <row r="156" spans="1:16" x14ac:dyDescent="0.25">
      <c r="A156" s="40"/>
      <c r="B156" s="3" t="s">
        <v>299</v>
      </c>
      <c r="C156" t="s">
        <v>298</v>
      </c>
      <c r="D156">
        <v>2176</v>
      </c>
      <c r="E156" s="1">
        <v>32.083333333333329</v>
      </c>
      <c r="F156" s="159">
        <v>6065.2666666666664</v>
      </c>
      <c r="G156" s="159">
        <v>4.583333333333333</v>
      </c>
      <c r="H156" s="160">
        <v>866.4666666666667</v>
      </c>
      <c r="I156" s="1">
        <v>35.903225806451616</v>
      </c>
      <c r="J156" s="159">
        <v>6730.3870967741932</v>
      </c>
      <c r="K156" s="159">
        <v>5.129032258064516</v>
      </c>
      <c r="L156" s="160">
        <v>961.48387096774195</v>
      </c>
      <c r="M156" s="1">
        <v>26.016666666666666</v>
      </c>
      <c r="N156" s="159">
        <v>4968.5999999999995</v>
      </c>
      <c r="O156" s="159">
        <v>3.7166666666666668</v>
      </c>
      <c r="P156" s="160">
        <v>709.8</v>
      </c>
    </row>
    <row r="157" spans="1:16" x14ac:dyDescent="0.25">
      <c r="A157" s="40"/>
      <c r="B157" s="3" t="s">
        <v>310</v>
      </c>
      <c r="C157" t="s">
        <v>309</v>
      </c>
      <c r="D157">
        <v>2027</v>
      </c>
      <c r="E157" s="1">
        <v>11.666666666666668</v>
      </c>
      <c r="F157" s="159">
        <v>1941.1000000000001</v>
      </c>
      <c r="G157" s="159">
        <v>1.6666666666666667</v>
      </c>
      <c r="H157" s="160">
        <v>277.3</v>
      </c>
      <c r="I157" s="1">
        <v>11.516129032258066</v>
      </c>
      <c r="J157" s="159">
        <v>2050.322580645161</v>
      </c>
      <c r="K157" s="159">
        <v>1.6451612903225807</v>
      </c>
      <c r="L157" s="160">
        <v>292.90322580645159</v>
      </c>
      <c r="M157" s="1">
        <v>10.5</v>
      </c>
      <c r="N157" s="159">
        <v>1742.5333333333333</v>
      </c>
      <c r="O157" s="159">
        <v>1.5</v>
      </c>
      <c r="P157" s="160">
        <v>248.93333333333334</v>
      </c>
    </row>
    <row r="158" spans="1:16" x14ac:dyDescent="0.25">
      <c r="A158" s="40"/>
      <c r="B158" s="3" t="s">
        <v>318</v>
      </c>
      <c r="C158" t="s">
        <v>317</v>
      </c>
      <c r="D158">
        <v>2087</v>
      </c>
      <c r="E158" s="1">
        <v>3.5</v>
      </c>
      <c r="F158" s="159">
        <v>506.80000000000007</v>
      </c>
      <c r="G158" s="159">
        <v>0.5</v>
      </c>
      <c r="H158" s="160">
        <v>72.400000000000006</v>
      </c>
      <c r="I158" s="1">
        <v>5.9838709677419359</v>
      </c>
      <c r="J158" s="159">
        <v>929.87096774193549</v>
      </c>
      <c r="K158" s="159">
        <v>0.85483870967741937</v>
      </c>
      <c r="L158" s="160">
        <v>132.83870967741936</v>
      </c>
      <c r="M158" s="1">
        <v>8.6333333333333329</v>
      </c>
      <c r="N158" s="159">
        <v>1487.2666666666667</v>
      </c>
      <c r="O158" s="159">
        <v>1.2333333333333334</v>
      </c>
      <c r="P158" s="160">
        <v>212.46666666666667</v>
      </c>
    </row>
    <row r="159" spans="1:16" x14ac:dyDescent="0.25">
      <c r="A159" s="40"/>
      <c r="B159" s="3" t="s">
        <v>189</v>
      </c>
      <c r="C159" t="s">
        <v>188</v>
      </c>
      <c r="D159">
        <v>2070</v>
      </c>
      <c r="E159" s="1">
        <v>2.1</v>
      </c>
      <c r="F159" s="159">
        <v>287.7</v>
      </c>
      <c r="G159" s="159">
        <v>0.3</v>
      </c>
      <c r="H159" s="160">
        <v>41.1</v>
      </c>
      <c r="I159" s="1">
        <v>2.032258064516129</v>
      </c>
      <c r="J159" s="159">
        <v>278.41935483870969</v>
      </c>
      <c r="K159" s="159">
        <v>0.29032258064516131</v>
      </c>
      <c r="L159" s="160">
        <v>39.774193548387096</v>
      </c>
      <c r="M159" s="1">
        <v>2.1</v>
      </c>
      <c r="N159" s="159">
        <v>287.7</v>
      </c>
      <c r="O159" s="159">
        <v>0.3</v>
      </c>
      <c r="P159" s="160">
        <v>41.1</v>
      </c>
    </row>
    <row r="160" spans="1:16" x14ac:dyDescent="0.25">
      <c r="A160" s="40"/>
      <c r="B160" s="3" t="s">
        <v>358</v>
      </c>
      <c r="C160" t="s">
        <v>357</v>
      </c>
      <c r="D160">
        <v>2120</v>
      </c>
      <c r="E160" s="1">
        <v>2.1</v>
      </c>
      <c r="F160" s="159">
        <v>287.7</v>
      </c>
      <c r="G160" s="159">
        <v>0.3</v>
      </c>
      <c r="H160" s="160">
        <v>41.1</v>
      </c>
      <c r="I160" s="1">
        <v>2.032258064516129</v>
      </c>
      <c r="J160" s="159">
        <v>289.48387096774189</v>
      </c>
      <c r="K160" s="159">
        <v>0.29032258064516131</v>
      </c>
      <c r="L160" s="160">
        <v>41.354838709677416</v>
      </c>
      <c r="M160" s="1">
        <v>1.8666666666666667</v>
      </c>
      <c r="N160" s="159">
        <v>255.73333333333332</v>
      </c>
      <c r="O160" s="159">
        <v>0.26666666666666666</v>
      </c>
      <c r="P160" s="160">
        <v>36.533333333333331</v>
      </c>
    </row>
    <row r="161" spans="1:16" x14ac:dyDescent="0.25">
      <c r="A161" s="40"/>
      <c r="B161" s="3" t="s">
        <v>402</v>
      </c>
      <c r="C161" t="s">
        <v>401</v>
      </c>
      <c r="D161">
        <v>2239</v>
      </c>
      <c r="E161" s="1">
        <v>10.033333333333333</v>
      </c>
      <c r="F161" s="159">
        <v>2476.6</v>
      </c>
      <c r="G161" s="159">
        <v>1.4333333333333333</v>
      </c>
      <c r="H161" s="160">
        <v>353.8</v>
      </c>
      <c r="I161" s="1">
        <v>12.870967741935484</v>
      </c>
      <c r="J161" s="159">
        <v>2013.516129032258</v>
      </c>
      <c r="K161" s="159">
        <v>1.8387096774193548</v>
      </c>
      <c r="L161" s="160">
        <v>287.64516129032256</v>
      </c>
      <c r="M161" s="1">
        <v>15.166666666666666</v>
      </c>
      <c r="N161" s="159">
        <v>2704.5666666666666</v>
      </c>
      <c r="O161" s="159">
        <v>2.1666666666666665</v>
      </c>
      <c r="P161" s="160">
        <v>386.36666666666667</v>
      </c>
    </row>
    <row r="162" spans="1:16" x14ac:dyDescent="0.25">
      <c r="A162" s="40"/>
      <c r="B162" s="3" t="s">
        <v>553</v>
      </c>
      <c r="C162" t="s">
        <v>552</v>
      </c>
      <c r="D162">
        <v>2215</v>
      </c>
      <c r="E162" s="1">
        <v>0.11666666666666667</v>
      </c>
      <c r="F162" s="159">
        <v>21.7</v>
      </c>
      <c r="G162" s="159">
        <v>1.6666666666666666E-2</v>
      </c>
      <c r="H162" s="160">
        <v>3.1</v>
      </c>
      <c r="I162" s="1"/>
      <c r="J162" s="159"/>
      <c r="K162" s="159"/>
      <c r="L162" s="160"/>
      <c r="M162" s="1"/>
      <c r="N162" s="159"/>
      <c r="O162" s="159"/>
      <c r="P162" s="160"/>
    </row>
    <row r="163" spans="1:16" x14ac:dyDescent="0.25">
      <c r="A163" s="40"/>
      <c r="B163" s="3" t="s">
        <v>372</v>
      </c>
      <c r="C163" t="s">
        <v>371</v>
      </c>
      <c r="D163">
        <v>2242</v>
      </c>
      <c r="E163" s="1"/>
      <c r="F163" s="159"/>
      <c r="G163" s="159"/>
      <c r="H163" s="160"/>
      <c r="I163" s="1"/>
      <c r="J163" s="159"/>
      <c r="K163" s="159"/>
      <c r="L163" s="160"/>
      <c r="M163" s="1">
        <v>0.93333333333333335</v>
      </c>
      <c r="N163" s="159">
        <v>121.33333333333333</v>
      </c>
      <c r="O163" s="159">
        <v>0.13333333333333333</v>
      </c>
      <c r="P163" s="160">
        <v>17.333333333333332</v>
      </c>
    </row>
    <row r="164" spans="1:16" ht="15.75" thickBot="1" x14ac:dyDescent="0.3">
      <c r="A164" s="40"/>
      <c r="B164" s="3" t="s">
        <v>429</v>
      </c>
      <c r="C164" t="s">
        <v>428</v>
      </c>
      <c r="D164">
        <v>2145</v>
      </c>
      <c r="E164" s="1">
        <v>3.8500000000000005</v>
      </c>
      <c r="F164" s="159">
        <v>508.19999999999993</v>
      </c>
      <c r="G164" s="159">
        <v>0.55000000000000004</v>
      </c>
      <c r="H164" s="160">
        <v>72.599999999999994</v>
      </c>
      <c r="I164" s="1"/>
      <c r="J164" s="159"/>
      <c r="K164" s="159"/>
      <c r="L164" s="160"/>
      <c r="M164" s="1">
        <v>1.8666666666666667</v>
      </c>
      <c r="N164" s="159">
        <v>352.8</v>
      </c>
      <c r="O164" s="159">
        <v>0.26666666666666666</v>
      </c>
      <c r="P164" s="160">
        <v>50.4</v>
      </c>
    </row>
    <row r="165" spans="1:16" ht="15.75" thickBot="1" x14ac:dyDescent="0.3">
      <c r="A165" s="9" t="s">
        <v>466</v>
      </c>
      <c r="B165" s="10"/>
      <c r="C165" s="64"/>
      <c r="D165" s="65"/>
      <c r="E165" s="12">
        <v>411.83333333333343</v>
      </c>
      <c r="F165" s="11">
        <v>74978.866666666654</v>
      </c>
      <c r="G165" s="11">
        <v>58.833333333333321</v>
      </c>
      <c r="H165" s="13">
        <v>10711.266666666668</v>
      </c>
      <c r="I165" s="12">
        <v>431.06451612903231</v>
      </c>
      <c r="J165" s="11">
        <v>77662.177419354848</v>
      </c>
      <c r="K165" s="11">
        <v>61.580645161290313</v>
      </c>
      <c r="L165" s="13">
        <v>11094.596774193547</v>
      </c>
      <c r="M165" s="12">
        <v>367.50000000000006</v>
      </c>
      <c r="N165" s="11">
        <v>67152.516666666663</v>
      </c>
      <c r="O165" s="11">
        <v>52.5</v>
      </c>
      <c r="P165" s="13">
        <v>9593.2166666666672</v>
      </c>
    </row>
    <row r="166" spans="1:16" x14ac:dyDescent="0.25">
      <c r="A166" s="40" t="s">
        <v>467</v>
      </c>
      <c r="B166" s="3" t="s">
        <v>386</v>
      </c>
      <c r="C166" t="s">
        <v>385</v>
      </c>
      <c r="D166">
        <v>5356</v>
      </c>
      <c r="E166" s="1">
        <v>3.0333333333333332</v>
      </c>
      <c r="F166" s="159">
        <v>846.30000000000007</v>
      </c>
      <c r="G166" s="159">
        <v>0.43333333333333335</v>
      </c>
      <c r="H166" s="160">
        <v>120.9</v>
      </c>
      <c r="I166" s="1">
        <v>4.5161290322580641</v>
      </c>
      <c r="J166" s="159">
        <v>1416.7096774193546</v>
      </c>
      <c r="K166" s="159">
        <v>0.64516129032258063</v>
      </c>
      <c r="L166" s="160">
        <v>202.38709677419354</v>
      </c>
      <c r="M166" s="1">
        <v>3.0333333333333332</v>
      </c>
      <c r="N166" s="159">
        <v>854.23333333333335</v>
      </c>
      <c r="O166" s="159">
        <v>0.43333333333333335</v>
      </c>
      <c r="P166" s="160">
        <v>122.03333333333333</v>
      </c>
    </row>
    <row r="167" spans="1:16" x14ac:dyDescent="0.25">
      <c r="B167" s="3" t="s">
        <v>392</v>
      </c>
      <c r="C167" t="s">
        <v>391</v>
      </c>
      <c r="D167">
        <v>5584</v>
      </c>
      <c r="E167" s="1">
        <v>2.8000000000000003</v>
      </c>
      <c r="F167" s="159">
        <v>792.16666666666674</v>
      </c>
      <c r="G167" s="159">
        <v>0.4</v>
      </c>
      <c r="H167" s="160">
        <v>113.16666666666667</v>
      </c>
      <c r="I167" s="1">
        <v>6.32258064516129</v>
      </c>
      <c r="J167" s="159">
        <v>1861.322580645161</v>
      </c>
      <c r="K167" s="159">
        <v>0.90322580645161288</v>
      </c>
      <c r="L167" s="160">
        <v>265.90322580645159</v>
      </c>
      <c r="M167" s="1">
        <v>3.0333333333333332</v>
      </c>
      <c r="N167" s="159">
        <v>855.4</v>
      </c>
      <c r="O167" s="159">
        <v>0.43333333333333335</v>
      </c>
      <c r="P167" s="160">
        <v>122.2</v>
      </c>
    </row>
    <row r="168" spans="1:16" x14ac:dyDescent="0.25">
      <c r="A168" s="40"/>
      <c r="B168" s="3" t="s">
        <v>207</v>
      </c>
      <c r="C168" t="s">
        <v>206</v>
      </c>
      <c r="D168">
        <v>2762</v>
      </c>
      <c r="E168" s="1">
        <v>27.766666666666666</v>
      </c>
      <c r="F168" s="159">
        <v>6998.1333333333332</v>
      </c>
      <c r="G168" s="159">
        <v>3.9666666666666668</v>
      </c>
      <c r="H168" s="160">
        <v>999.73333333333335</v>
      </c>
      <c r="I168" s="1">
        <v>28</v>
      </c>
      <c r="J168" s="159">
        <v>7063</v>
      </c>
      <c r="K168" s="159">
        <v>4</v>
      </c>
      <c r="L168" s="160">
        <v>1009</v>
      </c>
      <c r="M168" s="1">
        <v>30.216666666666665</v>
      </c>
      <c r="N168" s="159">
        <v>7282.6833333333343</v>
      </c>
      <c r="O168" s="159">
        <v>4.3166666666666664</v>
      </c>
      <c r="P168" s="160">
        <v>1040.3833333333334</v>
      </c>
    </row>
    <row r="169" spans="1:16" x14ac:dyDescent="0.25">
      <c r="A169" s="40"/>
      <c r="B169" s="3" t="s">
        <v>416</v>
      </c>
      <c r="C169" t="s">
        <v>415</v>
      </c>
      <c r="D169">
        <v>6004</v>
      </c>
      <c r="E169" s="1">
        <v>7</v>
      </c>
      <c r="F169" s="159">
        <v>2037</v>
      </c>
      <c r="G169" s="159">
        <v>1</v>
      </c>
      <c r="H169" s="160">
        <v>291</v>
      </c>
      <c r="I169" s="1">
        <v>5.193548387096774</v>
      </c>
      <c r="J169" s="159">
        <v>1511.3225806451612</v>
      </c>
      <c r="K169" s="159">
        <v>0.74193548387096775</v>
      </c>
      <c r="L169" s="160">
        <v>215.90322580645162</v>
      </c>
      <c r="M169" s="1">
        <v>5.25</v>
      </c>
      <c r="N169" s="159">
        <v>1458.2166666666667</v>
      </c>
      <c r="O169" s="159">
        <v>0.75</v>
      </c>
      <c r="P169" s="160">
        <v>208.31666666666666</v>
      </c>
    </row>
    <row r="170" spans="1:16" x14ac:dyDescent="0.25">
      <c r="A170" s="40"/>
      <c r="B170" s="3" t="s">
        <v>229</v>
      </c>
      <c r="C170" t="s">
        <v>228</v>
      </c>
      <c r="D170">
        <v>2717</v>
      </c>
      <c r="E170" s="1">
        <v>7</v>
      </c>
      <c r="F170" s="159">
        <v>1225</v>
      </c>
      <c r="G170" s="159">
        <v>1</v>
      </c>
      <c r="H170" s="160">
        <v>175</v>
      </c>
      <c r="I170" s="1">
        <v>7</v>
      </c>
      <c r="J170" s="159">
        <v>1225</v>
      </c>
      <c r="K170" s="159">
        <v>1</v>
      </c>
      <c r="L170" s="160">
        <v>175</v>
      </c>
      <c r="M170" s="1">
        <v>7</v>
      </c>
      <c r="N170" s="159">
        <v>1225</v>
      </c>
      <c r="O170" s="159">
        <v>1</v>
      </c>
      <c r="P170" s="160">
        <v>175</v>
      </c>
    </row>
    <row r="171" spans="1:16" x14ac:dyDescent="0.25">
      <c r="A171" s="40"/>
      <c r="B171" s="3" t="s">
        <v>441</v>
      </c>
      <c r="C171" t="s">
        <v>440</v>
      </c>
      <c r="D171">
        <v>5253</v>
      </c>
      <c r="E171" s="1">
        <v>2.8000000000000003</v>
      </c>
      <c r="F171" s="159">
        <v>946.39999999999986</v>
      </c>
      <c r="G171" s="159">
        <v>0.4</v>
      </c>
      <c r="H171" s="160">
        <v>135.19999999999999</v>
      </c>
      <c r="I171" s="1">
        <v>7.225806451612903</v>
      </c>
      <c r="J171" s="159">
        <v>2417.9354838709678</v>
      </c>
      <c r="K171" s="159">
        <v>1.032258064516129</v>
      </c>
      <c r="L171" s="160">
        <v>345.41935483870969</v>
      </c>
      <c r="M171" s="1"/>
      <c r="N171" s="159"/>
      <c r="O171" s="159"/>
      <c r="P171" s="160"/>
    </row>
    <row r="172" spans="1:16" x14ac:dyDescent="0.25">
      <c r="A172" s="40"/>
      <c r="B172" s="3" t="s">
        <v>396</v>
      </c>
      <c r="C172" t="s">
        <v>395</v>
      </c>
      <c r="D172">
        <v>5230</v>
      </c>
      <c r="E172" s="1">
        <v>14.116666666666667</v>
      </c>
      <c r="F172" s="159">
        <v>4161.6166666666668</v>
      </c>
      <c r="G172" s="159">
        <v>2.0166666666666666</v>
      </c>
      <c r="H172" s="160">
        <v>594.51666666666665</v>
      </c>
      <c r="I172" s="1">
        <v>14</v>
      </c>
      <c r="J172" s="159">
        <v>4123</v>
      </c>
      <c r="K172" s="159">
        <v>2</v>
      </c>
      <c r="L172" s="160">
        <v>589</v>
      </c>
      <c r="M172" s="1">
        <v>14.233333333333333</v>
      </c>
      <c r="N172" s="159">
        <v>4200.2333333333336</v>
      </c>
      <c r="O172" s="159">
        <v>2.0333333333333332</v>
      </c>
      <c r="P172" s="160">
        <v>600.0333333333333</v>
      </c>
    </row>
    <row r="173" spans="1:16" x14ac:dyDescent="0.25">
      <c r="A173" s="40"/>
      <c r="B173" s="3" t="s">
        <v>235</v>
      </c>
      <c r="C173" t="s">
        <v>234</v>
      </c>
      <c r="D173">
        <v>2818</v>
      </c>
      <c r="E173" s="1">
        <v>7</v>
      </c>
      <c r="F173" s="159">
        <v>1225</v>
      </c>
      <c r="G173" s="159">
        <v>1</v>
      </c>
      <c r="H173" s="160">
        <v>175</v>
      </c>
      <c r="I173" s="1">
        <v>7</v>
      </c>
      <c r="J173" s="159">
        <v>1225</v>
      </c>
      <c r="K173" s="159">
        <v>1</v>
      </c>
      <c r="L173" s="160">
        <v>175</v>
      </c>
      <c r="M173" s="1">
        <v>7</v>
      </c>
      <c r="N173" s="159">
        <v>1225</v>
      </c>
      <c r="O173" s="159">
        <v>1</v>
      </c>
      <c r="P173" s="160">
        <v>175</v>
      </c>
    </row>
    <row r="174" spans="1:16" x14ac:dyDescent="0.25">
      <c r="A174" s="40"/>
      <c r="B174" s="3" t="s">
        <v>221</v>
      </c>
      <c r="C174" t="s">
        <v>220</v>
      </c>
      <c r="D174">
        <v>2695</v>
      </c>
      <c r="E174" s="1">
        <v>14</v>
      </c>
      <c r="F174" s="159">
        <v>2548</v>
      </c>
      <c r="G174" s="159">
        <v>2</v>
      </c>
      <c r="H174" s="160">
        <v>364</v>
      </c>
      <c r="I174" s="1">
        <v>14</v>
      </c>
      <c r="J174" s="159">
        <v>2548</v>
      </c>
      <c r="K174" s="159">
        <v>2</v>
      </c>
      <c r="L174" s="160">
        <v>364</v>
      </c>
      <c r="M174" s="1">
        <v>14</v>
      </c>
      <c r="N174" s="159">
        <v>2548</v>
      </c>
      <c r="O174" s="159">
        <v>2</v>
      </c>
      <c r="P174" s="160">
        <v>364</v>
      </c>
    </row>
    <row r="175" spans="1:16" x14ac:dyDescent="0.25">
      <c r="A175" s="40"/>
      <c r="B175" s="3" t="s">
        <v>404</v>
      </c>
      <c r="C175" t="s">
        <v>403</v>
      </c>
      <c r="D175">
        <v>2917</v>
      </c>
      <c r="E175" s="1">
        <v>4.8999999999999995</v>
      </c>
      <c r="F175" s="159">
        <v>830.66666666666674</v>
      </c>
      <c r="G175" s="159">
        <v>0.7</v>
      </c>
      <c r="H175" s="160">
        <v>118.66666666666667</v>
      </c>
      <c r="I175" s="1">
        <v>4.17741935483871</v>
      </c>
      <c r="J175" s="159">
        <v>705.19354838709671</v>
      </c>
      <c r="K175" s="159">
        <v>0.59677419354838712</v>
      </c>
      <c r="L175" s="160">
        <v>100.74193548387096</v>
      </c>
      <c r="M175" s="1">
        <v>5.1333333333333329</v>
      </c>
      <c r="N175" s="159">
        <v>840.23333333333335</v>
      </c>
      <c r="O175" s="159">
        <v>0.73333333333333328</v>
      </c>
      <c r="P175" s="160">
        <v>120.03333333333333</v>
      </c>
    </row>
    <row r="176" spans="1:16" x14ac:dyDescent="0.25">
      <c r="A176" s="40"/>
      <c r="B176" s="3" t="s">
        <v>447</v>
      </c>
      <c r="C176" t="s">
        <v>446</v>
      </c>
      <c r="D176">
        <v>5714</v>
      </c>
      <c r="E176" s="1"/>
      <c r="F176" s="159"/>
      <c r="G176" s="159"/>
      <c r="H176" s="160"/>
      <c r="I176" s="1">
        <v>2.935483870967742</v>
      </c>
      <c r="J176" s="159">
        <v>912.25806451612902</v>
      </c>
      <c r="K176" s="159">
        <v>0.41935483870967744</v>
      </c>
      <c r="L176" s="160">
        <v>130.32258064516128</v>
      </c>
      <c r="M176" s="1">
        <v>1.1666666666666665</v>
      </c>
      <c r="N176" s="159">
        <v>366.33333333333337</v>
      </c>
      <c r="O176" s="159">
        <v>0.16666666666666666</v>
      </c>
      <c r="P176" s="160">
        <v>52.333333333333336</v>
      </c>
    </row>
    <row r="177" spans="1:16" ht="15.75" thickBot="1" x14ac:dyDescent="0.3">
      <c r="A177" s="40"/>
      <c r="B177" s="3" t="s">
        <v>451</v>
      </c>
      <c r="C177" t="s">
        <v>450</v>
      </c>
      <c r="D177">
        <v>5549</v>
      </c>
      <c r="E177" s="1"/>
      <c r="F177" s="159"/>
      <c r="G177" s="159"/>
      <c r="H177" s="160"/>
      <c r="I177" s="1">
        <v>0.11290322580645161</v>
      </c>
      <c r="J177" s="159">
        <v>35.903225806451616</v>
      </c>
      <c r="K177" s="159">
        <v>1.6129032258064516E-2</v>
      </c>
      <c r="L177" s="160">
        <v>5.129032258064516</v>
      </c>
      <c r="M177" s="1"/>
      <c r="N177" s="159"/>
      <c r="O177" s="159"/>
      <c r="P177" s="160"/>
    </row>
    <row r="178" spans="1:16" ht="15.75" thickBot="1" x14ac:dyDescent="0.3">
      <c r="A178" s="9" t="s">
        <v>468</v>
      </c>
      <c r="B178" s="10"/>
      <c r="C178" s="64"/>
      <c r="D178" s="10"/>
      <c r="E178" s="12">
        <v>90.416666666666671</v>
      </c>
      <c r="F178" s="11">
        <v>21610.283333333336</v>
      </c>
      <c r="G178" s="11">
        <v>12.916666666666666</v>
      </c>
      <c r="H178" s="13">
        <v>3087.1833333333329</v>
      </c>
      <c r="I178" s="12">
        <v>100.48387096774192</v>
      </c>
      <c r="J178" s="11">
        <v>25044.645161290322</v>
      </c>
      <c r="K178" s="11">
        <v>14.354838709677422</v>
      </c>
      <c r="L178" s="13">
        <v>3577.8064516129029</v>
      </c>
      <c r="M178" s="12">
        <v>90.066666666666677</v>
      </c>
      <c r="N178" s="11">
        <v>20855.333333333336</v>
      </c>
      <c r="O178" s="11">
        <v>12.866666666666665</v>
      </c>
      <c r="P178" s="13">
        <v>2979.3333333333335</v>
      </c>
    </row>
    <row r="179" spans="1:16" ht="15.75" thickBot="1" x14ac:dyDescent="0.3">
      <c r="A179" s="69" t="s">
        <v>69</v>
      </c>
      <c r="B179" s="25"/>
      <c r="C179" s="69"/>
      <c r="D179" s="99"/>
      <c r="E179" s="162">
        <v>3997.2333333333322</v>
      </c>
      <c r="F179" s="100">
        <v>687975.74999999942</v>
      </c>
      <c r="G179" s="100">
        <v>571.03333333333308</v>
      </c>
      <c r="H179" s="155">
        <v>98282.250000000073</v>
      </c>
      <c r="I179" s="162">
        <v>4192.4354838709678</v>
      </c>
      <c r="J179" s="100">
        <v>726784.03225806437</v>
      </c>
      <c r="K179" s="100">
        <v>598.91935483870975</v>
      </c>
      <c r="L179" s="155">
        <v>103826.29032258068</v>
      </c>
      <c r="M179" s="162">
        <v>4080.1833333333329</v>
      </c>
      <c r="N179" s="100">
        <v>703340.0499999997</v>
      </c>
      <c r="O179" s="100">
        <v>582.8833333333331</v>
      </c>
      <c r="P179" s="155">
        <v>100477.1500000001</v>
      </c>
    </row>
  </sheetData>
  <mergeCells count="3">
    <mergeCell ref="A5:B5"/>
    <mergeCell ref="A4:B4"/>
    <mergeCell ref="C4:D4"/>
  </mergeCells>
  <phoneticPr fontId="16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91"/>
  <sheetViews>
    <sheetView zoomScaleNormal="100" workbookViewId="0">
      <selection activeCell="K2" sqref="K2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16" t="s">
        <v>452</v>
      </c>
      <c r="H1" s="53">
        <v>45597</v>
      </c>
      <c r="O1" s="53" t="s">
        <v>529</v>
      </c>
    </row>
    <row r="2" spans="1:15" x14ac:dyDescent="0.25">
      <c r="A2" s="17" t="s">
        <v>453</v>
      </c>
    </row>
    <row r="4" spans="1:15" ht="15.75" thickBot="1" x14ac:dyDescent="0.3"/>
    <row r="5" spans="1:15" ht="15.75" thickBot="1" x14ac:dyDescent="0.3">
      <c r="A5" s="110" t="s">
        <v>4</v>
      </c>
      <c r="B5" s="110"/>
      <c r="C5" s="110" t="s">
        <v>509</v>
      </c>
      <c r="D5" s="110"/>
      <c r="E5" s="110"/>
      <c r="F5" s="110"/>
      <c r="G5" s="110"/>
      <c r="H5" s="110"/>
      <c r="I5" s="110"/>
      <c r="J5" s="110"/>
      <c r="K5" s="121"/>
      <c r="L5" s="121"/>
      <c r="M5" s="121"/>
      <c r="N5" s="121"/>
      <c r="O5" s="122"/>
    </row>
    <row r="6" spans="1:15" ht="15.75" thickBot="1" x14ac:dyDescent="0.3">
      <c r="A6" s="105" t="s">
        <v>103</v>
      </c>
      <c r="B6" s="101" t="s">
        <v>87</v>
      </c>
      <c r="C6" s="163">
        <v>45231</v>
      </c>
      <c r="D6" s="163">
        <v>45261</v>
      </c>
      <c r="E6" s="163">
        <v>45292</v>
      </c>
      <c r="F6" s="163">
        <v>45323</v>
      </c>
      <c r="G6" s="163">
        <v>45352</v>
      </c>
      <c r="H6" s="163">
        <v>45383</v>
      </c>
      <c r="I6" s="163">
        <v>45413</v>
      </c>
      <c r="J6" s="163">
        <v>45444</v>
      </c>
      <c r="K6" s="163">
        <v>45474</v>
      </c>
      <c r="L6" s="163">
        <v>45505</v>
      </c>
      <c r="M6" s="163">
        <v>45536</v>
      </c>
      <c r="N6" s="163">
        <v>45566</v>
      </c>
      <c r="O6" s="164">
        <v>45597</v>
      </c>
    </row>
    <row r="7" spans="1:15" x14ac:dyDescent="0.25">
      <c r="A7" s="85" t="s">
        <v>106</v>
      </c>
      <c r="B7" t="s">
        <v>107</v>
      </c>
      <c r="C7" s="2">
        <v>415.56666666666666</v>
      </c>
      <c r="D7" s="2">
        <v>402.16129032258067</v>
      </c>
      <c r="E7" s="2">
        <v>402.16129032258067</v>
      </c>
      <c r="F7" s="2">
        <v>429.89655172413796</v>
      </c>
      <c r="G7" s="2">
        <v>402.16129032258067</v>
      </c>
      <c r="H7" s="2">
        <v>415.56666666666666</v>
      </c>
      <c r="I7" s="2">
        <v>402.16129032258067</v>
      </c>
      <c r="J7" s="2">
        <v>415.56666666666666</v>
      </c>
      <c r="K7" s="2">
        <v>402.16129032258067</v>
      </c>
      <c r="L7" s="2">
        <v>402.16129032258067</v>
      </c>
      <c r="M7" s="2">
        <v>458.96666666666664</v>
      </c>
      <c r="N7" s="2">
        <v>433.09677419354836</v>
      </c>
      <c r="O7" s="2">
        <v>383.59999999999997</v>
      </c>
    </row>
    <row r="8" spans="1:15" x14ac:dyDescent="0.25">
      <c r="A8" s="85" t="s">
        <v>108</v>
      </c>
      <c r="B8" t="s">
        <v>109</v>
      </c>
      <c r="C8" s="2">
        <v>6546.1666666666661</v>
      </c>
      <c r="D8" s="2">
        <v>6605.9677419354839</v>
      </c>
      <c r="E8" s="2">
        <v>5415.9677419354839</v>
      </c>
      <c r="F8" s="2">
        <v>5103.2413793103451</v>
      </c>
      <c r="G8" s="2">
        <v>7132.7741935483873</v>
      </c>
      <c r="H8" s="2">
        <v>6485.9666666666672</v>
      </c>
      <c r="I8" s="2">
        <v>6987.8064516129034</v>
      </c>
      <c r="J8" s="2">
        <v>7111.0666666666666</v>
      </c>
      <c r="K8" s="2">
        <v>7005.4193548387093</v>
      </c>
      <c r="L8" s="2">
        <v>7171.9516129032254</v>
      </c>
      <c r="M8" s="2">
        <v>6960.0999999999995</v>
      </c>
      <c r="N8" s="2">
        <v>7511.1129032258068</v>
      </c>
      <c r="O8" s="2">
        <v>6085.0999999999995</v>
      </c>
    </row>
    <row r="9" spans="1:15" x14ac:dyDescent="0.25">
      <c r="A9" s="85" t="s">
        <v>110</v>
      </c>
      <c r="B9" t="s">
        <v>111</v>
      </c>
      <c r="C9" s="2">
        <v>1109.2666666666667</v>
      </c>
      <c r="D9" s="2">
        <v>1102.1612903225805</v>
      </c>
      <c r="E9" s="2">
        <v>1102.1612903225805</v>
      </c>
      <c r="F9" s="2">
        <v>1113</v>
      </c>
      <c r="G9" s="2">
        <v>1037.1290322580644</v>
      </c>
      <c r="H9" s="2">
        <v>1064.4666666666667</v>
      </c>
      <c r="I9" s="2">
        <v>1084.0967741935483</v>
      </c>
      <c r="J9" s="2">
        <v>1150.3333333333335</v>
      </c>
      <c r="K9" s="2">
        <v>1163.5806451612902</v>
      </c>
      <c r="L9" s="2">
        <v>1040.741935483871</v>
      </c>
      <c r="M9" s="2">
        <v>1042.0666666666666</v>
      </c>
      <c r="N9" s="2">
        <v>1087.7096774193546</v>
      </c>
      <c r="O9" s="2">
        <v>1015.9333333333333</v>
      </c>
    </row>
    <row r="10" spans="1:15" x14ac:dyDescent="0.25">
      <c r="A10" s="85" t="s">
        <v>385</v>
      </c>
      <c r="B10" t="s">
        <v>386</v>
      </c>
      <c r="C10" s="2">
        <v>854.23333333333335</v>
      </c>
      <c r="D10" s="2">
        <v>807.25806451612902</v>
      </c>
      <c r="E10" s="2">
        <v>1177.5806451612902</v>
      </c>
      <c r="F10" s="2">
        <v>862.93103448275861</v>
      </c>
      <c r="G10" s="2">
        <v>816.96774193548379</v>
      </c>
      <c r="H10" s="2">
        <v>1558.2</v>
      </c>
      <c r="I10" s="2">
        <v>1579.741935483871</v>
      </c>
      <c r="J10" s="2">
        <v>1662.5</v>
      </c>
      <c r="K10" s="2">
        <v>1342.6451612903227</v>
      </c>
      <c r="L10" s="2">
        <v>1428.6774193548388</v>
      </c>
      <c r="M10" s="2">
        <v>1344</v>
      </c>
      <c r="N10" s="2">
        <v>1416.7096774193546</v>
      </c>
      <c r="O10" s="2">
        <v>846.30000000000007</v>
      </c>
    </row>
    <row r="11" spans="1:15" x14ac:dyDescent="0.25">
      <c r="A11" s="85" t="s">
        <v>112</v>
      </c>
      <c r="B11" t="s">
        <v>113</v>
      </c>
      <c r="C11" s="2">
        <v>316.75</v>
      </c>
      <c r="D11" s="2">
        <v>397.64516129032256</v>
      </c>
      <c r="E11" s="2">
        <v>312.9677419354839</v>
      </c>
      <c r="F11" s="2">
        <v>334.55172413793105</v>
      </c>
      <c r="G11" s="2">
        <v>501.06451612903226</v>
      </c>
      <c r="H11" s="2">
        <v>399.81666666666666</v>
      </c>
      <c r="I11" s="2">
        <v>344.58064516129031</v>
      </c>
      <c r="J11" s="2">
        <v>347.2</v>
      </c>
      <c r="K11" s="2">
        <v>295.80645161290323</v>
      </c>
      <c r="L11" s="2">
        <v>336</v>
      </c>
      <c r="M11" s="2">
        <v>353.84999999999997</v>
      </c>
      <c r="N11" s="2">
        <v>522.51612903225805</v>
      </c>
      <c r="O11" s="2">
        <v>482.88333333333333</v>
      </c>
    </row>
    <row r="12" spans="1:15" x14ac:dyDescent="0.25">
      <c r="A12" s="85" t="s">
        <v>114</v>
      </c>
      <c r="B12" t="s">
        <v>115</v>
      </c>
      <c r="C12" s="2">
        <v>378</v>
      </c>
      <c r="D12" s="2">
        <v>325.16129032258067</v>
      </c>
      <c r="E12" s="2">
        <v>365.80645161290323</v>
      </c>
      <c r="F12" s="2">
        <v>391.0344827586207</v>
      </c>
      <c r="G12" s="2">
        <v>569.03225806451621</v>
      </c>
      <c r="H12" s="2">
        <v>366.8</v>
      </c>
      <c r="I12" s="2">
        <v>541.9354838709678</v>
      </c>
      <c r="J12" s="2">
        <v>669.19999999999993</v>
      </c>
      <c r="K12" s="2">
        <v>642.19354838709671</v>
      </c>
      <c r="L12" s="2">
        <v>365.80645161290323</v>
      </c>
      <c r="M12" s="2">
        <v>462</v>
      </c>
      <c r="N12" s="2">
        <v>690.96774193548379</v>
      </c>
      <c r="O12" s="2">
        <v>462</v>
      </c>
    </row>
    <row r="13" spans="1:15" x14ac:dyDescent="0.25">
      <c r="A13" s="85" t="s">
        <v>116</v>
      </c>
      <c r="B13" t="s">
        <v>117</v>
      </c>
      <c r="C13" s="2">
        <v>278.13333333333333</v>
      </c>
      <c r="D13" s="2">
        <v>302.80645161290323</v>
      </c>
      <c r="E13" s="2">
        <v>100.93548387096774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85" t="s">
        <v>118</v>
      </c>
      <c r="B14" t="s">
        <v>119</v>
      </c>
      <c r="C14" s="2">
        <v>369.59999999999997</v>
      </c>
      <c r="D14" s="2">
        <v>329.22580645161293</v>
      </c>
      <c r="E14" s="2">
        <v>378</v>
      </c>
      <c r="F14" s="2">
        <v>404.06896551724139</v>
      </c>
      <c r="G14" s="2">
        <v>350.90322580645164</v>
      </c>
      <c r="H14" s="2">
        <v>347.2</v>
      </c>
      <c r="I14" s="2">
        <v>378</v>
      </c>
      <c r="J14" s="2">
        <v>390.59999999999997</v>
      </c>
      <c r="K14" s="2">
        <v>336</v>
      </c>
      <c r="L14" s="2">
        <v>378</v>
      </c>
      <c r="M14" s="2">
        <v>390.59999999999997</v>
      </c>
      <c r="N14" s="2">
        <v>378</v>
      </c>
      <c r="O14" s="2">
        <v>390.59999999999997</v>
      </c>
    </row>
    <row r="15" spans="1:15" x14ac:dyDescent="0.25">
      <c r="A15" s="85" t="s">
        <v>120</v>
      </c>
      <c r="B15" t="s">
        <v>121</v>
      </c>
      <c r="C15" s="2">
        <v>20245.75</v>
      </c>
      <c r="D15" s="2">
        <v>18505.177419354837</v>
      </c>
      <c r="E15" s="2">
        <v>18797.596774193549</v>
      </c>
      <c r="F15" s="2">
        <v>17895.62068965517</v>
      </c>
      <c r="G15" s="2">
        <v>17489.612903225807</v>
      </c>
      <c r="H15" s="2">
        <v>16857.516666666666</v>
      </c>
      <c r="I15" s="2">
        <v>18254.758064516129</v>
      </c>
      <c r="J15" s="2">
        <v>19809.3</v>
      </c>
      <c r="K15" s="2">
        <v>20801.967741935481</v>
      </c>
      <c r="L15" s="2">
        <v>19352.741935483871</v>
      </c>
      <c r="M15" s="2">
        <v>18781.816666666666</v>
      </c>
      <c r="N15" s="2">
        <v>20554.709677419356</v>
      </c>
      <c r="O15" s="2">
        <v>19865.3</v>
      </c>
    </row>
    <row r="16" spans="1:15" x14ac:dyDescent="0.25">
      <c r="A16" s="85" t="s">
        <v>122</v>
      </c>
      <c r="B16" t="s">
        <v>123</v>
      </c>
      <c r="C16" s="2">
        <v>11528.300000000001</v>
      </c>
      <c r="D16" s="2">
        <v>11421.741935483871</v>
      </c>
      <c r="E16" s="2">
        <v>9952.3064516129034</v>
      </c>
      <c r="F16" s="2">
        <v>9724.9310344827591</v>
      </c>
      <c r="G16" s="2">
        <v>11663.467741935485</v>
      </c>
      <c r="H16" s="2">
        <v>11918.9</v>
      </c>
      <c r="I16" s="2">
        <v>11895.370967741936</v>
      </c>
      <c r="J16" s="2">
        <v>10875.199999999999</v>
      </c>
      <c r="K16" s="2">
        <v>10583.322580645163</v>
      </c>
      <c r="L16" s="2">
        <v>10497.064516129032</v>
      </c>
      <c r="M16" s="2">
        <v>9772</v>
      </c>
      <c r="N16" s="2">
        <v>9189.0806451612898</v>
      </c>
      <c r="O16" s="2">
        <v>9414.0666666666657</v>
      </c>
    </row>
    <row r="17" spans="1:15" x14ac:dyDescent="0.25">
      <c r="A17" s="85" t="s">
        <v>124</v>
      </c>
      <c r="B17" t="s">
        <v>125</v>
      </c>
      <c r="C17" s="2">
        <v>6013.9333333333334</v>
      </c>
      <c r="D17" s="2">
        <v>6075.0967741935483</v>
      </c>
      <c r="E17" s="2">
        <v>5652.1612903225814</v>
      </c>
      <c r="F17" s="2">
        <v>5284.1551724137926</v>
      </c>
      <c r="G17" s="2">
        <v>5660.5161290322576</v>
      </c>
      <c r="H17" s="2">
        <v>6802.8333333333339</v>
      </c>
      <c r="I17" s="2">
        <v>6874.677419354839</v>
      </c>
      <c r="J17" s="2">
        <v>7123.7833333333328</v>
      </c>
      <c r="K17" s="2">
        <v>7091.7903225806449</v>
      </c>
      <c r="L17" s="2">
        <v>8126.7741935483873</v>
      </c>
      <c r="M17" s="2">
        <v>8064.583333333333</v>
      </c>
      <c r="N17" s="2">
        <v>8292.1774193548372</v>
      </c>
      <c r="O17" s="2">
        <v>6586.7666666666664</v>
      </c>
    </row>
    <row r="18" spans="1:15" x14ac:dyDescent="0.25">
      <c r="A18" s="85" t="s">
        <v>438</v>
      </c>
      <c r="B18" t="s">
        <v>439</v>
      </c>
      <c r="C18" s="2"/>
      <c r="D18" s="2"/>
      <c r="E18" s="2"/>
      <c r="F18" s="2">
        <v>179.58620689655172</v>
      </c>
      <c r="G18" s="2">
        <v>337.35483870967744</v>
      </c>
      <c r="H18" s="2">
        <v>334.59999999999997</v>
      </c>
      <c r="I18" s="2">
        <v>317.0322580645161</v>
      </c>
      <c r="J18" s="2">
        <v>291.2</v>
      </c>
      <c r="K18" s="2">
        <v>317.0322580645161</v>
      </c>
      <c r="L18" s="2">
        <v>140.90322580645162</v>
      </c>
      <c r="M18" s="2"/>
      <c r="N18" s="2"/>
      <c r="O18" s="2"/>
    </row>
    <row r="19" spans="1:15" x14ac:dyDescent="0.25">
      <c r="A19" s="85" t="s">
        <v>126</v>
      </c>
      <c r="B19" t="s">
        <v>127</v>
      </c>
      <c r="C19" s="2">
        <v>2756.1333333333332</v>
      </c>
      <c r="D19" s="2">
        <v>2810.1612903225805</v>
      </c>
      <c r="E19" s="2">
        <v>2512.5483870967741</v>
      </c>
      <c r="F19" s="2">
        <v>2759.9310344827586</v>
      </c>
      <c r="G19" s="2">
        <v>3508.5806451612907</v>
      </c>
      <c r="H19" s="2">
        <v>3531.7333333333336</v>
      </c>
      <c r="I19" s="2">
        <v>3474.2580645161288</v>
      </c>
      <c r="J19" s="2">
        <v>3493.9333333333334</v>
      </c>
      <c r="K19" s="2">
        <v>3521.2258064516132</v>
      </c>
      <c r="L19" s="2">
        <v>1805.8870967741937</v>
      </c>
      <c r="M19" s="2">
        <v>1492.3999999999999</v>
      </c>
      <c r="N19" s="2">
        <v>1585.1612903225805</v>
      </c>
      <c r="O19" s="2">
        <v>1419.6000000000001</v>
      </c>
    </row>
    <row r="20" spans="1:15" x14ac:dyDescent="0.25">
      <c r="A20" s="85" t="s">
        <v>128</v>
      </c>
      <c r="B20" t="s">
        <v>129</v>
      </c>
      <c r="C20" s="2">
        <v>371</v>
      </c>
      <c r="D20" s="2">
        <v>646.25806451612902</v>
      </c>
      <c r="E20" s="2">
        <v>337.35483870967744</v>
      </c>
      <c r="F20" s="2">
        <v>308.48275862068965</v>
      </c>
      <c r="G20" s="2">
        <v>330.58064516129031</v>
      </c>
      <c r="H20" s="2">
        <v>327.59999999999997</v>
      </c>
      <c r="I20" s="2">
        <v>317.0322580645161</v>
      </c>
      <c r="J20" s="2">
        <v>291.2</v>
      </c>
      <c r="K20" s="2">
        <v>317.0322580645161</v>
      </c>
      <c r="L20" s="2">
        <v>317.0322580645161</v>
      </c>
      <c r="M20" s="2">
        <v>334.59999999999997</v>
      </c>
      <c r="N20" s="2">
        <v>570.38709677419354</v>
      </c>
      <c r="O20" s="2">
        <v>364</v>
      </c>
    </row>
    <row r="21" spans="1:15" x14ac:dyDescent="0.25">
      <c r="A21" s="85" t="s">
        <v>130</v>
      </c>
      <c r="B21" t="s">
        <v>131</v>
      </c>
      <c r="C21" s="2">
        <v>1027.1333333333332</v>
      </c>
      <c r="D21" s="2">
        <v>1015.4516129032259</v>
      </c>
      <c r="E21" s="2">
        <v>983.61290322580658</v>
      </c>
      <c r="F21" s="2">
        <v>959.48275862068954</v>
      </c>
      <c r="G21" s="2">
        <v>1062.6451612903227</v>
      </c>
      <c r="H21" s="2">
        <v>1053.2666666666667</v>
      </c>
      <c r="I21" s="2">
        <v>1037.1290322580644</v>
      </c>
      <c r="J21" s="2">
        <v>1231.5333333333333</v>
      </c>
      <c r="K21" s="2">
        <v>1224.0967741935483</v>
      </c>
      <c r="L21" s="2">
        <v>1134.4516129032259</v>
      </c>
      <c r="M21" s="2">
        <v>1090.6000000000001</v>
      </c>
      <c r="N21" s="2">
        <v>1105.7741935483871</v>
      </c>
      <c r="O21" s="2">
        <v>1098.0666666666666</v>
      </c>
    </row>
    <row r="22" spans="1:15" x14ac:dyDescent="0.25">
      <c r="A22" s="85" t="s">
        <v>132</v>
      </c>
      <c r="B22" t="s">
        <v>133</v>
      </c>
      <c r="C22" s="2">
        <v>364</v>
      </c>
      <c r="D22" s="2">
        <v>456.58064516129025</v>
      </c>
      <c r="E22" s="2">
        <v>371.22580645161293</v>
      </c>
      <c r="F22" s="2">
        <v>404.06896551724139</v>
      </c>
      <c r="G22" s="2">
        <v>323.80645161290323</v>
      </c>
      <c r="H22" s="2">
        <v>319.2</v>
      </c>
      <c r="I22" s="2">
        <v>317.0322580645161</v>
      </c>
      <c r="J22" s="2">
        <v>364</v>
      </c>
      <c r="K22" s="2">
        <v>457.93548387096774</v>
      </c>
      <c r="L22" s="2">
        <v>394.25806451612902</v>
      </c>
      <c r="M22" s="2">
        <v>362.59999999999997</v>
      </c>
      <c r="N22" s="2">
        <v>337.35483870967744</v>
      </c>
      <c r="O22" s="2">
        <v>327.59999999999997</v>
      </c>
    </row>
    <row r="23" spans="1:15" x14ac:dyDescent="0.25">
      <c r="A23" s="85" t="s">
        <v>134</v>
      </c>
      <c r="B23" t="s">
        <v>135</v>
      </c>
      <c r="C23" s="2">
        <v>5919.2</v>
      </c>
      <c r="D23" s="2">
        <v>5778.6129032258068</v>
      </c>
      <c r="E23" s="2">
        <v>5949.5483870967737</v>
      </c>
      <c r="F23" s="2">
        <v>5390.2413793103451</v>
      </c>
      <c r="G23" s="2">
        <v>6283.7419354838703</v>
      </c>
      <c r="H23" s="2">
        <v>4999.05</v>
      </c>
      <c r="I23" s="2">
        <v>5233.4032258064517</v>
      </c>
      <c r="J23" s="2">
        <v>5870.55</v>
      </c>
      <c r="K23" s="2">
        <v>5814.5161290322576</v>
      </c>
      <c r="L23" s="2">
        <v>4791.1612903225814</v>
      </c>
      <c r="M23" s="2">
        <v>4178.3</v>
      </c>
      <c r="N23" s="2">
        <v>5086.5161290322576</v>
      </c>
      <c r="O23" s="2">
        <v>5105.45</v>
      </c>
    </row>
    <row r="24" spans="1:15" x14ac:dyDescent="0.25">
      <c r="A24" s="85" t="s">
        <v>136</v>
      </c>
      <c r="B24" t="s">
        <v>137</v>
      </c>
      <c r="C24" s="2">
        <v>6157.2</v>
      </c>
      <c r="D24" s="2">
        <v>5579.4516129032263</v>
      </c>
      <c r="E24" s="2">
        <v>4828.645161290322</v>
      </c>
      <c r="F24" s="2">
        <v>4923.6551724137926</v>
      </c>
      <c r="G24" s="2">
        <v>4989.1935483870966</v>
      </c>
      <c r="H24" s="2">
        <v>5037.9000000000005</v>
      </c>
      <c r="I24" s="2">
        <v>5631.8387096774186</v>
      </c>
      <c r="J24" s="2">
        <v>5022.7333333333336</v>
      </c>
      <c r="K24" s="2">
        <v>4462.8387096774186</v>
      </c>
      <c r="L24" s="2">
        <v>5418.4516129032263</v>
      </c>
      <c r="M24" s="2">
        <v>6485.3833333333332</v>
      </c>
      <c r="N24" s="2">
        <v>6868.354838709678</v>
      </c>
      <c r="O24" s="2">
        <v>5692.8666666666668</v>
      </c>
    </row>
    <row r="25" spans="1:15" x14ac:dyDescent="0.25">
      <c r="A25" s="85" t="s">
        <v>138</v>
      </c>
      <c r="B25" t="s">
        <v>139</v>
      </c>
      <c r="C25" s="2">
        <v>2443.7000000000003</v>
      </c>
      <c r="D25" s="2">
        <v>2470.5483870967741</v>
      </c>
      <c r="E25" s="2">
        <v>2542.1290322580649</v>
      </c>
      <c r="F25" s="2">
        <v>2589.0344827586209</v>
      </c>
      <c r="G25" s="2">
        <v>2562.2258064516132</v>
      </c>
      <c r="H25" s="2">
        <v>2312.7999999999997</v>
      </c>
      <c r="I25" s="2">
        <v>2233.2258064516132</v>
      </c>
      <c r="J25" s="2">
        <v>2480.1</v>
      </c>
      <c r="K25" s="2">
        <v>2472.8064516129034</v>
      </c>
      <c r="L25" s="2">
        <v>2108.8064516129034</v>
      </c>
      <c r="M25" s="2">
        <v>2086.2333333333336</v>
      </c>
      <c r="N25" s="2">
        <v>1971.9677419354837</v>
      </c>
      <c r="O25" s="2">
        <v>1674.1666666666665</v>
      </c>
    </row>
    <row r="26" spans="1:15" x14ac:dyDescent="0.25">
      <c r="A26" s="85" t="s">
        <v>140</v>
      </c>
      <c r="B26" t="s">
        <v>141</v>
      </c>
      <c r="C26" s="2">
        <v>1195.1333333333332</v>
      </c>
      <c r="D26" s="2">
        <v>1188.8709677419356</v>
      </c>
      <c r="E26" s="2">
        <v>894.19354838709671</v>
      </c>
      <c r="F26" s="2">
        <v>821.41379310344826</v>
      </c>
      <c r="G26" s="2">
        <v>962.1612903225805</v>
      </c>
      <c r="H26" s="2">
        <v>1111.25</v>
      </c>
      <c r="I26" s="2">
        <v>1145.516129032258</v>
      </c>
      <c r="J26" s="2">
        <v>1142.8666666666668</v>
      </c>
      <c r="K26" s="2">
        <v>1138.2903225806454</v>
      </c>
      <c r="L26" s="2">
        <v>1159.9677419354839</v>
      </c>
      <c r="M26" s="2">
        <v>1161.5333333333333</v>
      </c>
      <c r="N26" s="2">
        <v>1163.5806451612902</v>
      </c>
      <c r="O26" s="2">
        <v>1150.5666666666666</v>
      </c>
    </row>
    <row r="27" spans="1:15" x14ac:dyDescent="0.25">
      <c r="A27" s="85" t="s">
        <v>142</v>
      </c>
      <c r="B27" t="s">
        <v>143</v>
      </c>
      <c r="C27" s="2">
        <v>12873.466666666667</v>
      </c>
      <c r="D27" s="2">
        <v>12575.612903225807</v>
      </c>
      <c r="E27" s="2">
        <v>12424.435483870968</v>
      </c>
      <c r="F27" s="2">
        <v>12672.896551724138</v>
      </c>
      <c r="G27" s="2">
        <v>12282.064516129032</v>
      </c>
      <c r="H27" s="2">
        <v>12046.883333333333</v>
      </c>
      <c r="I27" s="2">
        <v>12658.145161290322</v>
      </c>
      <c r="J27" s="2">
        <v>12945.216666666667</v>
      </c>
      <c r="K27" s="2">
        <v>13584.516129032259</v>
      </c>
      <c r="L27" s="2">
        <v>14366.709677419356</v>
      </c>
      <c r="M27" s="2">
        <v>14233.566666666666</v>
      </c>
      <c r="N27" s="2">
        <v>13828.612903225807</v>
      </c>
      <c r="O27" s="2">
        <v>13465.199999999999</v>
      </c>
    </row>
    <row r="28" spans="1:15" x14ac:dyDescent="0.25">
      <c r="A28" s="85" t="s">
        <v>387</v>
      </c>
      <c r="B28" t="s">
        <v>388</v>
      </c>
      <c r="C28" s="2">
        <v>4480</v>
      </c>
      <c r="D28" s="2">
        <v>4535.322580645161</v>
      </c>
      <c r="E28" s="2">
        <v>3982.5483870967737</v>
      </c>
      <c r="F28" s="2">
        <v>4613.4827586206902</v>
      </c>
      <c r="G28" s="2">
        <v>4766.322580645161</v>
      </c>
      <c r="H28" s="2">
        <v>4868.9666666666672</v>
      </c>
      <c r="I28" s="2">
        <v>4474.354838709678</v>
      </c>
      <c r="J28" s="2">
        <v>3334.7999999999997</v>
      </c>
      <c r="K28" s="2">
        <v>2829.5806451612907</v>
      </c>
      <c r="L28" s="2">
        <v>2914.9354838709678</v>
      </c>
      <c r="M28" s="2">
        <v>3478.2999999999997</v>
      </c>
      <c r="N28" s="2">
        <v>4355.8064516129034</v>
      </c>
      <c r="O28" s="2">
        <v>4099.2</v>
      </c>
    </row>
    <row r="29" spans="1:15" x14ac:dyDescent="0.25">
      <c r="A29" s="85" t="s">
        <v>144</v>
      </c>
      <c r="B29" t="s">
        <v>145</v>
      </c>
      <c r="C29" s="2">
        <v>305.2</v>
      </c>
      <c r="D29" s="2">
        <v>317.0322580645161</v>
      </c>
      <c r="E29" s="2">
        <v>330.58064516129031</v>
      </c>
      <c r="F29" s="2">
        <v>322.9655172413793</v>
      </c>
      <c r="G29" s="2">
        <v>498.58064516129025</v>
      </c>
      <c r="H29" s="2">
        <v>369.59999999999997</v>
      </c>
      <c r="I29" s="2">
        <v>317.0322580645161</v>
      </c>
      <c r="J29" s="2">
        <v>291.2</v>
      </c>
      <c r="K29" s="2">
        <v>317.0322580645161</v>
      </c>
      <c r="L29" s="2">
        <v>330.58064516129031</v>
      </c>
      <c r="M29" s="2">
        <v>362.59999999999997</v>
      </c>
      <c r="N29" s="2">
        <v>513.48387096774195</v>
      </c>
      <c r="O29" s="2">
        <v>369.59999999999997</v>
      </c>
    </row>
    <row r="30" spans="1:15" x14ac:dyDescent="0.25">
      <c r="A30" s="85" t="s">
        <v>146</v>
      </c>
      <c r="B30" t="s">
        <v>147</v>
      </c>
      <c r="C30" s="2">
        <v>1231.5333333333333</v>
      </c>
      <c r="D30" s="2">
        <v>1006.8709677419355</v>
      </c>
      <c r="E30" s="2">
        <v>698.64516129032268</v>
      </c>
      <c r="F30" s="2">
        <v>571.10344827586209</v>
      </c>
      <c r="G30" s="2">
        <v>534.25806451612902</v>
      </c>
      <c r="H30" s="2">
        <v>552.06666666666661</v>
      </c>
      <c r="I30" s="2">
        <v>534.25806451612902</v>
      </c>
      <c r="J30" s="2">
        <v>552.06666666666661</v>
      </c>
      <c r="K30" s="2">
        <v>534.25806451612902</v>
      </c>
      <c r="L30" s="2">
        <v>534.25806451612902</v>
      </c>
      <c r="M30" s="2">
        <v>542.9666666666667</v>
      </c>
      <c r="N30" s="2">
        <v>536.51612903225805</v>
      </c>
      <c r="O30" s="2">
        <v>102.66666666666666</v>
      </c>
    </row>
    <row r="31" spans="1:15" x14ac:dyDescent="0.25">
      <c r="A31" s="85" t="s">
        <v>148</v>
      </c>
      <c r="B31" t="s">
        <v>149</v>
      </c>
      <c r="C31" s="2">
        <v>11289.366666666667</v>
      </c>
      <c r="D31" s="2">
        <v>9736.0967741935474</v>
      </c>
      <c r="E31" s="2">
        <v>8820.6774193548372</v>
      </c>
      <c r="F31" s="2">
        <v>9204.2758620689656</v>
      </c>
      <c r="G31" s="2">
        <v>9953.5483870967746</v>
      </c>
      <c r="H31" s="2">
        <v>9432.5</v>
      </c>
      <c r="I31" s="2">
        <v>9107.6774193548372</v>
      </c>
      <c r="J31" s="2">
        <v>9982.4666666666672</v>
      </c>
      <c r="K31" s="2">
        <v>9786.9032258064526</v>
      </c>
      <c r="L31" s="2">
        <v>10443.322580645163</v>
      </c>
      <c r="M31" s="2">
        <v>9768.15</v>
      </c>
      <c r="N31" s="2">
        <v>10106.532258064515</v>
      </c>
      <c r="O31" s="2">
        <v>9001.7666666666664</v>
      </c>
    </row>
    <row r="32" spans="1:15" x14ac:dyDescent="0.25">
      <c r="A32" s="85" t="s">
        <v>150</v>
      </c>
      <c r="B32" t="s">
        <v>151</v>
      </c>
      <c r="C32" s="2">
        <v>11019.633333333333</v>
      </c>
      <c r="D32" s="2">
        <v>11003.322580645163</v>
      </c>
      <c r="E32" s="2">
        <v>9336.5322580645152</v>
      </c>
      <c r="F32" s="2">
        <v>8872.3793103448279</v>
      </c>
      <c r="G32" s="2">
        <v>10759.451612903225</v>
      </c>
      <c r="H32" s="2">
        <v>11722.550000000001</v>
      </c>
      <c r="I32" s="2">
        <v>11875.612903225807</v>
      </c>
      <c r="J32" s="2">
        <v>10590.416666666668</v>
      </c>
      <c r="K32" s="2">
        <v>10486.451612903225</v>
      </c>
      <c r="L32" s="2">
        <v>9816.0322580645152</v>
      </c>
      <c r="M32" s="2">
        <v>9737.8166666666657</v>
      </c>
      <c r="N32" s="2">
        <v>9876.4354838709678</v>
      </c>
      <c r="O32" s="2">
        <v>8713.8333333333321</v>
      </c>
    </row>
    <row r="33" spans="1:15" x14ac:dyDescent="0.25">
      <c r="A33" s="85" t="s">
        <v>152</v>
      </c>
      <c r="B33" t="s">
        <v>153</v>
      </c>
      <c r="C33" s="2">
        <v>16843.983333333334</v>
      </c>
      <c r="D33" s="2">
        <v>15095.725806451614</v>
      </c>
      <c r="E33" s="2">
        <v>15646.693548387095</v>
      </c>
      <c r="F33" s="2">
        <v>16926.724137931033</v>
      </c>
      <c r="G33" s="2">
        <v>17527.096774193549</v>
      </c>
      <c r="H33" s="2">
        <v>19051.666666666664</v>
      </c>
      <c r="I33" s="2">
        <v>21427.56451612903</v>
      </c>
      <c r="J33" s="2">
        <v>18595.149999999998</v>
      </c>
      <c r="K33" s="2">
        <v>17984.467741935481</v>
      </c>
      <c r="L33" s="2">
        <v>19689.532258064519</v>
      </c>
      <c r="M33" s="2">
        <v>20013.583333333336</v>
      </c>
      <c r="N33" s="2">
        <v>20878.741935483871</v>
      </c>
      <c r="O33" s="2">
        <v>17551.8</v>
      </c>
    </row>
    <row r="34" spans="1:15" x14ac:dyDescent="0.25">
      <c r="A34" s="85" t="s">
        <v>154</v>
      </c>
      <c r="B34" t="s">
        <v>155</v>
      </c>
      <c r="C34" s="2">
        <v>2847.1333333333332</v>
      </c>
      <c r="D34" s="2">
        <v>2506.4516129032259</v>
      </c>
      <c r="E34" s="2">
        <v>2045.8064516129032</v>
      </c>
      <c r="F34" s="2">
        <v>2346.2068965517242</v>
      </c>
      <c r="G34" s="2">
        <v>3006.6129032258063</v>
      </c>
      <c r="H34" s="2">
        <v>3003.35</v>
      </c>
      <c r="I34" s="2">
        <v>2901.1612903225805</v>
      </c>
      <c r="J34" s="2">
        <v>2467.2666666666664</v>
      </c>
      <c r="K34" s="2">
        <v>2367.3548387096776</v>
      </c>
      <c r="L34" s="2">
        <v>2268.4516129032259</v>
      </c>
      <c r="M34" s="2">
        <v>2650.666666666667</v>
      </c>
      <c r="N34" s="2">
        <v>2813.5483870967741</v>
      </c>
      <c r="O34" s="2">
        <v>2644.1333333333332</v>
      </c>
    </row>
    <row r="35" spans="1:15" x14ac:dyDescent="0.25">
      <c r="A35" s="85" t="s">
        <v>156</v>
      </c>
      <c r="B35" t="s">
        <v>157</v>
      </c>
      <c r="C35" s="2">
        <v>3287.9</v>
      </c>
      <c r="D35" s="2">
        <v>2465.5806451612907</v>
      </c>
      <c r="E35" s="2">
        <v>1672.0967741935483</v>
      </c>
      <c r="F35" s="2">
        <v>2740.1379310344828</v>
      </c>
      <c r="G35" s="2">
        <v>4986.5967741935483</v>
      </c>
      <c r="H35" s="2">
        <v>4198.95</v>
      </c>
      <c r="I35" s="2">
        <v>3692.3870967741937</v>
      </c>
      <c r="J35" s="2">
        <v>3275.2999999999997</v>
      </c>
      <c r="K35" s="2">
        <v>3267.8709677419351</v>
      </c>
      <c r="L35" s="2">
        <v>2416.8064516129034</v>
      </c>
      <c r="M35" s="2">
        <v>3554.3666666666668</v>
      </c>
      <c r="N35" s="2">
        <v>3518.2903225806454</v>
      </c>
      <c r="O35" s="2">
        <v>3655.4000000000005</v>
      </c>
    </row>
    <row r="36" spans="1:15" x14ac:dyDescent="0.25">
      <c r="A36" s="85" t="s">
        <v>158</v>
      </c>
      <c r="B36" t="s">
        <v>159</v>
      </c>
      <c r="C36" s="2">
        <v>3294.9</v>
      </c>
      <c r="D36" s="2">
        <v>3202.8387096774195</v>
      </c>
      <c r="E36" s="2">
        <v>2944.2903225806454</v>
      </c>
      <c r="F36" s="2">
        <v>2913.2068965517242</v>
      </c>
      <c r="G36" s="2">
        <v>3001.4193548387093</v>
      </c>
      <c r="H36" s="2">
        <v>2661.0499999999997</v>
      </c>
      <c r="I36" s="2">
        <v>2551.6129032258063</v>
      </c>
      <c r="J36" s="2">
        <v>2830.7999999999997</v>
      </c>
      <c r="K36" s="2">
        <v>2872.483870967742</v>
      </c>
      <c r="L36" s="2">
        <v>2624.5483870967741</v>
      </c>
      <c r="M36" s="2">
        <v>2737.9333333333334</v>
      </c>
      <c r="N36" s="2">
        <v>2847.4193548387093</v>
      </c>
      <c r="O36" s="2">
        <v>2945.4833333333336</v>
      </c>
    </row>
    <row r="37" spans="1:15" x14ac:dyDescent="0.25">
      <c r="A37" s="85" t="s">
        <v>160</v>
      </c>
      <c r="B37" t="s">
        <v>161</v>
      </c>
      <c r="C37" s="2">
        <v>3651.0833333333335</v>
      </c>
      <c r="D37" s="2">
        <v>3263.3548387096776</v>
      </c>
      <c r="E37" s="2">
        <v>3265.2741935483868</v>
      </c>
      <c r="F37" s="2">
        <v>3154.8275862068963</v>
      </c>
      <c r="G37" s="2">
        <v>3510.7258064516132</v>
      </c>
      <c r="H37" s="2">
        <v>3668</v>
      </c>
      <c r="I37" s="2">
        <v>3666.1935483870966</v>
      </c>
      <c r="J37" s="2">
        <v>3853.7333333333331</v>
      </c>
      <c r="K37" s="2">
        <v>3845.9354838709673</v>
      </c>
      <c r="L37" s="2">
        <v>3544.0322580645161</v>
      </c>
      <c r="M37" s="2">
        <v>3047.1</v>
      </c>
      <c r="N37" s="2">
        <v>4714.9516129032263</v>
      </c>
      <c r="O37" s="2">
        <v>4164.5333333333328</v>
      </c>
    </row>
    <row r="38" spans="1:15" x14ac:dyDescent="0.25">
      <c r="A38" s="85" t="s">
        <v>162</v>
      </c>
      <c r="B38" t="s">
        <v>163</v>
      </c>
      <c r="C38" s="2">
        <v>21539.233333333334</v>
      </c>
      <c r="D38" s="2">
        <v>19753.774193548386</v>
      </c>
      <c r="E38" s="2">
        <v>19895.580645161288</v>
      </c>
      <c r="F38" s="2">
        <v>22748.551724137931</v>
      </c>
      <c r="G38" s="2">
        <v>24309.870967741936</v>
      </c>
      <c r="H38" s="2">
        <v>23175.366666666669</v>
      </c>
      <c r="I38" s="2">
        <v>24646.548387096773</v>
      </c>
      <c r="J38" s="2">
        <v>21783.3</v>
      </c>
      <c r="K38" s="2">
        <v>21640.612903225807</v>
      </c>
      <c r="L38" s="2">
        <v>22811.870967741936</v>
      </c>
      <c r="M38" s="2">
        <v>22778</v>
      </c>
      <c r="N38" s="2">
        <v>23684.951612903227</v>
      </c>
      <c r="O38" s="2">
        <v>20789.533333333333</v>
      </c>
    </row>
    <row r="39" spans="1:15" x14ac:dyDescent="0.25">
      <c r="A39" s="85" t="s">
        <v>164</v>
      </c>
      <c r="B39" t="s">
        <v>165</v>
      </c>
      <c r="C39" s="2">
        <v>9952.0166666666664</v>
      </c>
      <c r="D39" s="2">
        <v>10046.354838709678</v>
      </c>
      <c r="E39" s="2">
        <v>9017.5806451612898</v>
      </c>
      <c r="F39" s="2">
        <v>8625.4482758620688</v>
      </c>
      <c r="G39" s="2">
        <v>9641.5967741935474</v>
      </c>
      <c r="H39" s="2">
        <v>10100.65</v>
      </c>
      <c r="I39" s="2">
        <v>10018.693548387097</v>
      </c>
      <c r="J39" s="2">
        <v>9173.15</v>
      </c>
      <c r="K39" s="2">
        <v>8986.1935483870966</v>
      </c>
      <c r="L39" s="2">
        <v>8544.854838709678</v>
      </c>
      <c r="M39" s="2">
        <v>8410.3833333333332</v>
      </c>
      <c r="N39" s="2">
        <v>9011.709677419356</v>
      </c>
      <c r="O39" s="2">
        <v>9792.5333333333328</v>
      </c>
    </row>
    <row r="40" spans="1:15" x14ac:dyDescent="0.25">
      <c r="A40" s="85" t="s">
        <v>166</v>
      </c>
      <c r="B40" t="s">
        <v>167</v>
      </c>
      <c r="C40" s="2">
        <v>31404.799999999996</v>
      </c>
      <c r="D40" s="2">
        <v>29053.048387096773</v>
      </c>
      <c r="E40" s="2">
        <v>27660.5</v>
      </c>
      <c r="F40" s="2">
        <v>29507.896551724138</v>
      </c>
      <c r="G40" s="2">
        <v>30222.161290322576</v>
      </c>
      <c r="H40" s="2">
        <v>31883.016666666663</v>
      </c>
      <c r="I40" s="2">
        <v>31846.048387096773</v>
      </c>
      <c r="J40" s="2">
        <v>26644.683333333334</v>
      </c>
      <c r="K40" s="2">
        <v>24959.06451612903</v>
      </c>
      <c r="L40" s="2">
        <v>24196.629032258064</v>
      </c>
      <c r="M40" s="2">
        <v>26071.266666666666</v>
      </c>
      <c r="N40" s="2">
        <v>27924.467741935481</v>
      </c>
      <c r="O40" s="2">
        <v>25361.583333333336</v>
      </c>
    </row>
    <row r="41" spans="1:15" x14ac:dyDescent="0.25">
      <c r="A41" s="85" t="s">
        <v>168</v>
      </c>
      <c r="B41" t="s">
        <v>169</v>
      </c>
      <c r="C41" s="2">
        <v>1911.9333333333334</v>
      </c>
      <c r="D41" s="2">
        <v>1960.677419354839</v>
      </c>
      <c r="E41" s="2">
        <v>1874.4193548387095</v>
      </c>
      <c r="F41" s="2">
        <v>1899.8965517241377</v>
      </c>
      <c r="G41" s="2">
        <v>2024.3548387096773</v>
      </c>
      <c r="H41" s="2">
        <v>1843.3333333333333</v>
      </c>
      <c r="I41" s="2">
        <v>1837.8387096774195</v>
      </c>
      <c r="J41" s="2">
        <v>1820.9333333333334</v>
      </c>
      <c r="K41" s="2">
        <v>1805.7741935483868</v>
      </c>
      <c r="L41" s="2">
        <v>1900.6129032258063</v>
      </c>
      <c r="M41" s="2">
        <v>1936.2000000000003</v>
      </c>
      <c r="N41" s="2">
        <v>1832.8709677419354</v>
      </c>
      <c r="O41" s="2">
        <v>1912.8666666666666</v>
      </c>
    </row>
    <row r="42" spans="1:15" x14ac:dyDescent="0.25">
      <c r="A42" s="85" t="s">
        <v>170</v>
      </c>
      <c r="B42" t="s">
        <v>171</v>
      </c>
      <c r="C42" s="2">
        <v>327.59999999999997</v>
      </c>
      <c r="D42" s="2">
        <v>281.80645161290323</v>
      </c>
      <c r="E42" s="2">
        <v>105.67741935483872</v>
      </c>
      <c r="F42" s="2">
        <v>165.10344827586206</v>
      </c>
      <c r="G42" s="2">
        <v>344.12903225806451</v>
      </c>
      <c r="H42" s="2">
        <v>327.59999999999997</v>
      </c>
      <c r="I42" s="2">
        <v>317.0322580645161</v>
      </c>
      <c r="J42" s="2">
        <v>291.2</v>
      </c>
      <c r="K42" s="2">
        <v>317.0322580645161</v>
      </c>
      <c r="L42" s="2">
        <v>140.90322580645162</v>
      </c>
      <c r="M42" s="2"/>
      <c r="N42" s="2">
        <v>281.80645161290323</v>
      </c>
      <c r="O42" s="2">
        <v>364</v>
      </c>
    </row>
    <row r="43" spans="1:15" x14ac:dyDescent="0.25">
      <c r="A43" s="85" t="s">
        <v>172</v>
      </c>
      <c r="B43" t="s">
        <v>173</v>
      </c>
      <c r="C43" s="2">
        <v>11674.6</v>
      </c>
      <c r="D43" s="2">
        <v>8101.5967741935474</v>
      </c>
      <c r="E43" s="2">
        <v>8311.145161290322</v>
      </c>
      <c r="F43" s="2">
        <v>8661.6551724137935</v>
      </c>
      <c r="G43" s="2">
        <v>11260.290322580644</v>
      </c>
      <c r="H43" s="2">
        <v>11837.816666666666</v>
      </c>
      <c r="I43" s="2">
        <v>12300.016129032259</v>
      </c>
      <c r="J43" s="2">
        <v>13439.65</v>
      </c>
      <c r="K43" s="2">
        <v>13207.306451612903</v>
      </c>
      <c r="L43" s="2">
        <v>11453.129032258064</v>
      </c>
      <c r="M43" s="2">
        <v>11082.166666666668</v>
      </c>
      <c r="N43" s="2">
        <v>13494.532258064515</v>
      </c>
      <c r="O43" s="2">
        <v>12238.566666666666</v>
      </c>
    </row>
    <row r="44" spans="1:15" x14ac:dyDescent="0.25">
      <c r="A44" s="85" t="s">
        <v>389</v>
      </c>
      <c r="B44" t="s">
        <v>390</v>
      </c>
      <c r="C44" s="2">
        <v>2307.9</v>
      </c>
      <c r="D44" s="2">
        <v>2146.0645161290322</v>
      </c>
      <c r="E44" s="2">
        <v>1929.9677419354837</v>
      </c>
      <c r="F44" s="2">
        <v>2207.1724137931037</v>
      </c>
      <c r="G44" s="2">
        <v>2141.322580645161</v>
      </c>
      <c r="H44" s="2">
        <v>2223.9</v>
      </c>
      <c r="I44" s="2">
        <v>2434.6451612903224</v>
      </c>
      <c r="J44" s="2">
        <v>2030</v>
      </c>
      <c r="K44" s="2">
        <v>1387.3548387096773</v>
      </c>
      <c r="L44" s="2">
        <v>1377.8709677419356</v>
      </c>
      <c r="M44" s="2">
        <v>1794.7999999999997</v>
      </c>
      <c r="N44" s="2">
        <v>2375.7096774193546</v>
      </c>
      <c r="O44" s="2">
        <v>2062.9</v>
      </c>
    </row>
    <row r="45" spans="1:15" x14ac:dyDescent="0.25">
      <c r="A45" s="85" t="s">
        <v>174</v>
      </c>
      <c r="B45" t="s">
        <v>175</v>
      </c>
      <c r="C45" s="2">
        <v>4401.8333333333339</v>
      </c>
      <c r="D45" s="2">
        <v>4227.322580645161</v>
      </c>
      <c r="E45" s="2">
        <v>3596.0806451612907</v>
      </c>
      <c r="F45" s="2">
        <v>3366.0344827586209</v>
      </c>
      <c r="G45" s="2">
        <v>4404.354838709678</v>
      </c>
      <c r="H45" s="2">
        <v>4403.9333333333334</v>
      </c>
      <c r="I45" s="2">
        <v>4532.3870967741932</v>
      </c>
      <c r="J45" s="2">
        <v>4497.9666666666672</v>
      </c>
      <c r="K45" s="2">
        <v>4531.9354838709678</v>
      </c>
      <c r="L45" s="2">
        <v>4697.9032258064517</v>
      </c>
      <c r="M45" s="2">
        <v>5070.2166666666672</v>
      </c>
      <c r="N45" s="2">
        <v>4863.4193548387093</v>
      </c>
      <c r="O45" s="2">
        <v>5254.9000000000005</v>
      </c>
    </row>
    <row r="46" spans="1:15" x14ac:dyDescent="0.25">
      <c r="A46" s="85" t="s">
        <v>176</v>
      </c>
      <c r="B46" t="s">
        <v>177</v>
      </c>
      <c r="C46" s="2">
        <v>1538.3666666666668</v>
      </c>
      <c r="D46" s="2">
        <v>1472.9354838709676</v>
      </c>
      <c r="E46" s="2">
        <v>1422.3548387096773</v>
      </c>
      <c r="F46" s="2">
        <v>1436.4482758620688</v>
      </c>
      <c r="G46" s="2">
        <v>1645.9032258064517</v>
      </c>
      <c r="H46" s="2">
        <v>1511.5333333333333</v>
      </c>
      <c r="I46" s="2">
        <v>1523.0645161290324</v>
      </c>
      <c r="J46" s="2">
        <v>1466.5</v>
      </c>
      <c r="K46" s="2">
        <v>1409.258064516129</v>
      </c>
      <c r="L46" s="2">
        <v>1440.8709677419356</v>
      </c>
      <c r="M46" s="2">
        <v>1455.5333333333333</v>
      </c>
      <c r="N46" s="2">
        <v>1674.8064516129032</v>
      </c>
      <c r="O46" s="2">
        <v>1421.9333333333334</v>
      </c>
    </row>
    <row r="47" spans="1:15" x14ac:dyDescent="0.25">
      <c r="A47" s="85" t="s">
        <v>178</v>
      </c>
      <c r="B47" t="s">
        <v>179</v>
      </c>
      <c r="C47" s="2">
        <v>1204.3500000000001</v>
      </c>
      <c r="D47" s="2">
        <v>1509.8548387096773</v>
      </c>
      <c r="E47" s="2">
        <v>1280.0967741935483</v>
      </c>
      <c r="F47" s="2">
        <v>1221.1379310344828</v>
      </c>
      <c r="G47" s="2">
        <v>1279.0806451612902</v>
      </c>
      <c r="H47" s="2">
        <v>1260.2333333333333</v>
      </c>
      <c r="I47" s="2">
        <v>853.54838709677415</v>
      </c>
      <c r="J47" s="2">
        <v>532</v>
      </c>
      <c r="K47" s="2">
        <v>532</v>
      </c>
      <c r="L47" s="2">
        <v>532</v>
      </c>
      <c r="M47" s="2">
        <v>532</v>
      </c>
      <c r="N47" s="2">
        <v>1222.741935483871</v>
      </c>
      <c r="O47" s="2">
        <v>1314.1333333333332</v>
      </c>
    </row>
    <row r="48" spans="1:15" x14ac:dyDescent="0.25">
      <c r="A48" s="85" t="s">
        <v>180</v>
      </c>
      <c r="B48" t="s">
        <v>181</v>
      </c>
      <c r="C48" s="2">
        <v>341.59999999999997</v>
      </c>
      <c r="D48" s="2">
        <v>589.35483870967732</v>
      </c>
      <c r="E48" s="2">
        <v>330.58064516129031</v>
      </c>
      <c r="F48" s="2">
        <v>330.20689655172413</v>
      </c>
      <c r="G48" s="2">
        <v>505.35483870967738</v>
      </c>
      <c r="H48" s="2">
        <v>334.59999999999997</v>
      </c>
      <c r="I48" s="2">
        <v>317.0322580645161</v>
      </c>
      <c r="J48" s="2">
        <v>291.2</v>
      </c>
      <c r="K48" s="2">
        <v>317.0322580645161</v>
      </c>
      <c r="L48" s="2">
        <v>330.58064516129031</v>
      </c>
      <c r="M48" s="2">
        <v>348.59999999999997</v>
      </c>
      <c r="N48" s="2">
        <v>506.70967741935488</v>
      </c>
      <c r="O48" s="2">
        <v>334.59999999999997</v>
      </c>
    </row>
    <row r="49" spans="1:15" x14ac:dyDescent="0.25">
      <c r="A49" s="85" t="s">
        <v>182</v>
      </c>
      <c r="B49" t="s">
        <v>183</v>
      </c>
      <c r="C49" s="2">
        <v>435.40000000000003</v>
      </c>
      <c r="D49" s="2">
        <v>315.67741935483866</v>
      </c>
      <c r="E49" s="2">
        <v>344.12903225806451</v>
      </c>
      <c r="F49" s="2">
        <v>353.37931034482762</v>
      </c>
      <c r="G49" s="2">
        <v>317.0322580645161</v>
      </c>
      <c r="H49" s="2">
        <v>305.2</v>
      </c>
      <c r="I49" s="2">
        <v>317.0322580645161</v>
      </c>
      <c r="J49" s="2">
        <v>364</v>
      </c>
      <c r="K49" s="2">
        <v>457.93548387096774</v>
      </c>
      <c r="L49" s="2">
        <v>414.58064516129031</v>
      </c>
      <c r="M49" s="2">
        <v>355.59999999999997</v>
      </c>
      <c r="N49" s="2">
        <v>350.90322580645164</v>
      </c>
      <c r="O49" s="2">
        <v>371</v>
      </c>
    </row>
    <row r="50" spans="1:15" x14ac:dyDescent="0.25">
      <c r="A50" s="85" t="s">
        <v>184</v>
      </c>
      <c r="B50" t="s">
        <v>185</v>
      </c>
      <c r="C50" s="2">
        <v>336</v>
      </c>
      <c r="D50" s="2">
        <v>365.80645161290323</v>
      </c>
      <c r="E50" s="2">
        <v>365.80645161290323</v>
      </c>
      <c r="F50" s="2">
        <v>347.58620689655174</v>
      </c>
      <c r="G50" s="2">
        <v>365.80645161290323</v>
      </c>
      <c r="H50" s="2">
        <v>378</v>
      </c>
      <c r="I50" s="2">
        <v>365.80645161290323</v>
      </c>
      <c r="J50" s="2">
        <v>336</v>
      </c>
      <c r="K50" s="2">
        <v>365.80645161290323</v>
      </c>
      <c r="L50" s="2">
        <v>365.80645161290323</v>
      </c>
      <c r="M50" s="2">
        <v>378</v>
      </c>
      <c r="N50" s="2">
        <v>325.16129032258067</v>
      </c>
      <c r="O50" s="2">
        <v>372.40000000000003</v>
      </c>
    </row>
    <row r="51" spans="1:15" x14ac:dyDescent="0.25">
      <c r="A51" s="85" t="s">
        <v>186</v>
      </c>
      <c r="B51" t="s">
        <v>187</v>
      </c>
      <c r="C51" s="2">
        <v>2594.2000000000003</v>
      </c>
      <c r="D51" s="2">
        <v>2583.2258064516132</v>
      </c>
      <c r="E51" s="2">
        <v>2809.483870967742</v>
      </c>
      <c r="F51" s="2">
        <v>2446.3793103448274</v>
      </c>
      <c r="G51" s="2">
        <v>2548.4516129032259</v>
      </c>
      <c r="H51" s="2">
        <v>2427.833333333333</v>
      </c>
      <c r="I51" s="2">
        <v>2674</v>
      </c>
      <c r="J51" s="2">
        <v>2514.4</v>
      </c>
      <c r="K51" s="2">
        <v>2387.4516129032259</v>
      </c>
      <c r="L51" s="2">
        <v>2623.4193548387093</v>
      </c>
      <c r="M51" s="2">
        <v>3856.1833333333334</v>
      </c>
      <c r="N51" s="2">
        <v>4125.2580645161297</v>
      </c>
      <c r="O51" s="2">
        <v>4542.0666666666666</v>
      </c>
    </row>
    <row r="52" spans="1:15" x14ac:dyDescent="0.25">
      <c r="A52" s="85" t="s">
        <v>188</v>
      </c>
      <c r="B52" t="s">
        <v>189</v>
      </c>
      <c r="C52" s="2">
        <v>287.7</v>
      </c>
      <c r="D52" s="2">
        <v>278.41935483870969</v>
      </c>
      <c r="E52" s="2">
        <v>278.41935483870969</v>
      </c>
      <c r="F52" s="2">
        <v>264.55172413793105</v>
      </c>
      <c r="G52" s="2">
        <v>278.41935483870969</v>
      </c>
      <c r="H52" s="2">
        <v>255.73333333333332</v>
      </c>
      <c r="I52" s="2">
        <v>278.41935483870969</v>
      </c>
      <c r="J52" s="2">
        <v>287.7</v>
      </c>
      <c r="K52" s="2">
        <v>278.41935483870969</v>
      </c>
      <c r="L52" s="2">
        <v>278.41935483870969</v>
      </c>
      <c r="M52" s="2">
        <v>255.73333333333332</v>
      </c>
      <c r="N52" s="2">
        <v>278.41935483870969</v>
      </c>
      <c r="O52" s="2">
        <v>287.7</v>
      </c>
    </row>
    <row r="53" spans="1:15" x14ac:dyDescent="0.25">
      <c r="A53" s="85" t="s">
        <v>190</v>
      </c>
      <c r="B53" t="s">
        <v>191</v>
      </c>
      <c r="C53" s="2">
        <v>327.59999999999997</v>
      </c>
      <c r="D53" s="2">
        <v>295.35483870967744</v>
      </c>
      <c r="E53" s="2">
        <v>105.67741935483872</v>
      </c>
      <c r="F53" s="2">
        <v>188.27586206896552</v>
      </c>
      <c r="G53" s="2">
        <v>323.80645161290323</v>
      </c>
      <c r="H53" s="2">
        <v>326.2</v>
      </c>
      <c r="I53" s="2">
        <v>317.0322580645161</v>
      </c>
      <c r="J53" s="2">
        <v>327.59999999999997</v>
      </c>
      <c r="K53" s="2">
        <v>281.80645161290323</v>
      </c>
      <c r="L53" s="2">
        <v>330.58064516129031</v>
      </c>
      <c r="M53" s="2">
        <v>334.59999999999997</v>
      </c>
      <c r="N53" s="2">
        <v>295.35483870967744</v>
      </c>
      <c r="O53" s="2">
        <v>341.59999999999997</v>
      </c>
    </row>
    <row r="54" spans="1:15" x14ac:dyDescent="0.25">
      <c r="A54" s="85" t="s">
        <v>391</v>
      </c>
      <c r="B54" t="s">
        <v>392</v>
      </c>
      <c r="C54" s="2">
        <v>855.4</v>
      </c>
      <c r="D54" s="2">
        <v>701.35483870967732</v>
      </c>
      <c r="E54" s="2">
        <v>639.03225806451621</v>
      </c>
      <c r="F54" s="2">
        <v>611.65517241379314</v>
      </c>
      <c r="G54" s="2">
        <v>768.19354838709671</v>
      </c>
      <c r="H54" s="2">
        <v>1158.0333333333333</v>
      </c>
      <c r="I54" s="2">
        <v>1745.0322580645161</v>
      </c>
      <c r="J54" s="2">
        <v>1866.2000000000003</v>
      </c>
      <c r="K54" s="2">
        <v>1985.741935483871</v>
      </c>
      <c r="L54" s="2">
        <v>2058.677419354839</v>
      </c>
      <c r="M54" s="2">
        <v>2118.2000000000003</v>
      </c>
      <c r="N54" s="2">
        <v>1861.322580645161</v>
      </c>
      <c r="O54" s="2">
        <v>792.16666666666674</v>
      </c>
    </row>
    <row r="55" spans="1:15" x14ac:dyDescent="0.25">
      <c r="A55" s="85" t="s">
        <v>192</v>
      </c>
      <c r="B55" t="s">
        <v>193</v>
      </c>
      <c r="C55" s="2">
        <v>6245.6333333333332</v>
      </c>
      <c r="D55" s="2">
        <v>6113.0322580645161</v>
      </c>
      <c r="E55" s="2">
        <v>4907.9032258064517</v>
      </c>
      <c r="F55" s="2">
        <v>4928.7241379310344</v>
      </c>
      <c r="G55" s="2">
        <v>5310.2903225806449</v>
      </c>
      <c r="H55" s="2">
        <v>4917.2666666666664</v>
      </c>
      <c r="I55" s="2">
        <v>5031.4193548387093</v>
      </c>
      <c r="J55" s="2">
        <v>5901.2333333333336</v>
      </c>
      <c r="K55" s="2">
        <v>5887</v>
      </c>
      <c r="L55" s="2">
        <v>5232.6129032258068</v>
      </c>
      <c r="M55" s="2">
        <v>5296.2</v>
      </c>
      <c r="N55" s="2">
        <v>6045.5161290322576</v>
      </c>
      <c r="O55" s="2">
        <v>5569.4333333333334</v>
      </c>
    </row>
    <row r="56" spans="1:15" x14ac:dyDescent="0.25">
      <c r="A56" s="85" t="s">
        <v>194</v>
      </c>
      <c r="B56" t="s">
        <v>195</v>
      </c>
      <c r="C56" s="2">
        <v>341.59999999999997</v>
      </c>
      <c r="D56" s="2">
        <v>308.90322580645164</v>
      </c>
      <c r="E56" s="2">
        <v>317.0322580645161</v>
      </c>
      <c r="F56" s="2">
        <v>344.68965517241378</v>
      </c>
      <c r="G56" s="2">
        <v>344.12903225806451</v>
      </c>
      <c r="H56" s="2">
        <v>334.59999999999997</v>
      </c>
      <c r="I56" s="2">
        <v>317.0322580645161</v>
      </c>
      <c r="J56" s="2">
        <v>327.59999999999997</v>
      </c>
      <c r="K56" s="2">
        <v>281.80645161290323</v>
      </c>
      <c r="L56" s="2">
        <v>330.58064516129031</v>
      </c>
      <c r="M56" s="2">
        <v>362.59999999999997</v>
      </c>
      <c r="N56" s="2">
        <v>317.0322580645161</v>
      </c>
      <c r="O56" s="2">
        <v>348.59999999999997</v>
      </c>
    </row>
    <row r="57" spans="1:15" x14ac:dyDescent="0.25">
      <c r="A57" s="85" t="s">
        <v>196</v>
      </c>
      <c r="B57" t="s">
        <v>197</v>
      </c>
      <c r="C57" s="2">
        <v>348.59999999999997</v>
      </c>
      <c r="D57" s="2">
        <v>436.25806451612902</v>
      </c>
      <c r="E57" s="2">
        <v>317.0322580645161</v>
      </c>
      <c r="F57" s="2">
        <v>367.86206896551721</v>
      </c>
      <c r="G57" s="2">
        <v>317.0322580645161</v>
      </c>
      <c r="H57" s="2">
        <v>291.2</v>
      </c>
      <c r="I57" s="2">
        <v>317.0322580645161</v>
      </c>
      <c r="J57" s="2">
        <v>327.59999999999997</v>
      </c>
      <c r="K57" s="2">
        <v>281.80645161290323</v>
      </c>
      <c r="L57" s="2">
        <v>323.80645161290323</v>
      </c>
      <c r="M57" s="2">
        <v>355.59999999999997</v>
      </c>
      <c r="N57" s="2">
        <v>323.80645161290323</v>
      </c>
      <c r="O57" s="2">
        <v>334.59999999999997</v>
      </c>
    </row>
    <row r="58" spans="1:15" x14ac:dyDescent="0.25">
      <c r="A58" s="85" t="s">
        <v>198</v>
      </c>
      <c r="B58" t="s">
        <v>199</v>
      </c>
      <c r="C58" s="2">
        <v>298.2</v>
      </c>
      <c r="D58" s="2">
        <v>330.58064516129031</v>
      </c>
      <c r="E58" s="2">
        <v>317.0322580645161</v>
      </c>
      <c r="F58" s="2">
        <v>301.24137931034483</v>
      </c>
      <c r="G58" s="2">
        <v>317.0322580645161</v>
      </c>
      <c r="H58" s="2">
        <v>327.59999999999997</v>
      </c>
      <c r="I58" s="2">
        <v>317.0322580645161</v>
      </c>
      <c r="J58" s="2">
        <v>291.2</v>
      </c>
      <c r="K58" s="2">
        <v>317.0322580645161</v>
      </c>
      <c r="L58" s="2">
        <v>317.0322580645161</v>
      </c>
      <c r="M58" s="2">
        <v>327.59999999999997</v>
      </c>
      <c r="N58" s="2">
        <v>281.80645161290323</v>
      </c>
      <c r="O58" s="2">
        <v>327.59999999999997</v>
      </c>
    </row>
    <row r="59" spans="1:15" x14ac:dyDescent="0.25">
      <c r="A59" s="85" t="s">
        <v>200</v>
      </c>
      <c r="B59" t="s">
        <v>201</v>
      </c>
      <c r="C59" s="2">
        <v>708.4</v>
      </c>
      <c r="D59" s="2">
        <v>690.96774193548379</v>
      </c>
      <c r="E59" s="2">
        <v>690.96774193548379</v>
      </c>
      <c r="F59" s="2">
        <v>722.68965517241372</v>
      </c>
      <c r="G59" s="2">
        <v>742.45161290322585</v>
      </c>
      <c r="H59" s="2">
        <v>700</v>
      </c>
      <c r="I59" s="2">
        <v>715.35483870967732</v>
      </c>
      <c r="J59" s="2">
        <v>669.19999999999993</v>
      </c>
      <c r="K59" s="2">
        <v>642.19354838709671</v>
      </c>
      <c r="L59" s="2">
        <v>709.9354838709678</v>
      </c>
      <c r="M59" s="2">
        <v>750.4</v>
      </c>
      <c r="N59" s="2">
        <v>1395.9354838709676</v>
      </c>
      <c r="O59" s="2">
        <v>1403.9666666666667</v>
      </c>
    </row>
    <row r="60" spans="1:15" x14ac:dyDescent="0.25">
      <c r="A60" s="85" t="s">
        <v>202</v>
      </c>
      <c r="B60" t="s">
        <v>203</v>
      </c>
      <c r="C60" s="2">
        <v>291.2</v>
      </c>
      <c r="D60" s="2">
        <v>498.58064516129025</v>
      </c>
      <c r="E60" s="2">
        <v>357.67741935483866</v>
      </c>
      <c r="F60" s="2">
        <v>330.20689655172413</v>
      </c>
      <c r="G60" s="2">
        <v>330.58064516129031</v>
      </c>
      <c r="H60" s="2">
        <v>334.59999999999997</v>
      </c>
      <c r="I60" s="2">
        <v>317.0322580645161</v>
      </c>
      <c r="J60" s="2">
        <v>291.2</v>
      </c>
      <c r="K60" s="2">
        <v>317.0322580645161</v>
      </c>
      <c r="L60" s="2">
        <v>317.0322580645161</v>
      </c>
      <c r="M60" s="2">
        <v>327.59999999999997</v>
      </c>
      <c r="N60" s="2">
        <v>281.80645161290323</v>
      </c>
      <c r="O60" s="2">
        <v>327.59999999999997</v>
      </c>
    </row>
    <row r="61" spans="1:15" x14ac:dyDescent="0.25">
      <c r="A61" s="85" t="s">
        <v>393</v>
      </c>
      <c r="B61" t="s">
        <v>394</v>
      </c>
      <c r="C61" s="2">
        <v>2042.6000000000001</v>
      </c>
      <c r="D61" s="2">
        <v>2828</v>
      </c>
      <c r="E61" s="2">
        <v>2912</v>
      </c>
      <c r="F61" s="2">
        <v>2986.8275862068963</v>
      </c>
      <c r="G61" s="2">
        <v>3112.0645161290322</v>
      </c>
      <c r="H61" s="2">
        <v>2410.7999999999997</v>
      </c>
      <c r="I61" s="2">
        <v>2429</v>
      </c>
      <c r="J61" s="2">
        <v>2329.3666666666668</v>
      </c>
      <c r="K61" s="2">
        <v>2422.677419354839</v>
      </c>
      <c r="L61" s="2">
        <v>2434.8709677419351</v>
      </c>
      <c r="M61" s="2">
        <v>2563.8666666666668</v>
      </c>
      <c r="N61" s="2">
        <v>2387</v>
      </c>
      <c r="O61" s="2">
        <v>2739.7999999999997</v>
      </c>
    </row>
    <row r="62" spans="1:15" x14ac:dyDescent="0.25">
      <c r="A62" s="85" t="s">
        <v>204</v>
      </c>
      <c r="B62" t="s">
        <v>205</v>
      </c>
      <c r="C62" s="2">
        <v>415.56666666666666</v>
      </c>
      <c r="D62" s="2">
        <v>402.16129032258067</v>
      </c>
      <c r="E62" s="2">
        <v>402.16129032258067</v>
      </c>
      <c r="F62" s="2">
        <v>429.89655172413796</v>
      </c>
      <c r="G62" s="2">
        <v>402.16129032258067</v>
      </c>
      <c r="H62" s="2">
        <v>399.58333333333337</v>
      </c>
      <c r="I62" s="2">
        <v>402.16129032258067</v>
      </c>
      <c r="J62" s="2">
        <v>415.56666666666666</v>
      </c>
      <c r="K62" s="2">
        <v>402.16129032258067</v>
      </c>
      <c r="L62" s="2">
        <v>402.16129032258067</v>
      </c>
      <c r="M62" s="2">
        <v>399.58333333333337</v>
      </c>
      <c r="N62" s="2">
        <v>433.09677419354836</v>
      </c>
      <c r="O62" s="2">
        <v>383.59999999999997</v>
      </c>
    </row>
    <row r="63" spans="1:15" x14ac:dyDescent="0.25">
      <c r="A63" s="85" t="s">
        <v>206</v>
      </c>
      <c r="B63" t="s">
        <v>207</v>
      </c>
      <c r="C63" s="2">
        <v>7282.6833333333343</v>
      </c>
      <c r="D63" s="2">
        <v>7031.6129032258068</v>
      </c>
      <c r="E63" s="2">
        <v>6654.9677419354839</v>
      </c>
      <c r="F63" s="2">
        <v>6324.8620689655172</v>
      </c>
      <c r="G63" s="2">
        <v>7215.0806451612907</v>
      </c>
      <c r="H63" s="2">
        <v>8158.2666666666664</v>
      </c>
      <c r="I63" s="2">
        <v>8288</v>
      </c>
      <c r="J63" s="2">
        <v>8288</v>
      </c>
      <c r="K63" s="2">
        <v>8288</v>
      </c>
      <c r="L63" s="2">
        <v>6467.7741935483873</v>
      </c>
      <c r="M63" s="2">
        <v>6673.8</v>
      </c>
      <c r="N63" s="2">
        <v>7063</v>
      </c>
      <c r="O63" s="2">
        <v>6998.1333333333332</v>
      </c>
    </row>
    <row r="64" spans="1:15" x14ac:dyDescent="0.25">
      <c r="A64" s="85" t="s">
        <v>208</v>
      </c>
      <c r="B64" t="s">
        <v>209</v>
      </c>
      <c r="C64" s="2">
        <v>6610.6833333333334</v>
      </c>
      <c r="D64" s="2">
        <v>6852.5483870967737</v>
      </c>
      <c r="E64" s="2">
        <v>5994.4838709677424</v>
      </c>
      <c r="F64" s="2">
        <v>5762.9310344827582</v>
      </c>
      <c r="G64" s="2">
        <v>5934.8709677419356</v>
      </c>
      <c r="H64" s="2">
        <v>6146.5833333333339</v>
      </c>
      <c r="I64" s="2">
        <v>6344.5967741935483</v>
      </c>
      <c r="J64" s="2">
        <v>6728.2833333333328</v>
      </c>
      <c r="K64" s="2">
        <v>6706.677419354839</v>
      </c>
      <c r="L64" s="2">
        <v>6597.3870967741932</v>
      </c>
      <c r="M64" s="2">
        <v>6186.3666666666668</v>
      </c>
      <c r="N64" s="2">
        <v>6754.5483870967737</v>
      </c>
      <c r="O64" s="2">
        <v>7043.8666666666668</v>
      </c>
    </row>
    <row r="65" spans="1:15" x14ac:dyDescent="0.25">
      <c r="A65" s="85" t="s">
        <v>210</v>
      </c>
      <c r="B65" t="s">
        <v>211</v>
      </c>
      <c r="C65" s="2">
        <v>14738.966666666667</v>
      </c>
      <c r="D65" s="2">
        <v>13882.016129032259</v>
      </c>
      <c r="E65" s="2">
        <v>13074.193548387097</v>
      </c>
      <c r="F65" s="2">
        <v>13222.758620689656</v>
      </c>
      <c r="G65" s="2">
        <v>14989.709677419356</v>
      </c>
      <c r="H65" s="2">
        <v>14894.016666666666</v>
      </c>
      <c r="I65" s="2">
        <v>15008.451612903225</v>
      </c>
      <c r="J65" s="2">
        <v>14568.866666666669</v>
      </c>
      <c r="K65" s="2">
        <v>14264.193548387097</v>
      </c>
      <c r="L65" s="2">
        <v>13388.629032258064</v>
      </c>
      <c r="M65" s="2">
        <v>14494.433333333332</v>
      </c>
      <c r="N65" s="2">
        <v>16191.677419354837</v>
      </c>
      <c r="O65" s="2">
        <v>15794.100000000002</v>
      </c>
    </row>
    <row r="66" spans="1:15" x14ac:dyDescent="0.25">
      <c r="A66" s="85" t="s">
        <v>212</v>
      </c>
      <c r="B66" t="s">
        <v>213</v>
      </c>
      <c r="C66" s="2">
        <v>287.7</v>
      </c>
      <c r="D66" s="2">
        <v>278.41935483870969</v>
      </c>
      <c r="E66" s="2">
        <v>278.41935483870969</v>
      </c>
      <c r="F66" s="2">
        <v>264.55172413793105</v>
      </c>
      <c r="G66" s="2">
        <v>278.41935483870969</v>
      </c>
      <c r="H66" s="2">
        <v>255.73333333333332</v>
      </c>
      <c r="I66" s="2">
        <v>278.41935483870969</v>
      </c>
      <c r="J66" s="2">
        <v>287.7</v>
      </c>
      <c r="K66" s="2">
        <v>278.41935483870969</v>
      </c>
      <c r="L66" s="2">
        <v>278.41935483870969</v>
      </c>
      <c r="M66" s="2">
        <v>255.73333333333332</v>
      </c>
      <c r="N66" s="2">
        <v>278.41935483870969</v>
      </c>
      <c r="O66" s="2">
        <v>287.7</v>
      </c>
    </row>
    <row r="67" spans="1:15" x14ac:dyDescent="0.25">
      <c r="A67" s="85" t="s">
        <v>214</v>
      </c>
      <c r="B67" t="s">
        <v>215</v>
      </c>
      <c r="C67" s="2">
        <v>334.59999999999997</v>
      </c>
      <c r="D67" s="2">
        <v>478.25806451612908</v>
      </c>
      <c r="E67" s="2">
        <v>317.0322580645161</v>
      </c>
      <c r="F67" s="2">
        <v>338.89655172413796</v>
      </c>
      <c r="G67" s="2">
        <v>330.58064516129031</v>
      </c>
      <c r="H67" s="2">
        <v>291.2</v>
      </c>
      <c r="I67" s="2">
        <v>317.0322580645161</v>
      </c>
      <c r="J67" s="2">
        <v>291.2</v>
      </c>
      <c r="K67" s="2">
        <v>317.0322580645161</v>
      </c>
      <c r="L67" s="2">
        <v>317.0322580645161</v>
      </c>
      <c r="M67" s="2">
        <v>327.59999999999997</v>
      </c>
      <c r="N67" s="2">
        <v>281.80645161290323</v>
      </c>
      <c r="O67" s="2">
        <v>327.59999999999997</v>
      </c>
    </row>
    <row r="68" spans="1:15" x14ac:dyDescent="0.25">
      <c r="A68" s="85" t="s">
        <v>216</v>
      </c>
      <c r="B68" t="s">
        <v>217</v>
      </c>
      <c r="C68" s="2">
        <v>5614.4666666666672</v>
      </c>
      <c r="D68" s="2">
        <v>5107.5161290322576</v>
      </c>
      <c r="E68" s="2">
        <v>4508</v>
      </c>
      <c r="F68" s="2">
        <v>4616.3793103448279</v>
      </c>
      <c r="G68" s="2">
        <v>4964.5806451612907</v>
      </c>
      <c r="H68" s="2">
        <v>5389.3</v>
      </c>
      <c r="I68" s="2">
        <v>5433.1290322580644</v>
      </c>
      <c r="J68" s="2">
        <v>5152.7</v>
      </c>
      <c r="K68" s="2">
        <v>5191.0645161290322</v>
      </c>
      <c r="L68" s="2">
        <v>4409.0967741935483</v>
      </c>
      <c r="M68" s="2">
        <v>5273.3333333333339</v>
      </c>
      <c r="N68" s="2">
        <v>6454.2258064516127</v>
      </c>
      <c r="O68" s="2">
        <v>5317.55</v>
      </c>
    </row>
    <row r="69" spans="1:15" x14ac:dyDescent="0.25">
      <c r="A69" s="85" t="s">
        <v>218</v>
      </c>
      <c r="B69" t="s">
        <v>219</v>
      </c>
      <c r="C69" s="2">
        <v>287.7</v>
      </c>
      <c r="D69" s="2">
        <v>278.41935483870969</v>
      </c>
      <c r="E69" s="2">
        <v>278.41935483870969</v>
      </c>
      <c r="F69" s="2">
        <v>264.55172413793105</v>
      </c>
      <c r="G69" s="2">
        <v>278.41935483870969</v>
      </c>
      <c r="H69" s="2">
        <v>255.73333333333332</v>
      </c>
      <c r="I69" s="2">
        <v>278.41935483870969</v>
      </c>
      <c r="J69" s="2">
        <v>287.7</v>
      </c>
      <c r="K69" s="2">
        <v>278.41935483870969</v>
      </c>
      <c r="L69" s="2">
        <v>278.41935483870969</v>
      </c>
      <c r="M69" s="2">
        <v>255.73333333333332</v>
      </c>
      <c r="N69" s="2">
        <v>278.41935483870969</v>
      </c>
      <c r="O69" s="2">
        <v>287.7</v>
      </c>
    </row>
    <row r="70" spans="1:15" x14ac:dyDescent="0.25">
      <c r="A70" s="85" t="s">
        <v>220</v>
      </c>
      <c r="B70" t="s">
        <v>221</v>
      </c>
      <c r="C70" s="2">
        <v>2548</v>
      </c>
      <c r="D70" s="2">
        <v>2548</v>
      </c>
      <c r="E70" s="2">
        <v>2548</v>
      </c>
      <c r="F70" s="2">
        <v>2548</v>
      </c>
      <c r="G70" s="2">
        <v>3535.9032258064517</v>
      </c>
      <c r="H70" s="2">
        <v>2874.666666666667</v>
      </c>
      <c r="I70" s="2">
        <v>2698.7258064516132</v>
      </c>
      <c r="J70" s="2">
        <v>4273.5</v>
      </c>
      <c r="K70" s="2">
        <v>4396</v>
      </c>
      <c r="L70" s="2">
        <v>3329.0645161290322</v>
      </c>
      <c r="M70" s="2">
        <v>2599.916666666667</v>
      </c>
      <c r="N70" s="2">
        <v>2548</v>
      </c>
      <c r="O70" s="2">
        <v>2548</v>
      </c>
    </row>
    <row r="71" spans="1:15" x14ac:dyDescent="0.25">
      <c r="A71" s="85" t="s">
        <v>222</v>
      </c>
      <c r="B71" t="s">
        <v>223</v>
      </c>
      <c r="C71" s="2">
        <v>355.59999999999997</v>
      </c>
      <c r="D71" s="2">
        <v>281.80645161290323</v>
      </c>
      <c r="E71" s="2">
        <v>317.0322580645161</v>
      </c>
      <c r="F71" s="2">
        <v>360.62068965517238</v>
      </c>
      <c r="G71" s="2">
        <v>357.67741935483866</v>
      </c>
      <c r="H71" s="2">
        <v>291.2</v>
      </c>
      <c r="I71" s="2">
        <v>317.0322580645161</v>
      </c>
      <c r="J71" s="2">
        <v>327.59999999999997</v>
      </c>
      <c r="K71" s="2">
        <v>281.80645161290323</v>
      </c>
      <c r="L71" s="2">
        <v>317.0322580645161</v>
      </c>
      <c r="M71" s="2">
        <v>327.59999999999997</v>
      </c>
      <c r="N71" s="2">
        <v>323.80645161290323</v>
      </c>
      <c r="O71" s="2">
        <v>341.59999999999997</v>
      </c>
    </row>
    <row r="72" spans="1:15" x14ac:dyDescent="0.25">
      <c r="A72" s="85" t="s">
        <v>224</v>
      </c>
      <c r="B72" t="s">
        <v>225</v>
      </c>
      <c r="C72" s="2">
        <v>7391.416666666667</v>
      </c>
      <c r="D72" s="2">
        <v>6685</v>
      </c>
      <c r="E72" s="2">
        <v>5839.6935483870966</v>
      </c>
      <c r="F72" s="2">
        <v>6730.7413793103451</v>
      </c>
      <c r="G72" s="2">
        <v>6535.4032258064517</v>
      </c>
      <c r="H72" s="2">
        <v>6494.3666666666668</v>
      </c>
      <c r="I72" s="2">
        <v>6352.9516129032263</v>
      </c>
      <c r="J72" s="2">
        <v>6544.8833333333332</v>
      </c>
      <c r="K72" s="2">
        <v>6902.2258064516127</v>
      </c>
      <c r="L72" s="2">
        <v>7238.6774193548381</v>
      </c>
      <c r="M72" s="2">
        <v>6529.95</v>
      </c>
      <c r="N72" s="2">
        <v>6847.6935483870966</v>
      </c>
      <c r="O72" s="2">
        <v>7095.7833333333328</v>
      </c>
    </row>
    <row r="73" spans="1:15" x14ac:dyDescent="0.25">
      <c r="A73" s="85" t="s">
        <v>226</v>
      </c>
      <c r="B73" t="s">
        <v>227</v>
      </c>
      <c r="C73" s="2">
        <v>326.2</v>
      </c>
      <c r="D73" s="2">
        <v>364.45161290322579</v>
      </c>
      <c r="E73" s="2">
        <v>337.35483870967744</v>
      </c>
      <c r="F73" s="2">
        <v>330.20689655172413</v>
      </c>
      <c r="G73" s="2">
        <v>378</v>
      </c>
      <c r="H73" s="2">
        <v>390.59999999999997</v>
      </c>
      <c r="I73" s="2">
        <v>344.12903225806451</v>
      </c>
      <c r="J73" s="2">
        <v>291.2</v>
      </c>
      <c r="K73" s="2">
        <v>352.25806451612902</v>
      </c>
      <c r="L73" s="2">
        <v>344.12903225806451</v>
      </c>
      <c r="M73" s="2">
        <v>376.59999999999997</v>
      </c>
      <c r="N73" s="2">
        <v>560.90322580645159</v>
      </c>
      <c r="O73" s="2">
        <v>355.59999999999997</v>
      </c>
    </row>
    <row r="74" spans="1:15" x14ac:dyDescent="0.25">
      <c r="A74" s="85" t="s">
        <v>228</v>
      </c>
      <c r="B74" t="s">
        <v>229</v>
      </c>
      <c r="C74" s="2">
        <v>1225</v>
      </c>
      <c r="D74" s="2">
        <v>1225</v>
      </c>
      <c r="E74" s="2">
        <v>1225</v>
      </c>
      <c r="F74" s="2">
        <v>1225</v>
      </c>
      <c r="G74" s="2">
        <v>1225</v>
      </c>
      <c r="H74" s="2">
        <v>1225</v>
      </c>
      <c r="I74" s="2">
        <v>1225</v>
      </c>
      <c r="J74" s="2">
        <v>1225</v>
      </c>
      <c r="K74" s="2">
        <v>1225</v>
      </c>
      <c r="L74" s="2">
        <v>1225</v>
      </c>
      <c r="M74" s="2">
        <v>1225</v>
      </c>
      <c r="N74" s="2">
        <v>1225</v>
      </c>
      <c r="O74" s="2">
        <v>1225</v>
      </c>
    </row>
    <row r="75" spans="1:15" x14ac:dyDescent="0.25">
      <c r="A75" s="85" t="s">
        <v>230</v>
      </c>
      <c r="B75" t="s">
        <v>231</v>
      </c>
      <c r="C75" s="2">
        <v>355.59999999999997</v>
      </c>
      <c r="D75" s="2">
        <v>295.35483870967744</v>
      </c>
      <c r="E75" s="2">
        <v>330.58064516129031</v>
      </c>
      <c r="F75" s="2">
        <v>360.62068965517238</v>
      </c>
      <c r="G75" s="2">
        <v>317.0322580645161</v>
      </c>
      <c r="H75" s="2">
        <v>291.2</v>
      </c>
      <c r="I75" s="2">
        <v>317.0322580645161</v>
      </c>
      <c r="J75" s="2">
        <v>364</v>
      </c>
      <c r="K75" s="2">
        <v>457.93548387096774</v>
      </c>
      <c r="L75" s="2">
        <v>401.0322580645161</v>
      </c>
      <c r="M75" s="2">
        <v>443.8</v>
      </c>
      <c r="N75" s="2">
        <v>337.35483870967744</v>
      </c>
      <c r="O75" s="2">
        <v>341.59999999999997</v>
      </c>
    </row>
    <row r="76" spans="1:15" x14ac:dyDescent="0.25">
      <c r="A76" s="85" t="s">
        <v>232</v>
      </c>
      <c r="B76" t="s">
        <v>233</v>
      </c>
      <c r="C76" s="2">
        <v>390.59999999999997</v>
      </c>
      <c r="D76" s="2">
        <v>336</v>
      </c>
      <c r="E76" s="2">
        <v>330.58064516129031</v>
      </c>
      <c r="F76" s="2">
        <v>404.06896551724139</v>
      </c>
      <c r="G76" s="2">
        <v>378</v>
      </c>
      <c r="H76" s="2">
        <v>347.2</v>
      </c>
      <c r="I76" s="2">
        <v>317.0322580645161</v>
      </c>
      <c r="J76" s="2">
        <v>327.59999999999997</v>
      </c>
      <c r="K76" s="2">
        <v>281.80645161290323</v>
      </c>
      <c r="L76" s="2">
        <v>140.90322580645162</v>
      </c>
      <c r="M76" s="2"/>
      <c r="N76" s="2">
        <v>371.22580645161293</v>
      </c>
      <c r="O76" s="2">
        <v>341.59999999999997</v>
      </c>
    </row>
    <row r="77" spans="1:15" x14ac:dyDescent="0.25">
      <c r="A77" s="85" t="s">
        <v>234</v>
      </c>
      <c r="B77" t="s">
        <v>235</v>
      </c>
      <c r="C77" s="2">
        <v>1225</v>
      </c>
      <c r="D77" s="2">
        <v>1225</v>
      </c>
      <c r="E77" s="2">
        <v>1225</v>
      </c>
      <c r="F77" s="2">
        <v>1225</v>
      </c>
      <c r="G77" s="2">
        <v>1225</v>
      </c>
      <c r="H77" s="2">
        <v>1225</v>
      </c>
      <c r="I77" s="2">
        <v>1225</v>
      </c>
      <c r="J77" s="2">
        <v>1225</v>
      </c>
      <c r="K77" s="2">
        <v>1225</v>
      </c>
      <c r="L77" s="2">
        <v>1225</v>
      </c>
      <c r="M77" s="2">
        <v>1225</v>
      </c>
      <c r="N77" s="2">
        <v>1225</v>
      </c>
      <c r="O77" s="2">
        <v>1225</v>
      </c>
    </row>
    <row r="78" spans="1:15" x14ac:dyDescent="0.25">
      <c r="A78" s="85" t="s">
        <v>236</v>
      </c>
      <c r="B78" t="s">
        <v>237</v>
      </c>
      <c r="C78" s="2">
        <v>1023.3999999999999</v>
      </c>
      <c r="D78" s="2">
        <v>1019.0645161290323</v>
      </c>
      <c r="E78" s="2">
        <v>1044.3548387096773</v>
      </c>
      <c r="F78" s="2">
        <v>1051.2068965517242</v>
      </c>
      <c r="G78" s="2">
        <v>1008.2258064516129</v>
      </c>
      <c r="H78" s="2">
        <v>1012.1999999999999</v>
      </c>
      <c r="I78" s="2">
        <v>1015.4516129032259</v>
      </c>
      <c r="J78" s="2">
        <v>1045.8</v>
      </c>
      <c r="K78" s="2">
        <v>1051.5806451612902</v>
      </c>
      <c r="L78" s="2">
        <v>760.74193548387098</v>
      </c>
      <c r="M78" s="2">
        <v>749</v>
      </c>
      <c r="N78" s="2">
        <v>950.87096774193549</v>
      </c>
      <c r="O78" s="2">
        <v>1019.6666666666666</v>
      </c>
    </row>
    <row r="79" spans="1:15" x14ac:dyDescent="0.25">
      <c r="A79" s="85" t="s">
        <v>440</v>
      </c>
      <c r="B79" t="s">
        <v>441</v>
      </c>
      <c r="C79" s="2"/>
      <c r="D79" s="2"/>
      <c r="E79" s="2"/>
      <c r="F79" s="2"/>
      <c r="G79" s="2">
        <v>74.967741935483872</v>
      </c>
      <c r="H79" s="2">
        <v>1584.8</v>
      </c>
      <c r="I79" s="2">
        <v>1635.741935483871</v>
      </c>
      <c r="J79" s="2">
        <v>1704.2666666666667</v>
      </c>
      <c r="K79" s="2">
        <v>1049.5483870967741</v>
      </c>
      <c r="L79" s="2">
        <v>1124.516129032258</v>
      </c>
      <c r="M79" s="2">
        <v>2257.7333333333336</v>
      </c>
      <c r="N79" s="2">
        <v>2417.9354838709678</v>
      </c>
      <c r="O79" s="2">
        <v>946.39999999999986</v>
      </c>
    </row>
    <row r="80" spans="1:15" x14ac:dyDescent="0.25">
      <c r="A80" s="85" t="s">
        <v>395</v>
      </c>
      <c r="B80" t="s">
        <v>396</v>
      </c>
      <c r="C80" s="2">
        <v>4200.2333333333336</v>
      </c>
      <c r="D80" s="2">
        <v>4048.2580645161293</v>
      </c>
      <c r="E80" s="2">
        <v>4209.9354838709678</v>
      </c>
      <c r="F80" s="2">
        <v>4123</v>
      </c>
      <c r="G80" s="2">
        <v>4123</v>
      </c>
      <c r="H80" s="2">
        <v>4123</v>
      </c>
      <c r="I80" s="2">
        <v>4123</v>
      </c>
      <c r="J80" s="2">
        <v>4123</v>
      </c>
      <c r="K80" s="2">
        <v>4064.7419354838707</v>
      </c>
      <c r="L80" s="2">
        <v>4123</v>
      </c>
      <c r="M80" s="2">
        <v>4123</v>
      </c>
      <c r="N80" s="2">
        <v>4123</v>
      </c>
      <c r="O80" s="2">
        <v>4161.6166666666668</v>
      </c>
    </row>
    <row r="81" spans="1:15" x14ac:dyDescent="0.25">
      <c r="A81" s="85" t="s">
        <v>238</v>
      </c>
      <c r="B81" t="s">
        <v>239</v>
      </c>
      <c r="C81" s="2">
        <v>7552.3000000000011</v>
      </c>
      <c r="D81" s="2">
        <v>7553</v>
      </c>
      <c r="E81" s="2">
        <v>7477.5806451612907</v>
      </c>
      <c r="F81" s="2">
        <v>7448.2413793103451</v>
      </c>
      <c r="G81" s="2">
        <v>7246.2419354838712</v>
      </c>
      <c r="H81" s="2">
        <v>7147.2333333333336</v>
      </c>
      <c r="I81" s="2">
        <v>7139.0967741935483</v>
      </c>
      <c r="J81" s="2">
        <v>6675.6666666666661</v>
      </c>
      <c r="K81" s="2">
        <v>6657.9032258064517</v>
      </c>
      <c r="L81" s="2">
        <v>6947.1612903225814</v>
      </c>
      <c r="M81" s="2">
        <v>6930</v>
      </c>
      <c r="N81" s="2">
        <v>7447.5483870967746</v>
      </c>
      <c r="O81" s="2">
        <v>7275.8000000000011</v>
      </c>
    </row>
    <row r="82" spans="1:15" x14ac:dyDescent="0.25">
      <c r="A82" s="3" t="s">
        <v>240</v>
      </c>
      <c r="B82" t="s">
        <v>241</v>
      </c>
      <c r="C82" s="2">
        <v>32967.316666666666</v>
      </c>
      <c r="D82" s="2">
        <v>31399.290322580648</v>
      </c>
      <c r="E82" s="2">
        <v>29099</v>
      </c>
      <c r="F82" s="2">
        <v>29988.241379310344</v>
      </c>
      <c r="G82" s="2">
        <v>28615.548387096773</v>
      </c>
      <c r="H82" s="2">
        <v>30846.666666666668</v>
      </c>
      <c r="I82" s="2">
        <v>32638.629032258064</v>
      </c>
      <c r="J82" s="2">
        <v>30884.700000000004</v>
      </c>
      <c r="K82" s="2">
        <v>31152.032258064515</v>
      </c>
      <c r="L82" s="2">
        <v>33501.209677419349</v>
      </c>
      <c r="M82" s="2">
        <v>32932.783333333333</v>
      </c>
      <c r="N82" s="2">
        <v>33908.677419354841</v>
      </c>
      <c r="O82" s="2">
        <v>34562.733333333337</v>
      </c>
    </row>
    <row r="83" spans="1:15" x14ac:dyDescent="0.25">
      <c r="A83" s="85" t="s">
        <v>240</v>
      </c>
      <c r="B83" t="s">
        <v>506</v>
      </c>
      <c r="C83" s="2"/>
      <c r="D83" s="2"/>
      <c r="E83" s="2"/>
      <c r="F83" s="2">
        <v>3.8620689655172411</v>
      </c>
      <c r="G83" s="2"/>
      <c r="H83" s="2"/>
      <c r="I83" s="2"/>
      <c r="J83" s="2"/>
      <c r="K83" s="2"/>
      <c r="L83" s="2"/>
      <c r="M83" s="2"/>
      <c r="N83" s="2"/>
      <c r="O83" s="2">
        <v>3.7333333333333334</v>
      </c>
    </row>
    <row r="84" spans="1:15" x14ac:dyDescent="0.25">
      <c r="A84" s="85" t="s">
        <v>242</v>
      </c>
      <c r="B84" t="s">
        <v>243</v>
      </c>
      <c r="C84" s="2">
        <v>2723</v>
      </c>
      <c r="D84" s="2">
        <v>2729.7741935483868</v>
      </c>
      <c r="E84" s="2">
        <v>1497.0967741935483</v>
      </c>
      <c r="F84" s="2">
        <v>1009.6896551724137</v>
      </c>
      <c r="G84" s="2">
        <v>1069.8709677419356</v>
      </c>
      <c r="H84" s="2">
        <v>1687.9333333333334</v>
      </c>
      <c r="I84" s="2">
        <v>1956.6129032258063</v>
      </c>
      <c r="J84" s="2">
        <v>2054.7333333333336</v>
      </c>
      <c r="K84" s="2">
        <v>2075.8387096774195</v>
      </c>
      <c r="L84" s="2">
        <v>2030.9032258064517</v>
      </c>
      <c r="M84" s="2">
        <v>1948.1000000000001</v>
      </c>
      <c r="N84" s="2">
        <v>1799.4516129032259</v>
      </c>
      <c r="O84" s="2">
        <v>1214.0333333333333</v>
      </c>
    </row>
    <row r="85" spans="1:15" x14ac:dyDescent="0.25">
      <c r="A85" s="85" t="s">
        <v>244</v>
      </c>
      <c r="B85" t="s">
        <v>245</v>
      </c>
      <c r="C85" s="2">
        <v>1086.8666666666668</v>
      </c>
      <c r="D85" s="2">
        <v>1084.0967741935483</v>
      </c>
      <c r="E85" s="2">
        <v>1044.3548387096773</v>
      </c>
      <c r="F85" s="2">
        <v>1031.8965517241379</v>
      </c>
      <c r="G85" s="2">
        <v>1102.1612903225805</v>
      </c>
      <c r="H85" s="2">
        <v>1113</v>
      </c>
      <c r="I85" s="2">
        <v>1120.2258064516129</v>
      </c>
      <c r="J85" s="2">
        <v>1042.0666666666666</v>
      </c>
      <c r="K85" s="2">
        <v>1033.516129032258</v>
      </c>
      <c r="L85" s="2">
        <v>1047.9677419354839</v>
      </c>
      <c r="M85" s="2">
        <v>1053.2666666666667</v>
      </c>
      <c r="N85" s="2">
        <v>1037.1290322580644</v>
      </c>
      <c r="O85" s="2">
        <v>1079.3999999999999</v>
      </c>
    </row>
    <row r="86" spans="1:15" x14ac:dyDescent="0.25">
      <c r="A86" s="85" t="s">
        <v>246</v>
      </c>
      <c r="B86" t="s">
        <v>247</v>
      </c>
      <c r="C86" s="2">
        <v>1194.2</v>
      </c>
      <c r="D86" s="2">
        <v>1218</v>
      </c>
      <c r="E86" s="2">
        <v>1039.1612903225805</v>
      </c>
      <c r="F86" s="2">
        <v>974.68965517241372</v>
      </c>
      <c r="G86" s="2">
        <v>967.35483870967732</v>
      </c>
      <c r="H86" s="2">
        <v>862.4</v>
      </c>
      <c r="I86" s="2">
        <v>915.87096774193549</v>
      </c>
      <c r="J86" s="2">
        <v>1164.8</v>
      </c>
      <c r="K86" s="2">
        <v>1232.9032258064517</v>
      </c>
      <c r="L86" s="2">
        <v>1097.4193548387098</v>
      </c>
      <c r="M86" s="2">
        <v>1307.6000000000001</v>
      </c>
      <c r="N86" s="2">
        <v>936.19354838709683</v>
      </c>
      <c r="O86" s="2">
        <v>960.39999999999986</v>
      </c>
    </row>
    <row r="87" spans="1:15" x14ac:dyDescent="0.25">
      <c r="A87" s="85" t="s">
        <v>248</v>
      </c>
      <c r="B87" t="s">
        <v>249</v>
      </c>
      <c r="C87" s="2">
        <v>617.4</v>
      </c>
      <c r="D87" s="2">
        <v>464.70967741935488</v>
      </c>
      <c r="E87" s="2">
        <v>323.80645161290323</v>
      </c>
      <c r="F87" s="2">
        <v>301.24137931034483</v>
      </c>
      <c r="G87" s="2">
        <v>317.0322580645161</v>
      </c>
      <c r="H87" s="2">
        <v>327.59999999999997</v>
      </c>
      <c r="I87" s="2">
        <v>493.16129032258067</v>
      </c>
      <c r="J87" s="2">
        <v>691.6</v>
      </c>
      <c r="K87" s="2">
        <v>774.96774193548379</v>
      </c>
      <c r="L87" s="2">
        <v>493.16129032258067</v>
      </c>
      <c r="M87" s="2">
        <v>327.59999999999997</v>
      </c>
      <c r="N87" s="2">
        <v>598.83870967741939</v>
      </c>
      <c r="O87" s="2">
        <v>487.19999999999993</v>
      </c>
    </row>
    <row r="88" spans="1:15" x14ac:dyDescent="0.25">
      <c r="A88" s="85" t="s">
        <v>250</v>
      </c>
      <c r="B88" t="s">
        <v>251</v>
      </c>
      <c r="C88" s="2">
        <v>1470</v>
      </c>
      <c r="D88" s="2">
        <v>1546.7741935483871</v>
      </c>
      <c r="E88" s="2">
        <v>1556.7096774193546</v>
      </c>
      <c r="F88" s="2">
        <v>1582.4827586206895</v>
      </c>
      <c r="G88" s="2">
        <v>1591.0322580645161</v>
      </c>
      <c r="H88" s="2">
        <v>1254.3999999999999</v>
      </c>
      <c r="I88" s="2">
        <v>2085.7741935483868</v>
      </c>
      <c r="J88" s="2">
        <v>2378.3666666666668</v>
      </c>
      <c r="K88" s="2">
        <v>2665.4193548387093</v>
      </c>
      <c r="L88" s="2">
        <v>2084.1935483870966</v>
      </c>
      <c r="M88" s="2">
        <v>2428.5333333333333</v>
      </c>
      <c r="N88" s="2">
        <v>3200.1290322580649</v>
      </c>
      <c r="O88" s="2">
        <v>2319.1</v>
      </c>
    </row>
    <row r="89" spans="1:15" x14ac:dyDescent="0.25">
      <c r="A89" s="85" t="s">
        <v>252</v>
      </c>
      <c r="B89" t="s">
        <v>253</v>
      </c>
      <c r="C89" s="2">
        <v>93.45</v>
      </c>
      <c r="D89" s="2">
        <v>107.70967741935483</v>
      </c>
      <c r="E89" s="2">
        <v>107.70967741935483</v>
      </c>
      <c r="F89" s="2">
        <v>108.62068965517241</v>
      </c>
      <c r="G89" s="2">
        <v>107.70967741935483</v>
      </c>
      <c r="H89" s="2">
        <v>107.10000000000001</v>
      </c>
      <c r="I89" s="2">
        <v>109.74193548387098</v>
      </c>
      <c r="J89" s="2">
        <v>107.10000000000001</v>
      </c>
      <c r="K89" s="2">
        <v>107.70967741935483</v>
      </c>
      <c r="L89" s="2">
        <v>108.72580645161291</v>
      </c>
      <c r="M89" s="2">
        <v>106.05</v>
      </c>
      <c r="N89" s="2">
        <v>109.74193548387098</v>
      </c>
      <c r="O89" s="2">
        <v>108.14999999999999</v>
      </c>
    </row>
    <row r="90" spans="1:15" x14ac:dyDescent="0.25">
      <c r="A90" s="85" t="s">
        <v>397</v>
      </c>
      <c r="B90" t="s">
        <v>398</v>
      </c>
      <c r="C90" s="2">
        <v>4210.2666666666664</v>
      </c>
      <c r="D90" s="2">
        <v>5162.6129032258068</v>
      </c>
      <c r="E90" s="2">
        <v>4450.8709677419356</v>
      </c>
      <c r="F90" s="2">
        <v>4049.8620689655172</v>
      </c>
      <c r="G90" s="2">
        <v>4356.2580645161297</v>
      </c>
      <c r="H90" s="2">
        <v>4293.8</v>
      </c>
      <c r="I90" s="2">
        <v>4126.3870967741932</v>
      </c>
      <c r="J90" s="2">
        <v>4485.5999999999995</v>
      </c>
      <c r="K90" s="2">
        <v>5148.1612903225814</v>
      </c>
      <c r="L90" s="2">
        <v>4611.8709677419356</v>
      </c>
      <c r="M90" s="2">
        <v>4599.2333333333336</v>
      </c>
      <c r="N90" s="2">
        <v>4530.1290322580644</v>
      </c>
      <c r="O90" s="2">
        <v>5001.9666666666672</v>
      </c>
    </row>
    <row r="91" spans="1:15" x14ac:dyDescent="0.25">
      <c r="A91" s="85" t="s">
        <v>254</v>
      </c>
      <c r="B91" t="s">
        <v>255</v>
      </c>
      <c r="C91" s="2">
        <v>5092.7333333333336</v>
      </c>
      <c r="D91" s="2">
        <v>4823.677419354839</v>
      </c>
      <c r="E91" s="2">
        <v>5215.2258064516127</v>
      </c>
      <c r="F91" s="2">
        <v>5118.4482758620688</v>
      </c>
      <c r="G91" s="2">
        <v>5079.7419354838703</v>
      </c>
      <c r="H91" s="2">
        <v>5026.7</v>
      </c>
      <c r="I91" s="2">
        <v>4992.5806451612907</v>
      </c>
      <c r="J91" s="2">
        <v>5120.0333333333328</v>
      </c>
      <c r="K91" s="2">
        <v>5386.9516129032263</v>
      </c>
      <c r="L91" s="2">
        <v>5271.9032258064517</v>
      </c>
      <c r="M91" s="2">
        <v>5119.8</v>
      </c>
      <c r="N91" s="2">
        <v>6198.8387096774186</v>
      </c>
      <c r="O91" s="2">
        <v>6250.4166666666661</v>
      </c>
    </row>
    <row r="92" spans="1:15" x14ac:dyDescent="0.25">
      <c r="A92" s="85" t="s">
        <v>256</v>
      </c>
      <c r="B92" t="s">
        <v>257</v>
      </c>
      <c r="C92" s="2">
        <v>1124.2</v>
      </c>
      <c r="D92" s="2">
        <v>1127.4516129032259</v>
      </c>
      <c r="E92" s="2">
        <v>1123.8387096774195</v>
      </c>
      <c r="F92" s="2">
        <v>1128.4482758620688</v>
      </c>
      <c r="G92" s="2">
        <v>1163.5806451612902</v>
      </c>
      <c r="H92" s="2">
        <v>1075.6666666666665</v>
      </c>
      <c r="I92" s="2">
        <v>1037.1290322580644</v>
      </c>
      <c r="J92" s="2">
        <v>1172.7333333333333</v>
      </c>
      <c r="K92" s="2">
        <v>1185.258064516129</v>
      </c>
      <c r="L92" s="2">
        <v>1084.0967741935483</v>
      </c>
      <c r="M92" s="2">
        <v>1060.7333333333333</v>
      </c>
      <c r="N92" s="2">
        <v>1073.258064516129</v>
      </c>
      <c r="O92" s="2">
        <v>1034.6000000000001</v>
      </c>
    </row>
    <row r="93" spans="1:15" x14ac:dyDescent="0.25">
      <c r="A93" s="85" t="s">
        <v>258</v>
      </c>
      <c r="B93" t="s">
        <v>259</v>
      </c>
      <c r="C93" s="2">
        <v>5285.4666666666672</v>
      </c>
      <c r="D93" s="2">
        <v>4848.5161290322576</v>
      </c>
      <c r="E93" s="2">
        <v>4528.322580645161</v>
      </c>
      <c r="F93" s="2">
        <v>4539.6206896551721</v>
      </c>
      <c r="G93" s="2">
        <v>4942</v>
      </c>
      <c r="H93" s="2">
        <v>5086.9000000000005</v>
      </c>
      <c r="I93" s="2">
        <v>4745.5483870967737</v>
      </c>
      <c r="J93" s="2">
        <v>4266.5</v>
      </c>
      <c r="K93" s="2">
        <v>4218.9677419354839</v>
      </c>
      <c r="L93" s="2">
        <v>4439.5806451612907</v>
      </c>
      <c r="M93" s="2">
        <v>4006.7999999999997</v>
      </c>
      <c r="N93" s="2">
        <v>5256.7741935483873</v>
      </c>
      <c r="O93" s="2">
        <v>3875.0833333333335</v>
      </c>
    </row>
    <row r="94" spans="1:15" x14ac:dyDescent="0.25">
      <c r="A94" s="85" t="s">
        <v>260</v>
      </c>
      <c r="B94" t="s">
        <v>261</v>
      </c>
      <c r="C94" s="2">
        <v>13348.533333333333</v>
      </c>
      <c r="D94" s="2">
        <v>12762.467741935485</v>
      </c>
      <c r="E94" s="2">
        <v>12081.096774193547</v>
      </c>
      <c r="F94" s="2">
        <v>12926.948275862069</v>
      </c>
      <c r="G94" s="2">
        <v>13974.370967741936</v>
      </c>
      <c r="H94" s="2">
        <v>14722.75</v>
      </c>
      <c r="I94" s="2">
        <v>14193.064516129032</v>
      </c>
      <c r="J94" s="2">
        <v>13426.699999999999</v>
      </c>
      <c r="K94" s="2">
        <v>13172.08064516129</v>
      </c>
      <c r="L94" s="2">
        <v>12375.548387096775</v>
      </c>
      <c r="M94" s="2">
        <v>11580.333333333332</v>
      </c>
      <c r="N94" s="2">
        <v>12754.564516129032</v>
      </c>
      <c r="O94" s="2">
        <v>12150.25</v>
      </c>
    </row>
    <row r="95" spans="1:15" x14ac:dyDescent="0.25">
      <c r="A95" s="85" t="s">
        <v>262</v>
      </c>
      <c r="B95" t="s">
        <v>263</v>
      </c>
      <c r="C95" s="2">
        <v>385</v>
      </c>
      <c r="D95" s="2">
        <v>441.67741935483866</v>
      </c>
      <c r="E95" s="2">
        <v>337.35483870967744</v>
      </c>
      <c r="F95" s="2">
        <v>375.10344827586204</v>
      </c>
      <c r="G95" s="2">
        <v>386.12903225806451</v>
      </c>
      <c r="H95" s="2">
        <v>334.59999999999997</v>
      </c>
      <c r="I95" s="2">
        <v>317.0322580645161</v>
      </c>
      <c r="J95" s="2">
        <v>436.8</v>
      </c>
      <c r="K95" s="2">
        <v>634.0645161290322</v>
      </c>
      <c r="L95" s="2">
        <v>422.70967741935488</v>
      </c>
      <c r="M95" s="2">
        <v>341.59999999999997</v>
      </c>
      <c r="N95" s="2">
        <v>323.80645161290323</v>
      </c>
      <c r="O95" s="2">
        <v>312.2</v>
      </c>
    </row>
    <row r="96" spans="1:15" x14ac:dyDescent="0.25">
      <c r="A96" s="85" t="s">
        <v>264</v>
      </c>
      <c r="B96" t="s">
        <v>265</v>
      </c>
      <c r="C96" s="2">
        <v>362.59999999999997</v>
      </c>
      <c r="D96" s="2">
        <v>491.80645161290329</v>
      </c>
      <c r="E96" s="2">
        <v>317.0322580645161</v>
      </c>
      <c r="F96" s="2">
        <v>315.72413793103448</v>
      </c>
      <c r="G96" s="2">
        <v>344.12903225806451</v>
      </c>
      <c r="H96" s="2">
        <v>327.59999999999997</v>
      </c>
      <c r="I96" s="2">
        <v>317.0322580645161</v>
      </c>
      <c r="J96" s="2">
        <v>291.2</v>
      </c>
      <c r="K96" s="2">
        <v>317.0322580645161</v>
      </c>
      <c r="L96" s="2">
        <v>317.0322580645161</v>
      </c>
      <c r="M96" s="2">
        <v>327.59999999999997</v>
      </c>
      <c r="N96" s="2">
        <v>493.16129032258067</v>
      </c>
      <c r="O96" s="2">
        <v>327.59999999999997</v>
      </c>
    </row>
    <row r="97" spans="1:15" x14ac:dyDescent="0.25">
      <c r="A97" s="85" t="s">
        <v>266</v>
      </c>
      <c r="B97" t="s">
        <v>267</v>
      </c>
      <c r="C97" s="2">
        <v>341.59999999999997</v>
      </c>
      <c r="D97" s="2">
        <v>281.80645161290323</v>
      </c>
      <c r="E97" s="2">
        <v>364.45161290322579</v>
      </c>
      <c r="F97" s="2">
        <v>330.20689655172413</v>
      </c>
      <c r="G97" s="2">
        <v>323.80645161290323</v>
      </c>
      <c r="H97" s="2">
        <v>348.59999999999997</v>
      </c>
      <c r="I97" s="2">
        <v>317.0322580645161</v>
      </c>
      <c r="J97" s="2">
        <v>327.59999999999997</v>
      </c>
      <c r="K97" s="2">
        <v>281.80645161290323</v>
      </c>
      <c r="L97" s="2">
        <v>344.12903225806451</v>
      </c>
      <c r="M97" s="2">
        <v>355.59999999999997</v>
      </c>
      <c r="N97" s="2">
        <v>317.0322580645161</v>
      </c>
      <c r="O97" s="2">
        <v>348.59999999999997</v>
      </c>
    </row>
    <row r="98" spans="1:15" x14ac:dyDescent="0.25">
      <c r="A98" s="85" t="s">
        <v>268</v>
      </c>
      <c r="B98" t="s">
        <v>269</v>
      </c>
      <c r="C98" s="2">
        <v>341.59999999999997</v>
      </c>
      <c r="D98" s="2">
        <v>330.58064516129031</v>
      </c>
      <c r="E98" s="2">
        <v>330.58064516129031</v>
      </c>
      <c r="F98" s="2">
        <v>322.9655172413793</v>
      </c>
      <c r="G98" s="2">
        <v>317.0322580645161</v>
      </c>
      <c r="H98" s="2">
        <v>327.59999999999997</v>
      </c>
      <c r="I98" s="2">
        <v>317.0322580645161</v>
      </c>
      <c r="J98" s="2">
        <v>291.2</v>
      </c>
      <c r="K98" s="2">
        <v>317.0322580645161</v>
      </c>
      <c r="L98" s="2">
        <v>317.0322580645161</v>
      </c>
      <c r="M98" s="2">
        <v>334.59999999999997</v>
      </c>
      <c r="N98" s="2">
        <v>288.58064516129031</v>
      </c>
      <c r="O98" s="2">
        <v>327.59999999999997</v>
      </c>
    </row>
    <row r="99" spans="1:15" x14ac:dyDescent="0.25">
      <c r="A99" s="85" t="s">
        <v>399</v>
      </c>
      <c r="B99" t="s">
        <v>400</v>
      </c>
      <c r="C99" s="2">
        <v>990.73333333333335</v>
      </c>
      <c r="D99" s="2">
        <v>1720.6451612903227</v>
      </c>
      <c r="E99" s="2">
        <v>1566.1935483870968</v>
      </c>
      <c r="F99" s="2">
        <v>1609.0344827586207</v>
      </c>
      <c r="G99" s="2">
        <v>1902.6451612903227</v>
      </c>
      <c r="H99" s="2">
        <v>1610</v>
      </c>
      <c r="I99" s="2">
        <v>1605.483870967742</v>
      </c>
      <c r="J99" s="2">
        <v>1652</v>
      </c>
      <c r="K99" s="2">
        <v>1610</v>
      </c>
      <c r="L99" s="2">
        <v>1610</v>
      </c>
      <c r="M99" s="2">
        <v>1761.6666666666665</v>
      </c>
      <c r="N99" s="2">
        <v>1625.8064516129032</v>
      </c>
      <c r="O99" s="2">
        <v>1848</v>
      </c>
    </row>
    <row r="100" spans="1:15" x14ac:dyDescent="0.25">
      <c r="A100" s="85" t="s">
        <v>401</v>
      </c>
      <c r="B100" t="s">
        <v>402</v>
      </c>
      <c r="C100" s="2">
        <v>2704.5666666666666</v>
      </c>
      <c r="D100" s="2">
        <v>1957.0645161290322</v>
      </c>
      <c r="E100" s="2">
        <v>1913.7096774193546</v>
      </c>
      <c r="F100" s="2">
        <v>2115.4482758620688</v>
      </c>
      <c r="G100" s="2">
        <v>1958.1935483870968</v>
      </c>
      <c r="H100" s="2">
        <v>2201.7333333333336</v>
      </c>
      <c r="I100" s="2">
        <v>1277.1612903225805</v>
      </c>
      <c r="J100" s="2">
        <v>1941.5666666666666</v>
      </c>
      <c r="K100" s="2">
        <v>1904</v>
      </c>
      <c r="L100" s="2">
        <v>1904</v>
      </c>
      <c r="M100" s="2">
        <v>1904</v>
      </c>
      <c r="N100" s="2">
        <v>2013.516129032258</v>
      </c>
      <c r="O100" s="2">
        <v>2476.6</v>
      </c>
    </row>
    <row r="101" spans="1:15" x14ac:dyDescent="0.25">
      <c r="A101" s="85" t="s">
        <v>270</v>
      </c>
      <c r="B101" t="s">
        <v>271</v>
      </c>
      <c r="C101" s="2">
        <v>6262.7833333333328</v>
      </c>
      <c r="D101" s="2">
        <v>5984.7741935483873</v>
      </c>
      <c r="E101" s="2">
        <v>5293.9193548387093</v>
      </c>
      <c r="F101" s="2">
        <v>5323.3793103448279</v>
      </c>
      <c r="G101" s="2">
        <v>5850.5322580645161</v>
      </c>
      <c r="H101" s="2">
        <v>5879.3</v>
      </c>
      <c r="I101" s="2">
        <v>5772.177419354839</v>
      </c>
      <c r="J101" s="2">
        <v>7728.4666666666662</v>
      </c>
      <c r="K101" s="2">
        <v>8095.3870967741932</v>
      </c>
      <c r="L101" s="2">
        <v>7599.854838709678</v>
      </c>
      <c r="M101" s="2">
        <v>6823.0166666666664</v>
      </c>
      <c r="N101" s="2">
        <v>8469.0967741935474</v>
      </c>
      <c r="O101" s="2">
        <v>6816.7166666666672</v>
      </c>
    </row>
    <row r="102" spans="1:15" x14ac:dyDescent="0.25">
      <c r="A102" s="85" t="s">
        <v>272</v>
      </c>
      <c r="B102" t="s">
        <v>273</v>
      </c>
      <c r="C102" s="2">
        <v>4775.05</v>
      </c>
      <c r="D102" s="2">
        <v>3636.838709677419</v>
      </c>
      <c r="E102" s="2">
        <v>3491.3064516129034</v>
      </c>
      <c r="F102" s="2">
        <v>3434.8275862068963</v>
      </c>
      <c r="G102" s="2">
        <v>3311.3387096774195</v>
      </c>
      <c r="H102" s="2">
        <v>3278.1</v>
      </c>
      <c r="I102" s="2">
        <v>3274.4193548387093</v>
      </c>
      <c r="J102" s="2">
        <v>3385.4333333333334</v>
      </c>
      <c r="K102" s="2">
        <v>3801</v>
      </c>
      <c r="L102" s="2">
        <v>3265.0483870967741</v>
      </c>
      <c r="M102" s="2">
        <v>2862.416666666667</v>
      </c>
      <c r="N102" s="2">
        <v>4432.1290322580644</v>
      </c>
      <c r="O102" s="2">
        <v>3475.0333333333333</v>
      </c>
    </row>
    <row r="103" spans="1:15" x14ac:dyDescent="0.25">
      <c r="A103" s="85" t="s">
        <v>274</v>
      </c>
      <c r="B103" t="s">
        <v>275</v>
      </c>
      <c r="C103" s="2">
        <v>10883.25</v>
      </c>
      <c r="D103" s="2">
        <v>9005.1612903225814</v>
      </c>
      <c r="E103" s="2">
        <v>8787.2580645161288</v>
      </c>
      <c r="F103" s="2">
        <v>9674</v>
      </c>
      <c r="G103" s="2">
        <v>9448.645161290322</v>
      </c>
      <c r="H103" s="2">
        <v>10509.800000000001</v>
      </c>
      <c r="I103" s="2">
        <v>12114.516129032259</v>
      </c>
      <c r="J103" s="2">
        <v>11235.699999999999</v>
      </c>
      <c r="K103" s="2">
        <v>10628.370967741936</v>
      </c>
      <c r="L103" s="2">
        <v>11640.322580645163</v>
      </c>
      <c r="M103" s="2">
        <v>13635.183333333334</v>
      </c>
      <c r="N103" s="2">
        <v>15018.048387096775</v>
      </c>
      <c r="O103" s="2">
        <v>13982.966666666667</v>
      </c>
    </row>
    <row r="104" spans="1:15" x14ac:dyDescent="0.25">
      <c r="A104" s="85" t="s">
        <v>276</v>
      </c>
      <c r="B104" t="s">
        <v>277</v>
      </c>
      <c r="C104" s="2">
        <v>11544.050000000001</v>
      </c>
      <c r="D104" s="2">
        <v>8822.0322580645152</v>
      </c>
      <c r="E104" s="2">
        <v>9047.9516129032254</v>
      </c>
      <c r="F104" s="2">
        <v>10253.672413793103</v>
      </c>
      <c r="G104" s="2">
        <v>9619.0161290322594</v>
      </c>
      <c r="H104" s="2">
        <v>9789.3833333333332</v>
      </c>
      <c r="I104" s="2">
        <v>10681.435483870968</v>
      </c>
      <c r="J104" s="2">
        <v>10778.483333333334</v>
      </c>
      <c r="K104" s="2">
        <v>10623.064516129032</v>
      </c>
      <c r="L104" s="2">
        <v>11254.08064516129</v>
      </c>
      <c r="M104" s="2">
        <v>11199.65</v>
      </c>
      <c r="N104" s="2">
        <v>11516.58064516129</v>
      </c>
      <c r="O104" s="2">
        <v>12279.75</v>
      </c>
    </row>
    <row r="105" spans="1:15" x14ac:dyDescent="0.25">
      <c r="A105" s="85" t="s">
        <v>278</v>
      </c>
      <c r="B105" t="s">
        <v>279</v>
      </c>
      <c r="C105" s="2">
        <v>255.73333333333332</v>
      </c>
      <c r="D105" s="2">
        <v>278.41935483870969</v>
      </c>
      <c r="E105" s="2">
        <v>278.41935483870969</v>
      </c>
      <c r="F105" s="2">
        <v>264.55172413793105</v>
      </c>
      <c r="G105" s="2">
        <v>278.41935483870969</v>
      </c>
      <c r="H105" s="2">
        <v>287.7</v>
      </c>
      <c r="I105" s="2">
        <v>278.41935483870969</v>
      </c>
      <c r="J105" s="2">
        <v>255.73333333333332</v>
      </c>
      <c r="K105" s="2">
        <v>278.41935483870969</v>
      </c>
      <c r="L105" s="2">
        <v>298.9677419354839</v>
      </c>
      <c r="M105" s="2">
        <v>287.7</v>
      </c>
      <c r="N105" s="2">
        <v>247.48387096774192</v>
      </c>
      <c r="O105" s="2">
        <v>287.7</v>
      </c>
    </row>
    <row r="106" spans="1:15" x14ac:dyDescent="0.25">
      <c r="A106" s="85" t="s">
        <v>280</v>
      </c>
      <c r="B106" t="s">
        <v>281</v>
      </c>
      <c r="C106" s="2">
        <v>17313.45</v>
      </c>
      <c r="D106" s="2">
        <v>16928.93548387097</v>
      </c>
      <c r="E106" s="2">
        <v>15239.112903225807</v>
      </c>
      <c r="F106" s="2">
        <v>14505.931034482759</v>
      </c>
      <c r="G106" s="2">
        <v>14015.354838709678</v>
      </c>
      <c r="H106" s="2">
        <v>13985.883333333333</v>
      </c>
      <c r="I106" s="2">
        <v>14495.983870967742</v>
      </c>
      <c r="J106" s="2">
        <v>15586.316666666668</v>
      </c>
      <c r="K106" s="2">
        <v>15603.225806451614</v>
      </c>
      <c r="L106" s="2">
        <v>15468.193548387095</v>
      </c>
      <c r="M106" s="2">
        <v>15850.100000000002</v>
      </c>
      <c r="N106" s="2">
        <v>15139.532258064517</v>
      </c>
      <c r="O106" s="2">
        <v>14444.149999999998</v>
      </c>
    </row>
    <row r="107" spans="1:15" x14ac:dyDescent="0.25">
      <c r="A107" s="85" t="s">
        <v>282</v>
      </c>
      <c r="B107" t="s">
        <v>283</v>
      </c>
      <c r="C107" s="2">
        <v>3393.1333333333332</v>
      </c>
      <c r="D107" s="2">
        <v>3556.2258064516132</v>
      </c>
      <c r="E107" s="2">
        <v>3462.9677419354839</v>
      </c>
      <c r="F107" s="2">
        <v>3332.9655172413791</v>
      </c>
      <c r="G107" s="2">
        <v>3433.3870967741937</v>
      </c>
      <c r="H107" s="2">
        <v>3309.1333333333332</v>
      </c>
      <c r="I107" s="2">
        <v>2995.0967741935483</v>
      </c>
      <c r="J107" s="2">
        <v>3931.3166666666666</v>
      </c>
      <c r="K107" s="2">
        <v>4022.516129032258</v>
      </c>
      <c r="L107" s="2">
        <v>3638.8709677419356</v>
      </c>
      <c r="M107" s="2">
        <v>3774.1666666666665</v>
      </c>
      <c r="N107" s="2">
        <v>3814.322580645161</v>
      </c>
      <c r="O107" s="2">
        <v>3601.1500000000005</v>
      </c>
    </row>
    <row r="108" spans="1:15" x14ac:dyDescent="0.25">
      <c r="A108" s="85" t="s">
        <v>284</v>
      </c>
      <c r="B108" t="s">
        <v>285</v>
      </c>
      <c r="C108" s="2">
        <v>3837.1666666666665</v>
      </c>
      <c r="D108" s="2">
        <v>3870.322580645161</v>
      </c>
      <c r="E108" s="2">
        <v>4001.516129032258</v>
      </c>
      <c r="F108" s="2">
        <v>3929.4137931034479</v>
      </c>
      <c r="G108" s="2">
        <v>4248.0967741935483</v>
      </c>
      <c r="H108" s="2">
        <v>4104.0999999999995</v>
      </c>
      <c r="I108" s="2">
        <v>3873.483870967742</v>
      </c>
      <c r="J108" s="2">
        <v>3515.6333333333332</v>
      </c>
      <c r="K108" s="2">
        <v>3387.0967741935483</v>
      </c>
      <c r="L108" s="2">
        <v>2883.7741935483868</v>
      </c>
      <c r="M108" s="2">
        <v>2670.9666666666667</v>
      </c>
      <c r="N108" s="2">
        <v>2876.322580645161</v>
      </c>
      <c r="O108" s="2">
        <v>3198.1833333333334</v>
      </c>
    </row>
    <row r="109" spans="1:15" x14ac:dyDescent="0.25">
      <c r="A109" s="85" t="s">
        <v>286</v>
      </c>
      <c r="B109" t="s">
        <v>287</v>
      </c>
      <c r="C109" s="2">
        <v>9415.8166666666657</v>
      </c>
      <c r="D109" s="2">
        <v>8562.1290322580644</v>
      </c>
      <c r="E109" s="2">
        <v>7661.6129032258068</v>
      </c>
      <c r="F109" s="2">
        <v>7662.5862068965507</v>
      </c>
      <c r="G109" s="2">
        <v>8842.6935483870966</v>
      </c>
      <c r="H109" s="2">
        <v>9317.35</v>
      </c>
      <c r="I109" s="2">
        <v>9530.6129032258068</v>
      </c>
      <c r="J109" s="2">
        <v>10095.516666666666</v>
      </c>
      <c r="K109" s="2">
        <v>10148.645161290322</v>
      </c>
      <c r="L109" s="2">
        <v>9622.0645161290322</v>
      </c>
      <c r="M109" s="2">
        <v>10154.433333333334</v>
      </c>
      <c r="N109" s="2">
        <v>10619</v>
      </c>
      <c r="O109" s="2">
        <v>9962.75</v>
      </c>
    </row>
    <row r="110" spans="1:15" x14ac:dyDescent="0.25">
      <c r="A110" s="85" t="s">
        <v>288</v>
      </c>
      <c r="B110" t="s">
        <v>289</v>
      </c>
      <c r="C110" s="2">
        <v>12841.033333333333</v>
      </c>
      <c r="D110" s="2">
        <v>12765.064516129032</v>
      </c>
      <c r="E110" s="2">
        <v>12129.645161290322</v>
      </c>
      <c r="F110" s="2">
        <v>11799.586206896551</v>
      </c>
      <c r="G110" s="2">
        <v>11412.935483870968</v>
      </c>
      <c r="H110" s="2">
        <v>10503.033333333333</v>
      </c>
      <c r="I110" s="2">
        <v>10149.548387096775</v>
      </c>
      <c r="J110" s="2">
        <v>10712.916666666668</v>
      </c>
      <c r="K110" s="2">
        <v>10829</v>
      </c>
      <c r="L110" s="2">
        <v>11094.774193548386</v>
      </c>
      <c r="M110" s="2">
        <v>10245.666666666668</v>
      </c>
      <c r="N110" s="2">
        <v>10373.774193548386</v>
      </c>
      <c r="O110" s="2">
        <v>11014.266666666666</v>
      </c>
    </row>
    <row r="111" spans="1:15" x14ac:dyDescent="0.25">
      <c r="A111" s="85" t="s">
        <v>290</v>
      </c>
      <c r="B111" t="s">
        <v>291</v>
      </c>
      <c r="C111" s="2">
        <v>5566.2833333333328</v>
      </c>
      <c r="D111" s="2">
        <v>3967.645161290322</v>
      </c>
      <c r="E111" s="2">
        <v>4193.677419354839</v>
      </c>
      <c r="F111" s="2">
        <v>4051.5517241379307</v>
      </c>
      <c r="G111" s="2">
        <v>4001.9677419354839</v>
      </c>
      <c r="H111" s="2">
        <v>3927.2333333333331</v>
      </c>
      <c r="I111" s="2">
        <v>4120.0645161290322</v>
      </c>
      <c r="J111" s="2">
        <v>4107.8333333333339</v>
      </c>
      <c r="K111" s="2">
        <v>4048.9354838709673</v>
      </c>
      <c r="L111" s="2">
        <v>4763.1612903225814</v>
      </c>
      <c r="M111" s="2">
        <v>4564.1166666666668</v>
      </c>
      <c r="N111" s="2">
        <v>6620.645161290322</v>
      </c>
      <c r="O111" s="2">
        <v>6964.8833333333332</v>
      </c>
    </row>
    <row r="112" spans="1:15" x14ac:dyDescent="0.25">
      <c r="A112" s="85" t="s">
        <v>442</v>
      </c>
      <c r="B112" t="s">
        <v>443</v>
      </c>
      <c r="C112" s="2"/>
      <c r="D112" s="2"/>
      <c r="E112" s="2"/>
      <c r="F112" s="2"/>
      <c r="G112" s="2"/>
      <c r="H112" s="2"/>
      <c r="I112" s="2">
        <v>17.612903225806452</v>
      </c>
      <c r="J112" s="2">
        <v>309.40000000000003</v>
      </c>
      <c r="K112" s="2">
        <v>317.0322580645161</v>
      </c>
      <c r="L112" s="2">
        <v>105.67741935483872</v>
      </c>
      <c r="M112" s="2"/>
      <c r="N112" s="2"/>
      <c r="O112" s="2"/>
    </row>
    <row r="113" spans="1:15" x14ac:dyDescent="0.25">
      <c r="A113" s="85" t="s">
        <v>292</v>
      </c>
      <c r="B113" t="s">
        <v>293</v>
      </c>
      <c r="C113" s="2">
        <v>3191.7666666666664</v>
      </c>
      <c r="D113" s="2">
        <v>3167.8387096774195</v>
      </c>
      <c r="E113" s="2">
        <v>2349.6290322580649</v>
      </c>
      <c r="F113" s="2">
        <v>2133.3103448275861</v>
      </c>
      <c r="G113" s="2">
        <v>2458.3548387096776</v>
      </c>
      <c r="H113" s="2">
        <v>2495.5</v>
      </c>
      <c r="I113" s="2">
        <v>2508.2580645161288</v>
      </c>
      <c r="J113" s="2">
        <v>1628.4333333333334</v>
      </c>
      <c r="K113" s="2">
        <v>1514.9354838709676</v>
      </c>
      <c r="L113" s="2">
        <v>1390.0645161290324</v>
      </c>
      <c r="M113" s="2">
        <v>1373.3999999999999</v>
      </c>
      <c r="N113" s="2">
        <v>2132.516129032258</v>
      </c>
      <c r="O113" s="2">
        <v>2607.9666666666667</v>
      </c>
    </row>
    <row r="114" spans="1:15" x14ac:dyDescent="0.25">
      <c r="A114" s="85" t="s">
        <v>403</v>
      </c>
      <c r="B114" t="s">
        <v>404</v>
      </c>
      <c r="C114" s="2">
        <v>840.23333333333335</v>
      </c>
      <c r="D114" s="2">
        <v>815.83870967741939</v>
      </c>
      <c r="E114" s="2">
        <v>805</v>
      </c>
      <c r="F114" s="2">
        <v>821.89655172413791</v>
      </c>
      <c r="G114" s="2">
        <v>796.19354838709671</v>
      </c>
      <c r="H114" s="2">
        <v>802.9</v>
      </c>
      <c r="I114" s="2">
        <v>835.25806451612902</v>
      </c>
      <c r="J114" s="2">
        <v>824.13333333333333</v>
      </c>
      <c r="K114" s="2">
        <v>828.9354838709678</v>
      </c>
      <c r="L114" s="2">
        <v>847.22580645161293</v>
      </c>
      <c r="M114" s="2">
        <v>687.16666666666674</v>
      </c>
      <c r="N114" s="2">
        <v>705.19354838709671</v>
      </c>
      <c r="O114" s="2">
        <v>830.66666666666674</v>
      </c>
    </row>
    <row r="115" spans="1:15" x14ac:dyDescent="0.25">
      <c r="A115" s="85" t="s">
        <v>405</v>
      </c>
      <c r="B115" t="s">
        <v>406</v>
      </c>
      <c r="C115" s="2"/>
      <c r="D115" s="2"/>
      <c r="E115" s="2">
        <v>608.32258064516134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85" t="s">
        <v>294</v>
      </c>
      <c r="B116" t="s">
        <v>295</v>
      </c>
      <c r="C116" s="2">
        <v>435.40000000000003</v>
      </c>
      <c r="D116" s="2">
        <v>737.03225806451621</v>
      </c>
      <c r="E116" s="2">
        <v>394.25806451612902</v>
      </c>
      <c r="F116" s="2">
        <v>301.24137931034483</v>
      </c>
      <c r="G116" s="2">
        <v>323.80645161290323</v>
      </c>
      <c r="H116" s="2">
        <v>334.59999999999997</v>
      </c>
      <c r="I116" s="2">
        <v>317.0322580645161</v>
      </c>
      <c r="J116" s="2">
        <v>400.40000000000003</v>
      </c>
      <c r="K116" s="2">
        <v>493.16129032258067</v>
      </c>
      <c r="L116" s="2">
        <v>317.0322580645161</v>
      </c>
      <c r="M116" s="2">
        <v>334.59999999999997</v>
      </c>
      <c r="N116" s="2">
        <v>281.80645161290323</v>
      </c>
      <c r="O116" s="2">
        <v>371</v>
      </c>
    </row>
    <row r="117" spans="1:15" x14ac:dyDescent="0.25">
      <c r="A117" s="85" t="s">
        <v>296</v>
      </c>
      <c r="B117" t="s">
        <v>297</v>
      </c>
      <c r="C117" s="2">
        <v>319.2</v>
      </c>
      <c r="D117" s="2">
        <v>344.12903225806451</v>
      </c>
      <c r="E117" s="2">
        <v>330.58064516129031</v>
      </c>
      <c r="F117" s="2">
        <v>330.20689655172413</v>
      </c>
      <c r="G117" s="2">
        <v>337.35483870967744</v>
      </c>
      <c r="H117" s="2">
        <v>334.59999999999997</v>
      </c>
      <c r="I117" s="2">
        <v>352.25806451612902</v>
      </c>
      <c r="J117" s="2">
        <v>436.8</v>
      </c>
      <c r="K117" s="2">
        <v>493.16129032258067</v>
      </c>
      <c r="L117" s="2">
        <v>330.58064516129031</v>
      </c>
      <c r="M117" s="2">
        <v>327.59999999999997</v>
      </c>
      <c r="N117" s="2">
        <v>288.58064516129031</v>
      </c>
      <c r="O117" s="2">
        <v>348.59999999999997</v>
      </c>
    </row>
    <row r="118" spans="1:15" x14ac:dyDescent="0.25">
      <c r="A118" s="85" t="s">
        <v>298</v>
      </c>
      <c r="B118" t="s">
        <v>299</v>
      </c>
      <c r="C118" s="2">
        <v>4968.5999999999995</v>
      </c>
      <c r="D118" s="2">
        <v>3637.7419354838707</v>
      </c>
      <c r="E118" s="2">
        <v>4011.9032258064517</v>
      </c>
      <c r="F118" s="2">
        <v>4490.3793103448279</v>
      </c>
      <c r="G118" s="2">
        <v>4933.645161290322</v>
      </c>
      <c r="H118" s="2">
        <v>5385.8</v>
      </c>
      <c r="I118" s="2">
        <v>6027.4516129032263</v>
      </c>
      <c r="J118" s="2">
        <v>6761.3</v>
      </c>
      <c r="K118" s="2">
        <v>7896.6774193548381</v>
      </c>
      <c r="L118" s="2">
        <v>5654.8709677419356</v>
      </c>
      <c r="M118" s="2">
        <v>7457.8000000000011</v>
      </c>
      <c r="N118" s="2">
        <v>6730.3870967741932</v>
      </c>
      <c r="O118" s="2">
        <v>6065.2666666666664</v>
      </c>
    </row>
    <row r="119" spans="1:15" x14ac:dyDescent="0.25">
      <c r="A119" s="3" t="s">
        <v>300</v>
      </c>
      <c r="B119" t="s">
        <v>301</v>
      </c>
      <c r="C119" s="2">
        <v>390.59999999999997</v>
      </c>
      <c r="D119" s="2">
        <v>420</v>
      </c>
      <c r="E119" s="2">
        <v>84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85" t="s">
        <v>300</v>
      </c>
      <c r="B120" t="s">
        <v>302</v>
      </c>
      <c r="C120" s="2">
        <v>23463.3</v>
      </c>
      <c r="D120" s="2">
        <v>21492.483870967742</v>
      </c>
      <c r="E120" s="2">
        <v>22616.096774193549</v>
      </c>
      <c r="F120" s="2">
        <v>23311.086206896551</v>
      </c>
      <c r="G120" s="2">
        <v>24237.612903225807</v>
      </c>
      <c r="H120" s="2">
        <v>24656.100000000002</v>
      </c>
      <c r="I120" s="2">
        <v>25626.66129032258</v>
      </c>
      <c r="J120" s="2">
        <v>21931.116666666669</v>
      </c>
      <c r="K120" s="2">
        <v>21665.225806451614</v>
      </c>
      <c r="L120" s="2">
        <v>23086.56451612903</v>
      </c>
      <c r="M120" s="2">
        <v>23654.983333333334</v>
      </c>
      <c r="N120" s="2">
        <v>25248.322580645163</v>
      </c>
      <c r="O120" s="2">
        <v>23513.233333333334</v>
      </c>
    </row>
    <row r="121" spans="1:15" x14ac:dyDescent="0.25">
      <c r="A121" s="85" t="s">
        <v>303</v>
      </c>
      <c r="B121" t="s">
        <v>304</v>
      </c>
      <c r="C121" s="2">
        <v>3736.0166666666669</v>
      </c>
      <c r="D121" s="2">
        <v>2820.5483870967741</v>
      </c>
      <c r="E121" s="2">
        <v>2257.8387096774195</v>
      </c>
      <c r="F121" s="2">
        <v>2214.1724137931037</v>
      </c>
      <c r="G121" s="2">
        <v>3220.2258064516132</v>
      </c>
      <c r="H121" s="2">
        <v>2602.0166666666664</v>
      </c>
      <c r="I121" s="2">
        <v>2615.2903225806454</v>
      </c>
      <c r="J121" s="2">
        <v>3538.9666666666667</v>
      </c>
      <c r="K121" s="2">
        <v>3516.9354838709678</v>
      </c>
      <c r="L121" s="2">
        <v>3633.677419354839</v>
      </c>
      <c r="M121" s="2">
        <v>4305.2333333333336</v>
      </c>
      <c r="N121" s="2">
        <v>3804.6129032258063</v>
      </c>
      <c r="O121" s="2">
        <v>2895.666666666667</v>
      </c>
    </row>
    <row r="122" spans="1:15" x14ac:dyDescent="0.25">
      <c r="A122" s="85" t="s">
        <v>305</v>
      </c>
      <c r="B122" t="s">
        <v>306</v>
      </c>
      <c r="C122" s="2">
        <v>15021.066666666668</v>
      </c>
      <c r="D122" s="2">
        <v>14083.209677419356</v>
      </c>
      <c r="E122" s="2">
        <v>12462.258064516129</v>
      </c>
      <c r="F122" s="2">
        <v>12296.46551724138</v>
      </c>
      <c r="G122" s="2">
        <v>13354.758064516129</v>
      </c>
      <c r="H122" s="2">
        <v>12959.800000000001</v>
      </c>
      <c r="I122" s="2">
        <v>12438.209677419356</v>
      </c>
      <c r="J122" s="2">
        <v>12803.816666666666</v>
      </c>
      <c r="K122" s="2">
        <v>13053.645161290322</v>
      </c>
      <c r="L122" s="2">
        <v>13433.564516129032</v>
      </c>
      <c r="M122" s="2">
        <v>12639.316666666666</v>
      </c>
      <c r="N122" s="2">
        <v>13224.91935483871</v>
      </c>
      <c r="O122" s="2">
        <v>11283.183333333334</v>
      </c>
    </row>
    <row r="123" spans="1:15" x14ac:dyDescent="0.25">
      <c r="A123" s="85" t="s">
        <v>307</v>
      </c>
      <c r="B123" t="s">
        <v>308</v>
      </c>
      <c r="C123" s="2">
        <v>564.19999999999993</v>
      </c>
      <c r="D123" s="2">
        <v>371.22580645161293</v>
      </c>
      <c r="E123" s="2">
        <v>378</v>
      </c>
      <c r="F123" s="2">
        <v>330.20689655172413</v>
      </c>
      <c r="G123" s="2">
        <v>392.90322580645164</v>
      </c>
      <c r="H123" s="2">
        <v>305.2</v>
      </c>
      <c r="I123" s="2">
        <v>350.90322580645164</v>
      </c>
      <c r="J123" s="2">
        <v>383.59999999999997</v>
      </c>
      <c r="K123" s="2">
        <v>336</v>
      </c>
      <c r="L123" s="2">
        <v>168</v>
      </c>
      <c r="M123" s="2"/>
      <c r="N123" s="2">
        <v>378</v>
      </c>
      <c r="O123" s="2">
        <v>376.59999999999997</v>
      </c>
    </row>
    <row r="124" spans="1:15" x14ac:dyDescent="0.25">
      <c r="A124" s="85" t="s">
        <v>407</v>
      </c>
      <c r="B124" t="s">
        <v>408</v>
      </c>
      <c r="C124" s="2"/>
      <c r="D124" s="2">
        <v>188.7741935483871</v>
      </c>
      <c r="E124" s="2">
        <v>291.74193548387098</v>
      </c>
      <c r="F124" s="2">
        <v>311.86206896551721</v>
      </c>
      <c r="G124" s="2">
        <v>308.90322580645164</v>
      </c>
      <c r="H124" s="2">
        <v>141.86666666666667</v>
      </c>
      <c r="I124" s="2"/>
      <c r="J124" s="2"/>
      <c r="K124" s="2"/>
      <c r="L124" s="2"/>
      <c r="M124" s="2"/>
      <c r="N124" s="2"/>
      <c r="O124" s="2">
        <v>35.466666666666669</v>
      </c>
    </row>
    <row r="125" spans="1:15" x14ac:dyDescent="0.25">
      <c r="A125" s="85" t="s">
        <v>309</v>
      </c>
      <c r="B125" t="s">
        <v>310</v>
      </c>
      <c r="C125" s="2">
        <v>1742.5333333333333</v>
      </c>
      <c r="D125" s="2">
        <v>1821.3548387096773</v>
      </c>
      <c r="E125" s="2">
        <v>992.87096774193549</v>
      </c>
      <c r="F125" s="2">
        <v>738.62068965517244</v>
      </c>
      <c r="G125" s="2">
        <v>853.54838709677415</v>
      </c>
      <c r="H125" s="2">
        <v>903</v>
      </c>
      <c r="I125" s="2">
        <v>1117.741935483871</v>
      </c>
      <c r="J125" s="2">
        <v>1586.6666666666665</v>
      </c>
      <c r="K125" s="2">
        <v>1576.1290322580644</v>
      </c>
      <c r="L125" s="2">
        <v>2150.8064516129034</v>
      </c>
      <c r="M125" s="2">
        <v>2117.5</v>
      </c>
      <c r="N125" s="2">
        <v>2050.322580645161</v>
      </c>
      <c r="O125" s="2">
        <v>1941.1000000000001</v>
      </c>
    </row>
    <row r="126" spans="1:15" x14ac:dyDescent="0.25">
      <c r="A126" s="85" t="s">
        <v>311</v>
      </c>
      <c r="B126" t="s">
        <v>312</v>
      </c>
      <c r="C126" s="2">
        <v>371</v>
      </c>
      <c r="D126" s="2">
        <v>478.25806451612908</v>
      </c>
      <c r="E126" s="2">
        <v>323.80645161290323</v>
      </c>
      <c r="F126" s="2">
        <v>338.89655172413796</v>
      </c>
      <c r="G126" s="2">
        <v>317.0322580645161</v>
      </c>
      <c r="H126" s="2">
        <v>291.2</v>
      </c>
      <c r="I126" s="2">
        <v>317.0322580645161</v>
      </c>
      <c r="J126" s="2">
        <v>327.59999999999997</v>
      </c>
      <c r="K126" s="2">
        <v>317.0322580645161</v>
      </c>
      <c r="L126" s="2">
        <v>317.0322580645161</v>
      </c>
      <c r="M126" s="2">
        <v>355.59999999999997</v>
      </c>
      <c r="N126" s="2">
        <v>639.48387096774195</v>
      </c>
      <c r="O126" s="2">
        <v>546</v>
      </c>
    </row>
    <row r="127" spans="1:15" x14ac:dyDescent="0.25">
      <c r="A127" s="85" t="s">
        <v>313</v>
      </c>
      <c r="B127" t="s">
        <v>314</v>
      </c>
      <c r="C127" s="2">
        <v>312.90000000000003</v>
      </c>
      <c r="D127" s="2">
        <v>336.45161290322579</v>
      </c>
      <c r="E127" s="2">
        <v>300.09677419354836</v>
      </c>
      <c r="F127" s="2">
        <v>319.34482758620686</v>
      </c>
      <c r="G127" s="2">
        <v>298.74193548387098</v>
      </c>
      <c r="H127" s="2">
        <v>275.33333333333337</v>
      </c>
      <c r="I127" s="2">
        <v>302.80645161290323</v>
      </c>
      <c r="J127" s="2">
        <v>278.13333333333333</v>
      </c>
      <c r="K127" s="2">
        <v>302.80645161290323</v>
      </c>
      <c r="L127" s="2">
        <v>302.80645161290323</v>
      </c>
      <c r="M127" s="2">
        <v>591.0333333333333</v>
      </c>
      <c r="N127" s="2">
        <v>571.96774193548379</v>
      </c>
      <c r="O127" s="2">
        <v>591.0333333333333</v>
      </c>
    </row>
    <row r="128" spans="1:15" x14ac:dyDescent="0.25">
      <c r="A128" s="85" t="s">
        <v>409</v>
      </c>
      <c r="B128" t="s">
        <v>410</v>
      </c>
      <c r="C128" s="2">
        <v>154</v>
      </c>
      <c r="D128" s="2">
        <v>128.70967741935485</v>
      </c>
      <c r="E128" s="2">
        <v>218.12903225806451</v>
      </c>
      <c r="F128" s="2">
        <v>327.31034482758622</v>
      </c>
      <c r="G128" s="2">
        <v>277.74193548387098</v>
      </c>
      <c r="H128" s="2">
        <v>246.40000000000003</v>
      </c>
      <c r="I128" s="2"/>
      <c r="J128" s="2"/>
      <c r="K128" s="2"/>
      <c r="L128" s="2"/>
      <c r="M128" s="2"/>
      <c r="N128" s="2">
        <v>308.22580645161293</v>
      </c>
      <c r="O128" s="2">
        <v>170.79999999999998</v>
      </c>
    </row>
    <row r="129" spans="1:15" x14ac:dyDescent="0.25">
      <c r="A129" s="85" t="s">
        <v>315</v>
      </c>
      <c r="B129" t="s">
        <v>316</v>
      </c>
      <c r="C129" s="2">
        <v>14864.5</v>
      </c>
      <c r="D129" s="2">
        <v>13961.612903225807</v>
      </c>
      <c r="E129" s="2">
        <v>12172.661290322581</v>
      </c>
      <c r="F129" s="2">
        <v>11513.068965517241</v>
      </c>
      <c r="G129" s="2">
        <v>14480.854838709676</v>
      </c>
      <c r="H129" s="2">
        <v>14248.85</v>
      </c>
      <c r="I129" s="2">
        <v>13917.91935483871</v>
      </c>
      <c r="J129" s="2">
        <v>13783.466666666667</v>
      </c>
      <c r="K129" s="2">
        <v>13982.048387096775</v>
      </c>
      <c r="L129" s="2">
        <v>14261.935483870968</v>
      </c>
      <c r="M129" s="2">
        <v>13819.633333333333</v>
      </c>
      <c r="N129" s="2">
        <v>13496.451612903225</v>
      </c>
      <c r="O129" s="2">
        <v>13777.983333333334</v>
      </c>
    </row>
    <row r="130" spans="1:15" x14ac:dyDescent="0.25">
      <c r="A130" s="85" t="s">
        <v>317</v>
      </c>
      <c r="B130" t="s">
        <v>318</v>
      </c>
      <c r="C130" s="2">
        <v>1487.2666666666667</v>
      </c>
      <c r="D130" s="2">
        <v>1326.3870967741934</v>
      </c>
      <c r="E130" s="2">
        <v>1069.8709677419356</v>
      </c>
      <c r="F130" s="2">
        <v>1066.8965517241379</v>
      </c>
      <c r="G130" s="2">
        <v>977.51612903225816</v>
      </c>
      <c r="H130" s="2">
        <v>930.41666666666663</v>
      </c>
      <c r="I130" s="2">
        <v>956.9677419354839</v>
      </c>
      <c r="J130" s="2">
        <v>967.63333333333321</v>
      </c>
      <c r="K130" s="2">
        <v>874.77419354838707</v>
      </c>
      <c r="L130" s="2">
        <v>956.9677419354839</v>
      </c>
      <c r="M130" s="2">
        <v>942.55000000000007</v>
      </c>
      <c r="N130" s="2">
        <v>929.87096774193549</v>
      </c>
      <c r="O130" s="2">
        <v>506.80000000000007</v>
      </c>
    </row>
    <row r="131" spans="1:15" x14ac:dyDescent="0.25">
      <c r="A131" s="85" t="s">
        <v>319</v>
      </c>
      <c r="B131" t="s">
        <v>320</v>
      </c>
      <c r="C131" s="2">
        <v>362.59999999999997</v>
      </c>
      <c r="D131" s="2">
        <v>330.58064516129031</v>
      </c>
      <c r="E131" s="2">
        <v>337.35483870967744</v>
      </c>
      <c r="F131" s="2">
        <v>375.10344827586204</v>
      </c>
      <c r="G131" s="2">
        <v>323.80645161290323</v>
      </c>
      <c r="H131" s="2">
        <v>305.2</v>
      </c>
      <c r="I131" s="2">
        <v>317.0322580645161</v>
      </c>
      <c r="J131" s="2">
        <v>327.59999999999997</v>
      </c>
      <c r="K131" s="2">
        <v>281.80645161290323</v>
      </c>
      <c r="L131" s="2">
        <v>317.0322580645161</v>
      </c>
      <c r="M131" s="2">
        <v>327.59999999999997</v>
      </c>
      <c r="N131" s="2">
        <v>337.35483870967744</v>
      </c>
      <c r="O131" s="2">
        <v>341.59999999999997</v>
      </c>
    </row>
    <row r="132" spans="1:15" x14ac:dyDescent="0.25">
      <c r="A132" s="85" t="s">
        <v>321</v>
      </c>
      <c r="B132" t="s">
        <v>322</v>
      </c>
      <c r="C132" s="2">
        <v>18608.100000000002</v>
      </c>
      <c r="D132" s="2">
        <v>18748.258064516129</v>
      </c>
      <c r="E132" s="2">
        <v>17101.790322580644</v>
      </c>
      <c r="F132" s="2">
        <v>16393.517241379312</v>
      </c>
      <c r="G132" s="2">
        <v>17047.822580645163</v>
      </c>
      <c r="H132" s="2">
        <v>17881.383333333331</v>
      </c>
      <c r="I132" s="2">
        <v>16729.096774193549</v>
      </c>
      <c r="J132" s="2">
        <v>17107.066666666666</v>
      </c>
      <c r="K132" s="2">
        <v>18078.516129032258</v>
      </c>
      <c r="L132" s="2">
        <v>19113.83870967742</v>
      </c>
      <c r="M132" s="2">
        <v>18315.149999999998</v>
      </c>
      <c r="N132" s="2">
        <v>18454.93548387097</v>
      </c>
      <c r="O132" s="2">
        <v>17665.55</v>
      </c>
    </row>
    <row r="133" spans="1:15" x14ac:dyDescent="0.25">
      <c r="A133" s="85" t="s">
        <v>323</v>
      </c>
      <c r="B133" t="s">
        <v>324</v>
      </c>
      <c r="C133" s="2">
        <v>14932.983333333334</v>
      </c>
      <c r="D133" s="2">
        <v>13609.58064516129</v>
      </c>
      <c r="E133" s="2">
        <v>15486.596774193549</v>
      </c>
      <c r="F133" s="2">
        <v>16187.620689655172</v>
      </c>
      <c r="G133" s="2">
        <v>15816.612903225807</v>
      </c>
      <c r="H133" s="2">
        <v>14547.633333333331</v>
      </c>
      <c r="I133" s="2">
        <v>13822.741935483871</v>
      </c>
      <c r="J133" s="2">
        <v>13939.449999999999</v>
      </c>
      <c r="K133" s="2">
        <v>15145.741935483869</v>
      </c>
      <c r="L133" s="2">
        <v>15418.177419354837</v>
      </c>
      <c r="M133" s="2">
        <v>15431.616666666669</v>
      </c>
      <c r="N133" s="2">
        <v>15744.806451612905</v>
      </c>
      <c r="O133" s="2">
        <v>13544.183333333334</v>
      </c>
    </row>
    <row r="134" spans="1:15" x14ac:dyDescent="0.25">
      <c r="A134" s="85" t="s">
        <v>325</v>
      </c>
      <c r="B134" t="s">
        <v>326</v>
      </c>
      <c r="C134" s="2">
        <v>7639.5666666666657</v>
      </c>
      <c r="D134" s="2">
        <v>8042.7741935483873</v>
      </c>
      <c r="E134" s="2">
        <v>7418.4193548387093</v>
      </c>
      <c r="F134" s="2">
        <v>7242.4655172413795</v>
      </c>
      <c r="G134" s="2">
        <v>7545.5483870967746</v>
      </c>
      <c r="H134" s="2">
        <v>7255.6166666666668</v>
      </c>
      <c r="I134" s="2">
        <v>8046.0483870967746</v>
      </c>
      <c r="J134" s="2">
        <v>8064.4666666666662</v>
      </c>
      <c r="K134" s="2">
        <v>7921.7419354838712</v>
      </c>
      <c r="L134" s="2">
        <v>8360.4838709677406</v>
      </c>
      <c r="M134" s="2">
        <v>7807.333333333333</v>
      </c>
      <c r="N134" s="2">
        <v>8059.709677419356</v>
      </c>
      <c r="O134" s="2">
        <v>8413.8833333333332</v>
      </c>
    </row>
    <row r="135" spans="1:15" x14ac:dyDescent="0.25">
      <c r="A135" s="85" t="s">
        <v>327</v>
      </c>
      <c r="B135" t="s">
        <v>328</v>
      </c>
      <c r="C135" s="2">
        <v>319.66666666666663</v>
      </c>
      <c r="D135" s="2">
        <v>309.35483870967744</v>
      </c>
      <c r="E135" s="2">
        <v>278.41935483870969</v>
      </c>
      <c r="F135" s="2">
        <v>132.27586206896552</v>
      </c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85" t="s">
        <v>329</v>
      </c>
      <c r="B136" t="s">
        <v>330</v>
      </c>
      <c r="C136" s="2">
        <v>21159.95</v>
      </c>
      <c r="D136" s="2">
        <v>20492.387096774193</v>
      </c>
      <c r="E136" s="2">
        <v>20267.93548387097</v>
      </c>
      <c r="F136" s="2">
        <v>19899.551724137931</v>
      </c>
      <c r="G136" s="2">
        <v>18567.048387096773</v>
      </c>
      <c r="H136" s="2">
        <v>18329.033333333333</v>
      </c>
      <c r="I136" s="2">
        <v>18839.370967741936</v>
      </c>
      <c r="J136" s="2">
        <v>20261.616666666669</v>
      </c>
      <c r="K136" s="2">
        <v>20501.870967741936</v>
      </c>
      <c r="L136" s="2">
        <v>20584.516129032258</v>
      </c>
      <c r="M136" s="2">
        <v>20295.45</v>
      </c>
      <c r="N136" s="2">
        <v>21799.693548387095</v>
      </c>
      <c r="O136" s="2">
        <v>21138.366666666669</v>
      </c>
    </row>
    <row r="137" spans="1:15" x14ac:dyDescent="0.25">
      <c r="A137" s="85" t="s">
        <v>331</v>
      </c>
      <c r="B137" t="s">
        <v>332</v>
      </c>
      <c r="C137" s="2">
        <v>19579.816666666666</v>
      </c>
      <c r="D137" s="2">
        <v>17822.225806451614</v>
      </c>
      <c r="E137" s="2">
        <v>17470.870967741936</v>
      </c>
      <c r="F137" s="2">
        <v>17945.46551724138</v>
      </c>
      <c r="G137" s="2">
        <v>17990.677419354837</v>
      </c>
      <c r="H137" s="2">
        <v>18333.933333333334</v>
      </c>
      <c r="I137" s="2">
        <v>18778.741935483871</v>
      </c>
      <c r="J137" s="2">
        <v>18202.566666666666</v>
      </c>
      <c r="K137" s="2">
        <v>18634.677419354837</v>
      </c>
      <c r="L137" s="2">
        <v>19232.387096774193</v>
      </c>
      <c r="M137" s="2">
        <v>21196.350000000002</v>
      </c>
      <c r="N137" s="2">
        <v>23050.548387096773</v>
      </c>
      <c r="O137" s="2">
        <v>22615.600000000002</v>
      </c>
    </row>
    <row r="138" spans="1:15" x14ac:dyDescent="0.25">
      <c r="A138" s="85" t="s">
        <v>411</v>
      </c>
      <c r="B138" t="s">
        <v>412</v>
      </c>
      <c r="C138" s="2"/>
      <c r="D138" s="2">
        <v>171.61290322580646</v>
      </c>
      <c r="E138" s="2">
        <v>308.90322580645164</v>
      </c>
      <c r="F138" s="2">
        <v>293.51724137931035</v>
      </c>
      <c r="G138" s="2">
        <v>308.90322580645164</v>
      </c>
      <c r="H138" s="2">
        <v>159.6</v>
      </c>
      <c r="I138" s="2"/>
      <c r="J138" s="2"/>
      <c r="K138" s="2"/>
      <c r="L138" s="2"/>
      <c r="M138" s="2"/>
      <c r="N138" s="2">
        <v>85.806451612903231</v>
      </c>
      <c r="O138" s="2">
        <v>698.01666666666665</v>
      </c>
    </row>
    <row r="139" spans="1:15" x14ac:dyDescent="0.25">
      <c r="A139" s="85" t="s">
        <v>333</v>
      </c>
      <c r="B139" t="s">
        <v>334</v>
      </c>
      <c r="C139" s="2">
        <v>14585.783333333333</v>
      </c>
      <c r="D139" s="2">
        <v>14550.967741935483</v>
      </c>
      <c r="E139" s="2">
        <v>13539.806451612903</v>
      </c>
      <c r="F139" s="2">
        <v>13431.913793103449</v>
      </c>
      <c r="G139" s="2">
        <v>12817.677419354837</v>
      </c>
      <c r="H139" s="2">
        <v>13444.316666666666</v>
      </c>
      <c r="I139" s="2">
        <v>14295.241935483871</v>
      </c>
      <c r="J139" s="2">
        <v>14352.916666666666</v>
      </c>
      <c r="K139" s="2">
        <v>15108.032258064517</v>
      </c>
      <c r="L139" s="2">
        <v>15961.806451612905</v>
      </c>
      <c r="M139" s="2">
        <v>16044</v>
      </c>
      <c r="N139" s="2">
        <v>15812.548387096775</v>
      </c>
      <c r="O139" s="2">
        <v>15662.733333333334</v>
      </c>
    </row>
    <row r="140" spans="1:15" x14ac:dyDescent="0.25">
      <c r="A140" s="85" t="s">
        <v>335</v>
      </c>
      <c r="B140" t="s">
        <v>336</v>
      </c>
      <c r="C140" s="2">
        <v>3009.65</v>
      </c>
      <c r="D140" s="2">
        <v>3007.7419354838712</v>
      </c>
      <c r="E140" s="2">
        <v>2430.5806451612907</v>
      </c>
      <c r="F140" s="2">
        <v>2256.8965517241377</v>
      </c>
      <c r="G140" s="2">
        <v>2552.2903225806454</v>
      </c>
      <c r="H140" s="2">
        <v>2577.6333333333332</v>
      </c>
      <c r="I140" s="2">
        <v>2587.7419354838712</v>
      </c>
      <c r="J140" s="2">
        <v>2440.666666666667</v>
      </c>
      <c r="K140" s="2">
        <v>2412.2903225806454</v>
      </c>
      <c r="L140" s="2">
        <v>2516.6129032258063</v>
      </c>
      <c r="M140" s="2">
        <v>2526.2999999999997</v>
      </c>
      <c r="N140" s="2">
        <v>3013.6129032258063</v>
      </c>
      <c r="O140" s="2">
        <v>2688.9333333333334</v>
      </c>
    </row>
    <row r="141" spans="1:15" x14ac:dyDescent="0.25">
      <c r="A141" s="85" t="s">
        <v>337</v>
      </c>
      <c r="B141" t="s">
        <v>338</v>
      </c>
      <c r="C141" s="2">
        <v>436.8</v>
      </c>
      <c r="D141" s="2">
        <v>288.58064516129031</v>
      </c>
      <c r="E141" s="2">
        <v>337.35483870967744</v>
      </c>
      <c r="F141" s="2">
        <v>338.89655172413796</v>
      </c>
      <c r="G141" s="2">
        <v>317.0322580645161</v>
      </c>
      <c r="H141" s="2">
        <v>291.2</v>
      </c>
      <c r="I141" s="2">
        <v>317.0322580645161</v>
      </c>
      <c r="J141" s="2">
        <v>327.59999999999997</v>
      </c>
      <c r="K141" s="2">
        <v>281.80645161290323</v>
      </c>
      <c r="L141" s="2">
        <v>317.0322580645161</v>
      </c>
      <c r="M141" s="2">
        <v>327.59999999999997</v>
      </c>
      <c r="N141" s="2">
        <v>317.0322580645161</v>
      </c>
      <c r="O141" s="2">
        <v>327.59999999999997</v>
      </c>
    </row>
    <row r="142" spans="1:15" x14ac:dyDescent="0.25">
      <c r="A142" s="85" t="s">
        <v>339</v>
      </c>
      <c r="B142" t="s">
        <v>340</v>
      </c>
      <c r="C142" s="2">
        <v>591.0333333333333</v>
      </c>
      <c r="D142" s="2">
        <v>639.25806451612902</v>
      </c>
      <c r="E142" s="2">
        <v>401.0322580645161</v>
      </c>
      <c r="F142" s="2">
        <v>532.24137931034477</v>
      </c>
      <c r="G142" s="2">
        <v>597.48387096774195</v>
      </c>
      <c r="H142" s="2">
        <v>602.81666666666661</v>
      </c>
      <c r="I142" s="2">
        <v>605.61290322580646</v>
      </c>
      <c r="J142" s="2">
        <v>591.0333333333333</v>
      </c>
      <c r="K142" s="2">
        <v>571.96774193548379</v>
      </c>
      <c r="L142" s="2">
        <v>605.61290322580646</v>
      </c>
      <c r="M142" s="2">
        <v>625.80000000000007</v>
      </c>
      <c r="N142" s="2">
        <v>1103.9677419354839</v>
      </c>
      <c r="O142" s="2">
        <v>1105.3</v>
      </c>
    </row>
    <row r="143" spans="1:15" x14ac:dyDescent="0.25">
      <c r="A143" s="85" t="s">
        <v>413</v>
      </c>
      <c r="B143" t="s">
        <v>414</v>
      </c>
      <c r="C143" s="2">
        <v>40.6</v>
      </c>
      <c r="D143" s="2">
        <v>78.580645161290334</v>
      </c>
      <c r="E143" s="2">
        <v>147.67741935483872</v>
      </c>
      <c r="F143" s="2">
        <v>263.58620689655174</v>
      </c>
      <c r="G143" s="2">
        <v>325.16129032258067</v>
      </c>
      <c r="H143" s="2">
        <v>275.8</v>
      </c>
      <c r="I143" s="2">
        <v>334.64516129032256</v>
      </c>
      <c r="J143" s="2"/>
      <c r="K143" s="2"/>
      <c r="L143" s="2"/>
      <c r="M143" s="2"/>
      <c r="N143" s="2">
        <v>270.29032258064512</v>
      </c>
      <c r="O143" s="2">
        <v>172.20000000000002</v>
      </c>
    </row>
    <row r="144" spans="1:15" x14ac:dyDescent="0.25">
      <c r="A144" s="85" t="s">
        <v>341</v>
      </c>
      <c r="B144" t="s">
        <v>342</v>
      </c>
      <c r="C144" s="2">
        <v>24101.7</v>
      </c>
      <c r="D144" s="2">
        <v>22173.629032258064</v>
      </c>
      <c r="E144" s="2">
        <v>21431.403225806451</v>
      </c>
      <c r="F144" s="2">
        <v>21113.810344827587</v>
      </c>
      <c r="G144" s="2">
        <v>21322.112903225807</v>
      </c>
      <c r="H144" s="2">
        <v>21794.266666666666</v>
      </c>
      <c r="I144" s="2">
        <v>22065.354838709674</v>
      </c>
      <c r="J144" s="2">
        <v>21979.183333333334</v>
      </c>
      <c r="K144" s="2">
        <v>22780.032258064519</v>
      </c>
      <c r="L144" s="2">
        <v>24435.645161290326</v>
      </c>
      <c r="M144" s="2">
        <v>23812.25</v>
      </c>
      <c r="N144" s="2">
        <v>23569.33870967742</v>
      </c>
      <c r="O144" s="2">
        <v>21271.716666666667</v>
      </c>
    </row>
    <row r="145" spans="1:15" x14ac:dyDescent="0.25">
      <c r="A145" s="85" t="s">
        <v>415</v>
      </c>
      <c r="B145" t="s">
        <v>416</v>
      </c>
      <c r="C145" s="2">
        <v>1458.2166666666667</v>
      </c>
      <c r="D145" s="2">
        <v>1411.1774193548388</v>
      </c>
      <c r="E145" s="2">
        <v>2082.7258064516132</v>
      </c>
      <c r="F145" s="2">
        <v>1604.6896551724137</v>
      </c>
      <c r="G145" s="2">
        <v>1379.2258064516129</v>
      </c>
      <c r="H145" s="2">
        <v>1425.8999999999999</v>
      </c>
      <c r="I145" s="2">
        <v>1511.3225806451612</v>
      </c>
      <c r="J145" s="2">
        <v>1425.8999999999999</v>
      </c>
      <c r="K145" s="2">
        <v>1445.6129032258066</v>
      </c>
      <c r="L145" s="2">
        <v>1445.6129032258066</v>
      </c>
      <c r="M145" s="2">
        <v>1493.8</v>
      </c>
      <c r="N145" s="2">
        <v>1511.3225806451612</v>
      </c>
      <c r="O145" s="2">
        <v>2037</v>
      </c>
    </row>
    <row r="146" spans="1:15" x14ac:dyDescent="0.25">
      <c r="A146" s="85" t="s">
        <v>343</v>
      </c>
      <c r="B146" t="s">
        <v>344</v>
      </c>
      <c r="C146" s="2">
        <v>326.2</v>
      </c>
      <c r="D146" s="2">
        <v>357.67741935483866</v>
      </c>
      <c r="E146" s="2">
        <v>323.80645161290323</v>
      </c>
      <c r="F146" s="2">
        <v>337.44827586206895</v>
      </c>
      <c r="G146" s="2">
        <v>350.90322580645164</v>
      </c>
      <c r="H146" s="2">
        <v>327.59999999999997</v>
      </c>
      <c r="I146" s="2">
        <v>317.0322580645161</v>
      </c>
      <c r="J146" s="2">
        <v>291.2</v>
      </c>
      <c r="K146" s="2">
        <v>317.0322580645161</v>
      </c>
      <c r="L146" s="2">
        <v>372.58064516129031</v>
      </c>
      <c r="M146" s="2">
        <v>392</v>
      </c>
      <c r="N146" s="2">
        <v>295.35483870967744</v>
      </c>
      <c r="O146" s="2">
        <v>334.59999999999997</v>
      </c>
    </row>
    <row r="147" spans="1:15" x14ac:dyDescent="0.25">
      <c r="A147" s="85" t="s">
        <v>345</v>
      </c>
      <c r="B147" t="s">
        <v>346</v>
      </c>
      <c r="C147" s="2">
        <v>428.40000000000003</v>
      </c>
      <c r="D147" s="2">
        <v>688.25806451612902</v>
      </c>
      <c r="E147" s="2">
        <v>686.90322580645159</v>
      </c>
      <c r="F147" s="2">
        <v>741.51724137931035</v>
      </c>
      <c r="G147" s="2">
        <v>806.12903225806451</v>
      </c>
      <c r="H147" s="2">
        <v>674.80000000000007</v>
      </c>
      <c r="I147" s="2">
        <v>387.48387096774189</v>
      </c>
      <c r="J147" s="2">
        <v>364</v>
      </c>
      <c r="K147" s="2">
        <v>493.16129032258067</v>
      </c>
      <c r="L147" s="2">
        <v>365.80645161290323</v>
      </c>
      <c r="M147" s="2">
        <v>327.59999999999997</v>
      </c>
      <c r="N147" s="2">
        <v>605.61290322580646</v>
      </c>
      <c r="O147" s="2">
        <v>596.4</v>
      </c>
    </row>
    <row r="148" spans="1:15" x14ac:dyDescent="0.25">
      <c r="A148" s="85" t="s">
        <v>347</v>
      </c>
      <c r="B148" t="s">
        <v>348</v>
      </c>
      <c r="C148" s="2">
        <v>341.59999999999997</v>
      </c>
      <c r="D148" s="2">
        <v>288.58064516129031</v>
      </c>
      <c r="E148" s="2">
        <v>317.0322580645161</v>
      </c>
      <c r="F148" s="2">
        <v>367.86206896551721</v>
      </c>
      <c r="G148" s="2">
        <v>371.22580645161293</v>
      </c>
      <c r="H148" s="2">
        <v>291.2</v>
      </c>
      <c r="I148" s="2">
        <v>317.0322580645161</v>
      </c>
      <c r="J148" s="2">
        <v>327.59999999999997</v>
      </c>
      <c r="K148" s="2">
        <v>281.80645161290323</v>
      </c>
      <c r="L148" s="2">
        <v>344.12903225806451</v>
      </c>
      <c r="M148" s="2">
        <v>327.59999999999997</v>
      </c>
      <c r="N148" s="2">
        <v>337.35483870967744</v>
      </c>
      <c r="O148" s="2">
        <v>348.59999999999997</v>
      </c>
    </row>
    <row r="149" spans="1:15" x14ac:dyDescent="0.25">
      <c r="A149" s="85" t="s">
        <v>349</v>
      </c>
      <c r="B149" t="s">
        <v>350</v>
      </c>
      <c r="C149" s="2">
        <v>1852.2000000000003</v>
      </c>
      <c r="D149" s="2">
        <v>1904.4516129032259</v>
      </c>
      <c r="E149" s="2">
        <v>1839.1935483870968</v>
      </c>
      <c r="F149" s="2">
        <v>1870.9310344827586</v>
      </c>
      <c r="G149" s="2">
        <v>2701.6612903225805</v>
      </c>
      <c r="H149" s="2">
        <v>2016.7000000000003</v>
      </c>
      <c r="I149" s="2">
        <v>1706.6451612903227</v>
      </c>
      <c r="J149" s="2">
        <v>2578.2166666666667</v>
      </c>
      <c r="K149" s="2">
        <v>2565.8387096774195</v>
      </c>
      <c r="L149" s="2">
        <v>2528.5806451612907</v>
      </c>
      <c r="M149" s="2">
        <v>2523.7333333333336</v>
      </c>
      <c r="N149" s="2">
        <v>2599.9354838709678</v>
      </c>
      <c r="O149" s="2">
        <v>2680.2999999999997</v>
      </c>
    </row>
    <row r="150" spans="1:15" x14ac:dyDescent="0.25">
      <c r="A150" s="85" t="s">
        <v>351</v>
      </c>
      <c r="B150" t="s">
        <v>352</v>
      </c>
      <c r="C150" s="2">
        <v>326.2</v>
      </c>
      <c r="D150" s="2">
        <v>344.12903225806451</v>
      </c>
      <c r="E150" s="2">
        <v>330.58064516129031</v>
      </c>
      <c r="F150" s="2">
        <v>315.72413793103448</v>
      </c>
      <c r="G150" s="2">
        <v>317.0322580645161</v>
      </c>
      <c r="H150" s="2">
        <v>327.59999999999997</v>
      </c>
      <c r="I150" s="2">
        <v>387.48387096774189</v>
      </c>
      <c r="J150" s="2">
        <v>436.8</v>
      </c>
      <c r="K150" s="2">
        <v>493.16129032258067</v>
      </c>
      <c r="L150" s="2">
        <v>323.80645161290323</v>
      </c>
      <c r="M150" s="2">
        <v>348.59999999999997</v>
      </c>
      <c r="N150" s="2">
        <v>288.58064516129031</v>
      </c>
      <c r="O150" s="2">
        <v>334.59999999999997</v>
      </c>
    </row>
    <row r="151" spans="1:15" x14ac:dyDescent="0.25">
      <c r="A151" s="85" t="s">
        <v>353</v>
      </c>
      <c r="B151" t="s">
        <v>354</v>
      </c>
      <c r="C151" s="2">
        <v>6126.2833333333328</v>
      </c>
      <c r="D151" s="2">
        <v>5998.7741935483873</v>
      </c>
      <c r="E151" s="2">
        <v>5451.9838709677424</v>
      </c>
      <c r="F151" s="2">
        <v>5555.5862068965516</v>
      </c>
      <c r="G151" s="2">
        <v>7210.3387096774186</v>
      </c>
      <c r="H151" s="2">
        <v>8278.3166666666657</v>
      </c>
      <c r="I151" s="2">
        <v>8647.5967741935474</v>
      </c>
      <c r="J151" s="2">
        <v>7328.3000000000011</v>
      </c>
      <c r="K151" s="2">
        <v>7381.3870967741932</v>
      </c>
      <c r="L151" s="2">
        <v>7028.677419354839</v>
      </c>
      <c r="M151" s="2">
        <v>6495.0666666666666</v>
      </c>
      <c r="N151" s="2">
        <v>6565.7741935483873</v>
      </c>
      <c r="O151" s="2">
        <v>6138.0666666666666</v>
      </c>
    </row>
    <row r="152" spans="1:15" x14ac:dyDescent="0.25">
      <c r="A152" s="85" t="s">
        <v>355</v>
      </c>
      <c r="B152" t="s">
        <v>356</v>
      </c>
      <c r="C152" s="2">
        <v>1365</v>
      </c>
      <c r="D152" s="2">
        <v>1280.3225806451612</v>
      </c>
      <c r="E152" s="2">
        <v>1165.1612903225805</v>
      </c>
      <c r="F152" s="2">
        <v>1218</v>
      </c>
      <c r="G152" s="2">
        <v>1470</v>
      </c>
      <c r="H152" s="2">
        <v>989.80000000000007</v>
      </c>
      <c r="I152" s="2">
        <v>1127.2258064516129</v>
      </c>
      <c r="J152" s="2">
        <v>1237.6000000000001</v>
      </c>
      <c r="K152" s="2">
        <v>1232.9032258064517</v>
      </c>
      <c r="L152" s="2">
        <v>1056.7741935483871</v>
      </c>
      <c r="M152" s="2">
        <v>1106</v>
      </c>
      <c r="N152" s="2">
        <v>1330.4516129032259</v>
      </c>
      <c r="O152" s="2">
        <v>1171.8</v>
      </c>
    </row>
    <row r="153" spans="1:15" x14ac:dyDescent="0.25">
      <c r="A153" s="85" t="s">
        <v>357</v>
      </c>
      <c r="B153" t="s">
        <v>358</v>
      </c>
      <c r="C153" s="2">
        <v>255.73333333333332</v>
      </c>
      <c r="D153" s="2">
        <v>278.41935483870969</v>
      </c>
      <c r="E153" s="2">
        <v>278.41935483870969</v>
      </c>
      <c r="F153" s="2">
        <v>264.55172413793105</v>
      </c>
      <c r="G153" s="2">
        <v>278.41935483870969</v>
      </c>
      <c r="H153" s="2">
        <v>287.7</v>
      </c>
      <c r="I153" s="2">
        <v>278.41935483870969</v>
      </c>
      <c r="J153" s="2">
        <v>255.73333333333332</v>
      </c>
      <c r="K153" s="2">
        <v>278.41935483870969</v>
      </c>
      <c r="L153" s="2">
        <v>278.41935483870969</v>
      </c>
      <c r="M153" s="2">
        <v>287.7</v>
      </c>
      <c r="N153" s="2">
        <v>289.48387096774189</v>
      </c>
      <c r="O153" s="2">
        <v>287.7</v>
      </c>
    </row>
    <row r="154" spans="1:15" x14ac:dyDescent="0.25">
      <c r="A154" s="85" t="s">
        <v>359</v>
      </c>
      <c r="B154" t="s">
        <v>360</v>
      </c>
      <c r="C154" s="2">
        <v>3118.2666666666664</v>
      </c>
      <c r="D154" s="2">
        <v>2504.1935483870966</v>
      </c>
      <c r="E154" s="2">
        <v>2491.5483870967741</v>
      </c>
      <c r="F154" s="2">
        <v>2452.655172413793</v>
      </c>
      <c r="G154" s="2">
        <v>3815.2258064516127</v>
      </c>
      <c r="H154" s="2">
        <v>2962.8666666666668</v>
      </c>
      <c r="I154" s="2">
        <v>2455.6451612903224</v>
      </c>
      <c r="J154" s="2">
        <v>3554.6</v>
      </c>
      <c r="K154" s="2">
        <v>3722.4193548387093</v>
      </c>
      <c r="L154" s="2">
        <v>3964.2580645161293</v>
      </c>
      <c r="M154" s="2">
        <v>4102</v>
      </c>
      <c r="N154" s="2">
        <v>3573.3870967741937</v>
      </c>
      <c r="O154" s="2">
        <v>3560.4333333333334</v>
      </c>
    </row>
    <row r="155" spans="1:15" x14ac:dyDescent="0.25">
      <c r="A155" s="85" t="s">
        <v>417</v>
      </c>
      <c r="B155" t="s">
        <v>418</v>
      </c>
      <c r="C155" s="2"/>
      <c r="D155" s="2"/>
      <c r="E155" s="2">
        <v>61.193548387096776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3" t="s">
        <v>419</v>
      </c>
      <c r="B156" t="s">
        <v>420</v>
      </c>
      <c r="C156" s="2">
        <v>6127.0999999999995</v>
      </c>
      <c r="D156" s="2">
        <v>5730.9677419354839</v>
      </c>
      <c r="E156" s="2">
        <v>5715.8387096774186</v>
      </c>
      <c r="F156" s="2">
        <v>5980.6551724137926</v>
      </c>
      <c r="G156" s="2">
        <v>6789.0967741935483</v>
      </c>
      <c r="H156" s="2">
        <v>6747.0666666666666</v>
      </c>
      <c r="I156" s="2">
        <v>7549.3870967741932</v>
      </c>
      <c r="J156" s="2">
        <v>6678.2333333333336</v>
      </c>
      <c r="K156" s="2">
        <v>5411.1129032258068</v>
      </c>
      <c r="L156" s="2">
        <v>5319.5483870967737</v>
      </c>
      <c r="M156" s="2">
        <v>7298.4333333333343</v>
      </c>
      <c r="N156" s="2">
        <v>7142.4838709677424</v>
      </c>
      <c r="O156" s="2">
        <v>6665.4000000000005</v>
      </c>
    </row>
    <row r="157" spans="1:15" x14ac:dyDescent="0.25">
      <c r="A157" s="85" t="s">
        <v>419</v>
      </c>
      <c r="B157" t="s">
        <v>421</v>
      </c>
      <c r="C157" s="2"/>
      <c r="D157" s="2">
        <v>298.74193548387098</v>
      </c>
      <c r="E157" s="2">
        <v>426.77419354838707</v>
      </c>
      <c r="F157" s="2">
        <v>364.9655172413793</v>
      </c>
      <c r="G157" s="2">
        <v>256.06451612903226</v>
      </c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85" t="s">
        <v>361</v>
      </c>
      <c r="B158" t="s">
        <v>362</v>
      </c>
      <c r="C158" s="2">
        <v>4176.9000000000005</v>
      </c>
      <c r="D158" s="2">
        <v>4178.5483870967737</v>
      </c>
      <c r="E158" s="2">
        <v>4136.8870967741932</v>
      </c>
      <c r="F158" s="2">
        <v>4186.2413793103451</v>
      </c>
      <c r="G158" s="2">
        <v>3963.1290322580644</v>
      </c>
      <c r="H158" s="2">
        <v>3909.7333333333331</v>
      </c>
      <c r="I158" s="2">
        <v>3858.8064516129034</v>
      </c>
      <c r="J158" s="2">
        <v>3665.9000000000005</v>
      </c>
      <c r="K158" s="2">
        <v>3698.7096774193546</v>
      </c>
      <c r="L158" s="2">
        <v>3665.7419354838707</v>
      </c>
      <c r="M158" s="2">
        <v>3657.9666666666672</v>
      </c>
      <c r="N158" s="2">
        <v>3804.2741935483873</v>
      </c>
      <c r="O158" s="2">
        <v>4024.0666666666666</v>
      </c>
    </row>
    <row r="159" spans="1:15" x14ac:dyDescent="0.25">
      <c r="A159" s="85" t="s">
        <v>363</v>
      </c>
      <c r="B159" t="s">
        <v>364</v>
      </c>
      <c r="C159" s="2">
        <v>2411.9666666666667</v>
      </c>
      <c r="D159" s="2">
        <v>2600.8387096774195</v>
      </c>
      <c r="E159" s="2">
        <v>1760.1612903225805</v>
      </c>
      <c r="F159" s="2">
        <v>1548.4482758620688</v>
      </c>
      <c r="G159" s="2">
        <v>2374.3548387096776</v>
      </c>
      <c r="H159" s="2">
        <v>2345.2333333333336</v>
      </c>
      <c r="I159" s="2">
        <v>2254.9032258064517</v>
      </c>
      <c r="J159" s="2">
        <v>2457.7000000000003</v>
      </c>
      <c r="K159" s="2">
        <v>2524.9677419354839</v>
      </c>
      <c r="L159" s="2">
        <v>2233.2258064516132</v>
      </c>
      <c r="M159" s="2">
        <v>2214.7999999999997</v>
      </c>
      <c r="N159" s="2">
        <v>2384.0645161290322</v>
      </c>
      <c r="O159" s="2">
        <v>2155.7666666666664</v>
      </c>
    </row>
    <row r="160" spans="1:15" x14ac:dyDescent="0.25">
      <c r="A160" s="85" t="s">
        <v>422</v>
      </c>
      <c r="B160" t="s">
        <v>423</v>
      </c>
      <c r="C160" s="2">
        <v>4729.9000000000005</v>
      </c>
      <c r="D160" s="2">
        <v>4915.8064516129034</v>
      </c>
      <c r="E160" s="2">
        <v>4680.7419354838703</v>
      </c>
      <c r="F160" s="2">
        <v>4646.3103448275861</v>
      </c>
      <c r="G160" s="2">
        <v>5310.7419354838703</v>
      </c>
      <c r="H160" s="2">
        <v>5544.7</v>
      </c>
      <c r="I160" s="2">
        <v>5898.7419354838703</v>
      </c>
      <c r="J160" s="2">
        <v>4508.3499999999995</v>
      </c>
      <c r="K160" s="2">
        <v>4250.1290322580644</v>
      </c>
      <c r="L160" s="2">
        <v>4199.5483870967737</v>
      </c>
      <c r="M160" s="2">
        <v>4384.8</v>
      </c>
      <c r="N160" s="2">
        <v>4951.4838709677424</v>
      </c>
      <c r="O160" s="2">
        <v>5033.9333333333334</v>
      </c>
    </row>
    <row r="161" spans="1:15" x14ac:dyDescent="0.25">
      <c r="A161" s="85" t="s">
        <v>365</v>
      </c>
      <c r="B161" t="s">
        <v>366</v>
      </c>
      <c r="C161" s="2">
        <v>3799.9500000000003</v>
      </c>
      <c r="D161" s="2">
        <v>3297.4516129032259</v>
      </c>
      <c r="E161" s="2">
        <v>3229.0322580645161</v>
      </c>
      <c r="F161" s="2">
        <v>3776.1379310344828</v>
      </c>
      <c r="G161" s="2">
        <v>3505.6451612903224</v>
      </c>
      <c r="H161" s="2">
        <v>3622.5</v>
      </c>
      <c r="I161" s="2">
        <v>3267.5322580645161</v>
      </c>
      <c r="J161" s="2">
        <v>2434.3666666666668</v>
      </c>
      <c r="K161" s="2">
        <v>2343.4193548387093</v>
      </c>
      <c r="L161" s="2">
        <v>2177.677419354839</v>
      </c>
      <c r="M161" s="2">
        <v>3191.1833333333334</v>
      </c>
      <c r="N161" s="2">
        <v>3786.661290322581</v>
      </c>
      <c r="O161" s="2">
        <v>3977.6333333333332</v>
      </c>
    </row>
    <row r="162" spans="1:15" x14ac:dyDescent="0.25">
      <c r="A162" s="85" t="s">
        <v>367</v>
      </c>
      <c r="B162" t="s">
        <v>368</v>
      </c>
      <c r="C162" s="2">
        <v>1360.8</v>
      </c>
      <c r="D162" s="2">
        <v>1366.5806451612902</v>
      </c>
      <c r="E162" s="2">
        <v>1372</v>
      </c>
      <c r="F162" s="2">
        <v>1372</v>
      </c>
      <c r="G162" s="2">
        <v>1372</v>
      </c>
      <c r="H162" s="2">
        <v>1372</v>
      </c>
      <c r="I162" s="2">
        <v>1372</v>
      </c>
      <c r="J162" s="2">
        <v>1226.3999999999999</v>
      </c>
      <c r="K162" s="2">
        <v>1204</v>
      </c>
      <c r="L162" s="2">
        <v>1204</v>
      </c>
      <c r="M162" s="2">
        <v>1204</v>
      </c>
      <c r="N162" s="2">
        <v>1204</v>
      </c>
      <c r="O162" s="2">
        <v>1349.6000000000001</v>
      </c>
    </row>
    <row r="163" spans="1:15" x14ac:dyDescent="0.25">
      <c r="A163" s="85" t="s">
        <v>369</v>
      </c>
      <c r="B163" t="s">
        <v>370</v>
      </c>
      <c r="C163" s="2">
        <v>1380.1666666666665</v>
      </c>
      <c r="D163" s="2">
        <v>1574.0967741935483</v>
      </c>
      <c r="E163" s="2">
        <v>1453.9677419354839</v>
      </c>
      <c r="F163" s="2">
        <v>1480.8620689655172</v>
      </c>
      <c r="G163" s="2">
        <v>1429.1290322580644</v>
      </c>
      <c r="H163" s="2">
        <v>1431.2666666666667</v>
      </c>
      <c r="I163" s="2">
        <v>1415.5806451612902</v>
      </c>
      <c r="J163" s="2">
        <v>1463</v>
      </c>
      <c r="K163" s="2">
        <v>1423.7096774193546</v>
      </c>
      <c r="L163" s="2">
        <v>1408.3548387096773</v>
      </c>
      <c r="M163" s="2">
        <v>1410.7333333333333</v>
      </c>
      <c r="N163" s="2">
        <v>1286.4193548387098</v>
      </c>
      <c r="O163" s="2">
        <v>1417.9666666666667</v>
      </c>
    </row>
    <row r="164" spans="1:15" x14ac:dyDescent="0.25">
      <c r="A164" s="85" t="s">
        <v>444</v>
      </c>
      <c r="B164" t="s">
        <v>445</v>
      </c>
      <c r="C164" s="2">
        <v>390.59999999999997</v>
      </c>
      <c r="D164" s="2">
        <v>210</v>
      </c>
      <c r="E164" s="2"/>
      <c r="F164" s="2"/>
      <c r="G164" s="2"/>
      <c r="H164" s="2"/>
      <c r="I164" s="2"/>
      <c r="J164" s="2"/>
      <c r="K164" s="2"/>
      <c r="L164" s="2"/>
      <c r="M164" s="2">
        <v>347.2</v>
      </c>
      <c r="N164" s="2">
        <v>378</v>
      </c>
      <c r="O164" s="2">
        <v>347.2</v>
      </c>
    </row>
    <row r="165" spans="1:15" x14ac:dyDescent="0.25">
      <c r="A165" s="85" t="s">
        <v>424</v>
      </c>
      <c r="B165" t="s">
        <v>425</v>
      </c>
      <c r="C165" s="2">
        <v>284.2</v>
      </c>
      <c r="D165" s="2">
        <v>422.70967741935488</v>
      </c>
      <c r="E165" s="2">
        <v>392.90322580645164</v>
      </c>
      <c r="F165" s="2">
        <v>686.48275862068965</v>
      </c>
      <c r="G165" s="2">
        <v>894.87096774193549</v>
      </c>
      <c r="H165" s="2">
        <v>885.73333333333335</v>
      </c>
      <c r="I165" s="2">
        <v>438.9677419354839</v>
      </c>
      <c r="J165" s="2">
        <v>365.40000000000003</v>
      </c>
      <c r="K165" s="2">
        <v>314.32258064516134</v>
      </c>
      <c r="L165" s="2">
        <v>353.61290322580646</v>
      </c>
      <c r="M165" s="2">
        <v>368.90000000000003</v>
      </c>
      <c r="N165" s="2">
        <v>514.16129032258061</v>
      </c>
      <c r="O165" s="2">
        <v>309.40000000000003</v>
      </c>
    </row>
    <row r="166" spans="1:15" x14ac:dyDescent="0.25">
      <c r="A166" s="85" t="s">
        <v>446</v>
      </c>
      <c r="B166" t="s">
        <v>447</v>
      </c>
      <c r="C166" s="2">
        <v>366.33333333333337</v>
      </c>
      <c r="D166" s="2"/>
      <c r="E166" s="2"/>
      <c r="F166" s="2"/>
      <c r="G166" s="2">
        <v>70.903225806451616</v>
      </c>
      <c r="H166" s="2">
        <v>646.33333333333326</v>
      </c>
      <c r="I166" s="2">
        <v>560.90322580645159</v>
      </c>
      <c r="J166" s="2">
        <v>633.26666666666665</v>
      </c>
      <c r="K166" s="2">
        <v>776.77419354838707</v>
      </c>
      <c r="L166" s="2">
        <v>986.32258064516134</v>
      </c>
      <c r="M166" s="2">
        <v>732.66666666666674</v>
      </c>
      <c r="N166" s="2">
        <v>912.25806451612902</v>
      </c>
      <c r="O166" s="2"/>
    </row>
    <row r="167" spans="1:15" x14ac:dyDescent="0.25">
      <c r="A167" s="85" t="s">
        <v>552</v>
      </c>
      <c r="B167" t="s">
        <v>553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>
        <v>21.7</v>
      </c>
    </row>
    <row r="168" spans="1:15" x14ac:dyDescent="0.25">
      <c r="A168" s="85" t="s">
        <v>373</v>
      </c>
      <c r="B168" t="s">
        <v>374</v>
      </c>
      <c r="C168" s="2">
        <v>347.66666666666663</v>
      </c>
      <c r="D168" s="2">
        <v>403.74193548387098</v>
      </c>
      <c r="E168" s="2">
        <v>134.58064516129033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85" t="s">
        <v>375</v>
      </c>
      <c r="B169" t="s">
        <v>376</v>
      </c>
      <c r="C169" s="2">
        <v>278.13333333333333</v>
      </c>
      <c r="D169" s="2">
        <v>235.51612903225808</v>
      </c>
      <c r="E169" s="2">
        <v>67.290322580645167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85" t="s">
        <v>448</v>
      </c>
      <c r="B170" t="s">
        <v>449</v>
      </c>
      <c r="C170" s="2">
        <v>347.2</v>
      </c>
      <c r="D170" s="2">
        <v>168</v>
      </c>
      <c r="E170" s="2"/>
      <c r="F170" s="2"/>
      <c r="G170" s="2"/>
      <c r="H170" s="2"/>
      <c r="I170" s="2"/>
      <c r="J170" s="2"/>
      <c r="K170" s="2"/>
      <c r="L170" s="2"/>
      <c r="M170" s="2"/>
      <c r="N170" s="2">
        <v>336</v>
      </c>
      <c r="O170" s="2">
        <v>260.40000000000003</v>
      </c>
    </row>
    <row r="171" spans="1:15" x14ac:dyDescent="0.25">
      <c r="A171" s="85" t="s">
        <v>371</v>
      </c>
      <c r="B171" t="s">
        <v>372</v>
      </c>
      <c r="C171" s="2">
        <v>121.33333333333333</v>
      </c>
      <c r="D171" s="2">
        <v>146.7741935483871</v>
      </c>
      <c r="E171" s="2">
        <v>117.41935483870967</v>
      </c>
      <c r="F171" s="2">
        <v>94.137931034482762</v>
      </c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85" t="s">
        <v>426</v>
      </c>
      <c r="B172" t="s">
        <v>427</v>
      </c>
      <c r="C172" s="2"/>
      <c r="D172" s="2">
        <v>365.80645161290323</v>
      </c>
      <c r="E172" s="2">
        <v>528.38709677419354</v>
      </c>
      <c r="F172" s="2"/>
      <c r="G172" s="2"/>
      <c r="H172" s="2"/>
      <c r="I172" s="2"/>
      <c r="J172" s="2">
        <v>546</v>
      </c>
      <c r="K172" s="2">
        <v>528.38709677419354</v>
      </c>
      <c r="L172" s="2">
        <v>569.03225806451621</v>
      </c>
      <c r="M172" s="2"/>
      <c r="N172" s="2"/>
      <c r="O172" s="2"/>
    </row>
    <row r="173" spans="1:15" x14ac:dyDescent="0.25">
      <c r="A173" s="85" t="s">
        <v>377</v>
      </c>
      <c r="B173" t="s">
        <v>378</v>
      </c>
      <c r="C173" s="2"/>
      <c r="D173" s="2">
        <v>308.90322580645164</v>
      </c>
      <c r="E173" s="2">
        <v>532</v>
      </c>
      <c r="F173" s="2">
        <v>532</v>
      </c>
      <c r="G173" s="2">
        <v>532</v>
      </c>
      <c r="H173" s="2">
        <v>266</v>
      </c>
      <c r="I173" s="2"/>
      <c r="J173" s="2"/>
      <c r="K173" s="2"/>
      <c r="L173" s="2"/>
      <c r="M173" s="2"/>
      <c r="N173" s="2">
        <v>85.806451612903231</v>
      </c>
      <c r="O173" s="2">
        <v>532</v>
      </c>
    </row>
    <row r="174" spans="1:15" x14ac:dyDescent="0.25">
      <c r="A174" s="85" t="s">
        <v>379</v>
      </c>
      <c r="B174" t="s">
        <v>380</v>
      </c>
      <c r="C174" s="2">
        <v>312.90000000000003</v>
      </c>
      <c r="D174" s="2">
        <v>302.80645161290323</v>
      </c>
      <c r="E174" s="2">
        <v>266.45161290322579</v>
      </c>
      <c r="F174" s="2">
        <v>319.34482758620686</v>
      </c>
      <c r="G174" s="2">
        <v>298.74193548387098</v>
      </c>
      <c r="H174" s="2">
        <v>275.33333333333337</v>
      </c>
      <c r="I174" s="2">
        <v>302.80645161290323</v>
      </c>
      <c r="J174" s="2">
        <v>312.90000000000003</v>
      </c>
      <c r="K174" s="2">
        <v>269.16129032258067</v>
      </c>
      <c r="L174" s="2">
        <v>302.80645161290323</v>
      </c>
      <c r="M174" s="2">
        <v>312.90000000000003</v>
      </c>
      <c r="N174" s="2">
        <v>302.80645161290323</v>
      </c>
      <c r="O174" s="2">
        <v>278.13333333333333</v>
      </c>
    </row>
    <row r="175" spans="1:15" x14ac:dyDescent="0.25">
      <c r="A175" s="85" t="s">
        <v>428</v>
      </c>
      <c r="B175" t="s">
        <v>429</v>
      </c>
      <c r="C175" s="2">
        <v>352.8</v>
      </c>
      <c r="D175" s="2">
        <v>384.09677419354836</v>
      </c>
      <c r="E175" s="2">
        <v>384.09677419354836</v>
      </c>
      <c r="F175" s="2">
        <v>364.9655172413793</v>
      </c>
      <c r="G175" s="2">
        <v>384.09677419354836</v>
      </c>
      <c r="H175" s="2">
        <v>402.0333333333333</v>
      </c>
      <c r="I175" s="2">
        <v>42.677419354838712</v>
      </c>
      <c r="J175" s="2"/>
      <c r="K175" s="2"/>
      <c r="L175" s="2"/>
      <c r="M175" s="2"/>
      <c r="N175" s="2"/>
      <c r="O175" s="2">
        <v>508.19999999999993</v>
      </c>
    </row>
    <row r="176" spans="1:15" x14ac:dyDescent="0.25">
      <c r="A176" s="85" t="s">
        <v>450</v>
      </c>
      <c r="B176" t="s">
        <v>451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>
        <v>35.903225806451616</v>
      </c>
      <c r="O176" s="2"/>
    </row>
    <row r="177" spans="1:15" x14ac:dyDescent="0.25">
      <c r="A177" s="85" t="s">
        <v>381</v>
      </c>
      <c r="B177" t="s">
        <v>382</v>
      </c>
      <c r="C177" s="2"/>
      <c r="D177" s="2">
        <v>42</v>
      </c>
      <c r="E177" s="2">
        <v>185.61290322580646</v>
      </c>
      <c r="F177" s="2">
        <v>264.55172413793105</v>
      </c>
      <c r="G177" s="2">
        <v>278.41935483870969</v>
      </c>
      <c r="H177" s="2">
        <v>287.7</v>
      </c>
      <c r="I177" s="2">
        <v>278.41935483870969</v>
      </c>
      <c r="J177" s="2">
        <v>255.73333333333332</v>
      </c>
      <c r="K177" s="2">
        <v>278.41935483870969</v>
      </c>
      <c r="L177" s="2">
        <v>299.41935483870969</v>
      </c>
      <c r="M177" s="2">
        <v>309.40000000000003</v>
      </c>
      <c r="N177" s="2">
        <v>247.48387096774192</v>
      </c>
      <c r="O177" s="2">
        <v>287.7</v>
      </c>
    </row>
    <row r="178" spans="1:15" x14ac:dyDescent="0.25">
      <c r="A178" s="85" t="s">
        <v>430</v>
      </c>
      <c r="B178" t="s">
        <v>431</v>
      </c>
      <c r="C178" s="2"/>
      <c r="D178" s="2">
        <v>200.51612903225805</v>
      </c>
      <c r="E178" s="2">
        <v>384.09677419354836</v>
      </c>
      <c r="F178" s="2">
        <v>364.9655172413793</v>
      </c>
      <c r="G178" s="2">
        <v>384.09677419354836</v>
      </c>
      <c r="H178" s="2">
        <v>352.8</v>
      </c>
      <c r="I178" s="2"/>
      <c r="J178" s="2"/>
      <c r="K178" s="2"/>
      <c r="L178" s="2"/>
      <c r="M178" s="2"/>
      <c r="N178" s="2"/>
      <c r="O178" s="2">
        <v>92.399999999999991</v>
      </c>
    </row>
    <row r="179" spans="1:15" x14ac:dyDescent="0.25">
      <c r="A179" s="85" t="s">
        <v>507</v>
      </c>
      <c r="B179" t="s">
        <v>508</v>
      </c>
      <c r="C179" s="2"/>
      <c r="D179" s="2"/>
      <c r="E179" s="2"/>
      <c r="F179" s="2">
        <v>489.51724137931035</v>
      </c>
      <c r="G179" s="2">
        <v>671.32258064516134</v>
      </c>
      <c r="H179" s="2">
        <v>677.83333333333326</v>
      </c>
      <c r="I179" s="2">
        <v>358.35483870967744</v>
      </c>
      <c r="J179" s="2"/>
      <c r="K179" s="2"/>
      <c r="L179" s="2"/>
      <c r="M179" s="2"/>
      <c r="N179" s="2"/>
      <c r="O179" s="2"/>
    </row>
    <row r="180" spans="1:15" x14ac:dyDescent="0.25">
      <c r="A180" s="85" t="s">
        <v>524</v>
      </c>
      <c r="B180" t="s">
        <v>525</v>
      </c>
      <c r="C180" s="2"/>
      <c r="D180" s="2"/>
      <c r="E180" s="2"/>
      <c r="F180" s="2"/>
      <c r="G180" s="2"/>
      <c r="H180" s="2"/>
      <c r="I180" s="2">
        <v>176.12903225806451</v>
      </c>
      <c r="J180" s="2">
        <v>327.59999999999997</v>
      </c>
      <c r="K180" s="2">
        <v>281.80645161290323</v>
      </c>
      <c r="L180" s="2">
        <v>140.90322580645162</v>
      </c>
      <c r="M180" s="2"/>
      <c r="N180" s="2">
        <v>337.35483870967744</v>
      </c>
      <c r="O180" s="2">
        <v>327.59999999999997</v>
      </c>
    </row>
    <row r="181" spans="1:15" x14ac:dyDescent="0.25">
      <c r="A181" s="85" t="s">
        <v>526</v>
      </c>
      <c r="B181" t="s">
        <v>527</v>
      </c>
      <c r="C181" s="2"/>
      <c r="D181" s="2"/>
      <c r="E181" s="2"/>
      <c r="F181" s="2"/>
      <c r="G181" s="2"/>
      <c r="H181" s="2"/>
      <c r="I181" s="2"/>
      <c r="J181" s="2">
        <v>1204.2333333333333</v>
      </c>
      <c r="K181" s="2">
        <v>1165.3870967741934</v>
      </c>
      <c r="L181" s="2">
        <v>1165.3870967741934</v>
      </c>
      <c r="M181" s="2">
        <v>1204.2333333333333</v>
      </c>
      <c r="N181" s="2">
        <v>986.09677419354841</v>
      </c>
      <c r="O181" s="2"/>
    </row>
    <row r="182" spans="1:15" x14ac:dyDescent="0.25">
      <c r="A182" s="85" t="s">
        <v>531</v>
      </c>
      <c r="B182" t="s">
        <v>532</v>
      </c>
      <c r="C182" s="2"/>
      <c r="D182" s="2"/>
      <c r="E182" s="2"/>
      <c r="F182" s="2"/>
      <c r="G182" s="2"/>
      <c r="H182" s="2"/>
      <c r="I182" s="2"/>
      <c r="J182" s="2"/>
      <c r="K182" s="2"/>
      <c r="L182" s="2">
        <v>527.70967741935488</v>
      </c>
      <c r="M182" s="2">
        <v>615.76666666666665</v>
      </c>
      <c r="N182" s="2">
        <v>387.48387096774189</v>
      </c>
      <c r="O182" s="2">
        <v>608.06666666666661</v>
      </c>
    </row>
    <row r="183" spans="1:15" x14ac:dyDescent="0.25">
      <c r="A183" s="85" t="s">
        <v>533</v>
      </c>
      <c r="B183" t="s">
        <v>534</v>
      </c>
      <c r="C183" s="2"/>
      <c r="D183" s="2"/>
      <c r="E183" s="2"/>
      <c r="F183" s="2"/>
      <c r="G183" s="2"/>
      <c r="H183" s="2"/>
      <c r="I183" s="2"/>
      <c r="J183" s="2"/>
      <c r="K183" s="2"/>
      <c r="L183" s="2">
        <v>75.870967741935473</v>
      </c>
      <c r="M183" s="2">
        <v>78.399999999999991</v>
      </c>
      <c r="N183" s="2"/>
      <c r="O183" s="2"/>
    </row>
    <row r="184" spans="1:15" x14ac:dyDescent="0.25">
      <c r="A184" s="85" t="s">
        <v>540</v>
      </c>
      <c r="B184" t="s">
        <v>541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>
        <v>212.03225806451613</v>
      </c>
      <c r="O184" s="2">
        <v>949.43333333333328</v>
      </c>
    </row>
    <row r="185" spans="1:15" x14ac:dyDescent="0.25">
      <c r="A185" s="85" t="s">
        <v>542</v>
      </c>
      <c r="B185" t="s">
        <v>543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>
        <v>18.967741935483868</v>
      </c>
      <c r="O185" s="2">
        <v>29.400000000000002</v>
      </c>
    </row>
    <row r="186" spans="1:15" x14ac:dyDescent="0.25">
      <c r="A186" s="85" t="s">
        <v>544</v>
      </c>
      <c r="B186" t="s">
        <v>545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>
        <v>18.967741935483868</v>
      </c>
      <c r="O186" s="2">
        <v>29.400000000000002</v>
      </c>
    </row>
    <row r="187" spans="1:15" x14ac:dyDescent="0.25">
      <c r="A187" s="85" t="s">
        <v>546</v>
      </c>
      <c r="B187" t="s">
        <v>547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>
        <v>531.09677419354841</v>
      </c>
      <c r="O187" s="2">
        <v>649.13333333333333</v>
      </c>
    </row>
    <row r="188" spans="1:15" x14ac:dyDescent="0.25">
      <c r="A188" s="85" t="s">
        <v>548</v>
      </c>
      <c r="B188" t="s">
        <v>549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>
        <v>82.419354838709666</v>
      </c>
      <c r="O188" s="2">
        <v>515.9</v>
      </c>
    </row>
    <row r="189" spans="1:15" ht="15.75" thickBot="1" x14ac:dyDescent="0.3">
      <c r="A189" s="147" t="s">
        <v>554</v>
      </c>
      <c r="B189" t="s">
        <v>555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>
        <v>7.9333333333333336</v>
      </c>
    </row>
    <row r="190" spans="1:15" ht="15.75" thickBot="1" x14ac:dyDescent="0.3">
      <c r="A190" s="123" t="s">
        <v>69</v>
      </c>
      <c r="B190" s="124"/>
      <c r="C190" s="125">
        <v>703340.04999999958</v>
      </c>
      <c r="D190" s="125">
        <v>665192.61290322593</v>
      </c>
      <c r="E190" s="125">
        <v>629329.35483870958</v>
      </c>
      <c r="F190" s="125">
        <v>636130.06896551745</v>
      </c>
      <c r="G190" s="125">
        <v>673759.70967741916</v>
      </c>
      <c r="H190" s="125">
        <v>678193.0166666666</v>
      </c>
      <c r="I190" s="125">
        <v>689286.50000000023</v>
      </c>
      <c r="J190" s="125">
        <v>680916.0166666666</v>
      </c>
      <c r="K190" s="125">
        <v>682191.99999999965</v>
      </c>
      <c r="L190" s="125">
        <v>678548.16129032231</v>
      </c>
      <c r="M190" s="125">
        <v>685978.88333333319</v>
      </c>
      <c r="N190" s="125">
        <v>729358.45161290327</v>
      </c>
      <c r="O190" s="126">
        <v>691092.61666666658</v>
      </c>
    </row>
    <row r="191" spans="1:15" ht="15.75" thickBot="1" x14ac:dyDescent="0.3">
      <c r="A191" s="9" t="s">
        <v>433</v>
      </c>
      <c r="B191" s="10"/>
      <c r="C191" s="94">
        <f>C190/7</f>
        <v>100477.14999999994</v>
      </c>
      <c r="D191" s="94">
        <f t="shared" ref="D191:O191" si="0">D190/7</f>
        <v>95027.516129032272</v>
      </c>
      <c r="E191" s="94">
        <f t="shared" si="0"/>
        <v>89904.193548387077</v>
      </c>
      <c r="F191" s="94">
        <f t="shared" si="0"/>
        <v>90875.724137931058</v>
      </c>
      <c r="G191" s="94">
        <f t="shared" si="0"/>
        <v>96251.387096774168</v>
      </c>
      <c r="H191" s="94">
        <f t="shared" si="0"/>
        <v>96884.71666666666</v>
      </c>
      <c r="I191" s="94">
        <f t="shared" si="0"/>
        <v>98469.500000000029</v>
      </c>
      <c r="J191" s="94">
        <f t="shared" si="0"/>
        <v>97273.71666666666</v>
      </c>
      <c r="K191" s="94">
        <f t="shared" si="0"/>
        <v>97455.999999999956</v>
      </c>
      <c r="L191" s="94">
        <f t="shared" si="0"/>
        <v>96935.451612903184</v>
      </c>
      <c r="M191" s="94">
        <f t="shared" si="0"/>
        <v>97996.983333333308</v>
      </c>
      <c r="N191" s="94">
        <f t="shared" si="0"/>
        <v>104194.06451612904</v>
      </c>
      <c r="O191" s="95">
        <f t="shared" si="0"/>
        <v>98727.516666666648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E86"/>
  <sheetViews>
    <sheetView topLeftCell="E1" workbookViewId="0">
      <selection activeCell="B86" sqref="B86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1" ht="23.25" x14ac:dyDescent="0.35">
      <c r="A1" s="20" t="s">
        <v>470</v>
      </c>
      <c r="T1" s="21">
        <v>45597</v>
      </c>
    </row>
    <row r="3" spans="1:31" ht="15.75" thickBot="1" x14ac:dyDescent="0.3"/>
    <row r="4" spans="1:31" x14ac:dyDescent="0.25">
      <c r="A4" s="96" t="s">
        <v>454</v>
      </c>
      <c r="B4" s="128" t="s">
        <v>559</v>
      </c>
      <c r="C4" s="128" t="s">
        <v>560</v>
      </c>
      <c r="D4" s="128" t="s">
        <v>561</v>
      </c>
      <c r="E4" s="128" t="s">
        <v>562</v>
      </c>
      <c r="F4" s="128" t="s">
        <v>563</v>
      </c>
      <c r="G4" s="128" t="s">
        <v>564</v>
      </c>
      <c r="H4" s="128" t="s">
        <v>565</v>
      </c>
      <c r="I4" s="128" t="s">
        <v>566</v>
      </c>
      <c r="J4" s="128" t="s">
        <v>567</v>
      </c>
      <c r="K4" s="128" t="s">
        <v>568</v>
      </c>
      <c r="L4" s="128" t="s">
        <v>569</v>
      </c>
      <c r="M4" s="128" t="s">
        <v>570</v>
      </c>
      <c r="N4" s="128" t="s">
        <v>571</v>
      </c>
      <c r="O4" s="128" t="s">
        <v>572</v>
      </c>
      <c r="P4" s="128" t="s">
        <v>573</v>
      </c>
      <c r="Q4" s="128" t="s">
        <v>574</v>
      </c>
      <c r="R4" s="128" t="s">
        <v>575</v>
      </c>
      <c r="S4" s="128" t="s">
        <v>576</v>
      </c>
      <c r="T4" s="128" t="s">
        <v>577</v>
      </c>
      <c r="U4" s="128" t="s">
        <v>578</v>
      </c>
      <c r="V4" s="128" t="s">
        <v>579</v>
      </c>
      <c r="W4" s="128" t="s">
        <v>580</v>
      </c>
      <c r="X4" s="128" t="s">
        <v>581</v>
      </c>
      <c r="Y4" s="128" t="s">
        <v>582</v>
      </c>
      <c r="Z4" s="128" t="s">
        <v>583</v>
      </c>
      <c r="AA4" s="128" t="s">
        <v>584</v>
      </c>
      <c r="AB4" s="128" t="s">
        <v>585</v>
      </c>
      <c r="AC4" s="128" t="s">
        <v>586</v>
      </c>
      <c r="AD4" s="128" t="s">
        <v>587</v>
      </c>
      <c r="AE4" s="130" t="s">
        <v>588</v>
      </c>
    </row>
    <row r="5" spans="1:31" ht="15.75" thickBot="1" x14ac:dyDescent="0.3">
      <c r="A5" s="165" t="s">
        <v>513</v>
      </c>
      <c r="B5" s="166" t="s">
        <v>521</v>
      </c>
      <c r="C5" s="166" t="s">
        <v>521</v>
      </c>
      <c r="D5" s="166" t="s">
        <v>521</v>
      </c>
      <c r="E5" s="166" t="s">
        <v>521</v>
      </c>
      <c r="F5" s="166" t="s">
        <v>521</v>
      </c>
      <c r="G5" s="166" t="s">
        <v>521</v>
      </c>
      <c r="H5" s="166" t="s">
        <v>521</v>
      </c>
      <c r="I5" s="166" t="s">
        <v>521</v>
      </c>
      <c r="J5" s="166" t="s">
        <v>521</v>
      </c>
      <c r="K5" s="166" t="s">
        <v>521</v>
      </c>
      <c r="L5" s="166" t="s">
        <v>521</v>
      </c>
      <c r="M5" s="166" t="s">
        <v>521</v>
      </c>
      <c r="N5" s="166" t="s">
        <v>521</v>
      </c>
      <c r="O5" s="166" t="s">
        <v>521</v>
      </c>
      <c r="P5" s="166" t="s">
        <v>521</v>
      </c>
      <c r="Q5" s="166" t="s">
        <v>521</v>
      </c>
      <c r="R5" s="166" t="s">
        <v>521</v>
      </c>
      <c r="S5" s="166" t="s">
        <v>521</v>
      </c>
      <c r="T5" s="166" t="s">
        <v>521</v>
      </c>
      <c r="U5" s="166" t="s">
        <v>521</v>
      </c>
      <c r="V5" s="166" t="s">
        <v>521</v>
      </c>
      <c r="W5" s="166" t="s">
        <v>521</v>
      </c>
      <c r="X5" s="166" t="s">
        <v>521</v>
      </c>
      <c r="Y5" s="166" t="s">
        <v>521</v>
      </c>
      <c r="Z5" s="166" t="s">
        <v>521</v>
      </c>
      <c r="AA5" s="166" t="s">
        <v>521</v>
      </c>
      <c r="AB5" s="166" t="s">
        <v>521</v>
      </c>
      <c r="AC5" s="166" t="s">
        <v>521</v>
      </c>
      <c r="AD5" s="166" t="s">
        <v>521</v>
      </c>
      <c r="AE5" s="167" t="s">
        <v>521</v>
      </c>
    </row>
    <row r="6" spans="1:31" x14ac:dyDescent="0.25">
      <c r="A6" s="168" t="s">
        <v>471</v>
      </c>
      <c r="B6" s="168">
        <v>1560</v>
      </c>
      <c r="C6" s="168">
        <v>1547</v>
      </c>
      <c r="D6" s="168">
        <v>1807</v>
      </c>
      <c r="E6" s="168">
        <v>1726</v>
      </c>
      <c r="F6" s="168">
        <v>1391</v>
      </c>
      <c r="G6" s="168">
        <v>1367</v>
      </c>
      <c r="H6" s="168">
        <v>2036</v>
      </c>
      <c r="I6" s="168">
        <v>2103</v>
      </c>
      <c r="J6" s="168">
        <v>1183</v>
      </c>
      <c r="K6" s="168">
        <v>2049</v>
      </c>
      <c r="L6" s="168">
        <v>1912</v>
      </c>
      <c r="M6" s="168">
        <v>1340</v>
      </c>
      <c r="N6" s="168">
        <v>1321</v>
      </c>
      <c r="O6" s="168">
        <v>1837</v>
      </c>
      <c r="P6" s="168">
        <v>1898</v>
      </c>
      <c r="Q6" s="168">
        <v>1164</v>
      </c>
      <c r="R6" s="168">
        <v>1850</v>
      </c>
      <c r="S6" s="168">
        <v>1912</v>
      </c>
      <c r="T6" s="168">
        <v>1340</v>
      </c>
      <c r="U6" s="168">
        <v>1321</v>
      </c>
      <c r="V6" s="168">
        <v>1891</v>
      </c>
      <c r="W6" s="168">
        <v>1858</v>
      </c>
      <c r="X6" s="168">
        <v>1340</v>
      </c>
      <c r="Y6" s="168">
        <v>1912</v>
      </c>
      <c r="Z6" s="168">
        <v>1912</v>
      </c>
      <c r="AA6" s="168">
        <v>1671</v>
      </c>
      <c r="AB6" s="168">
        <v>1912</v>
      </c>
      <c r="AC6" s="168">
        <v>1537</v>
      </c>
      <c r="AD6" s="168">
        <v>1112</v>
      </c>
      <c r="AE6" s="168">
        <v>1340</v>
      </c>
    </row>
    <row r="7" spans="1:31" x14ac:dyDescent="0.25">
      <c r="A7" s="168" t="s">
        <v>472</v>
      </c>
      <c r="B7" s="168">
        <v>452</v>
      </c>
      <c r="C7" s="168">
        <v>278</v>
      </c>
      <c r="D7" s="168">
        <v>842</v>
      </c>
      <c r="E7" s="168">
        <v>278</v>
      </c>
      <c r="F7" s="168">
        <v>278</v>
      </c>
      <c r="G7" s="168">
        <v>278</v>
      </c>
      <c r="H7" s="168">
        <v>278</v>
      </c>
      <c r="I7" s="168">
        <v>278</v>
      </c>
      <c r="J7" s="168">
        <v>278</v>
      </c>
      <c r="K7" s="168">
        <v>278</v>
      </c>
      <c r="L7" s="168">
        <v>278</v>
      </c>
      <c r="M7" s="168">
        <v>278</v>
      </c>
      <c r="N7" s="168">
        <v>278</v>
      </c>
      <c r="O7" s="168">
        <v>278</v>
      </c>
      <c r="P7" s="168">
        <v>278</v>
      </c>
      <c r="Q7" s="168">
        <v>278</v>
      </c>
      <c r="R7" s="168">
        <v>278</v>
      </c>
      <c r="S7" s="168">
        <v>278</v>
      </c>
      <c r="T7" s="168">
        <v>278</v>
      </c>
      <c r="U7" s="168">
        <v>278</v>
      </c>
      <c r="V7" s="168">
        <v>278</v>
      </c>
      <c r="W7" s="168">
        <v>278</v>
      </c>
      <c r="X7" s="168">
        <v>278</v>
      </c>
      <c r="Y7" s="168">
        <v>278</v>
      </c>
      <c r="Z7" s="168">
        <v>278</v>
      </c>
      <c r="AA7" s="168">
        <v>278</v>
      </c>
      <c r="AB7" s="168">
        <v>278</v>
      </c>
      <c r="AC7" s="168">
        <v>278</v>
      </c>
      <c r="AD7" s="168">
        <v>278</v>
      </c>
      <c r="AE7" s="168">
        <v>278</v>
      </c>
    </row>
    <row r="8" spans="1:31" x14ac:dyDescent="0.25">
      <c r="A8" s="168" t="s">
        <v>473</v>
      </c>
      <c r="B8" s="168">
        <v>0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68">
        <v>0</v>
      </c>
      <c r="W8" s="168">
        <v>0</v>
      </c>
      <c r="X8" s="168">
        <v>0</v>
      </c>
      <c r="Y8" s="168">
        <v>16</v>
      </c>
      <c r="Z8" s="168">
        <v>0</v>
      </c>
      <c r="AA8" s="168">
        <v>0</v>
      </c>
      <c r="AB8" s="168">
        <v>0</v>
      </c>
      <c r="AC8" s="168">
        <v>0</v>
      </c>
      <c r="AD8" s="168">
        <v>0</v>
      </c>
      <c r="AE8" s="168">
        <v>0</v>
      </c>
    </row>
    <row r="9" spans="1:31" x14ac:dyDescent="0.25">
      <c r="A9" s="168" t="s">
        <v>474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0</v>
      </c>
      <c r="V9" s="168">
        <v>0</v>
      </c>
      <c r="W9" s="168">
        <v>0</v>
      </c>
      <c r="X9" s="168">
        <v>0</v>
      </c>
      <c r="Y9" s="168">
        <v>0</v>
      </c>
      <c r="Z9" s="168">
        <v>0</v>
      </c>
      <c r="AA9" s="168">
        <v>0</v>
      </c>
      <c r="AB9" s="168">
        <v>0</v>
      </c>
      <c r="AC9" s="168">
        <v>0</v>
      </c>
      <c r="AD9" s="168">
        <v>0</v>
      </c>
      <c r="AE9" s="168">
        <v>0</v>
      </c>
    </row>
    <row r="10" spans="1:31" x14ac:dyDescent="0.25">
      <c r="A10" s="168" t="s">
        <v>475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168">
        <v>0</v>
      </c>
      <c r="AA10" s="168">
        <v>0</v>
      </c>
      <c r="AB10" s="168">
        <v>0</v>
      </c>
      <c r="AC10" s="168">
        <v>0</v>
      </c>
      <c r="AD10" s="168">
        <v>0</v>
      </c>
      <c r="AE10" s="168">
        <v>0</v>
      </c>
    </row>
    <row r="11" spans="1:31" x14ac:dyDescent="0.25">
      <c r="A11" s="168" t="s">
        <v>476</v>
      </c>
      <c r="B11" s="168">
        <v>2946</v>
      </c>
      <c r="C11" s="168">
        <v>1983</v>
      </c>
      <c r="D11" s="168">
        <v>2946</v>
      </c>
      <c r="E11" s="168">
        <v>1181</v>
      </c>
      <c r="F11" s="168">
        <v>776</v>
      </c>
      <c r="G11" s="168">
        <v>966</v>
      </c>
      <c r="H11" s="168">
        <v>3358</v>
      </c>
      <c r="I11" s="168">
        <v>3129</v>
      </c>
      <c r="J11" s="168">
        <v>2143</v>
      </c>
      <c r="K11" s="168">
        <v>3358</v>
      </c>
      <c r="L11" s="168">
        <v>3086</v>
      </c>
      <c r="M11" s="168">
        <v>1321</v>
      </c>
      <c r="N11" s="168">
        <v>1303</v>
      </c>
      <c r="O11" s="168">
        <v>3315</v>
      </c>
      <c r="P11" s="168">
        <v>3086</v>
      </c>
      <c r="Q11" s="168">
        <v>2100</v>
      </c>
      <c r="R11" s="168">
        <v>3315</v>
      </c>
      <c r="S11" s="168">
        <v>3086</v>
      </c>
      <c r="T11" s="168">
        <v>1321</v>
      </c>
      <c r="U11" s="168">
        <v>1321</v>
      </c>
      <c r="V11" s="168">
        <v>3040</v>
      </c>
      <c r="W11" s="168">
        <v>3040</v>
      </c>
      <c r="X11" s="168">
        <v>3007</v>
      </c>
      <c r="Y11" s="168">
        <v>2864</v>
      </c>
      <c r="Z11" s="168">
        <v>3040</v>
      </c>
      <c r="AA11" s="168">
        <v>2274</v>
      </c>
      <c r="AB11" s="168">
        <v>2274</v>
      </c>
      <c r="AC11" s="168">
        <v>1560</v>
      </c>
      <c r="AD11" s="168">
        <v>1275</v>
      </c>
      <c r="AE11" s="168">
        <v>3007</v>
      </c>
    </row>
    <row r="12" spans="1:31" x14ac:dyDescent="0.25">
      <c r="A12" s="168" t="s">
        <v>477</v>
      </c>
      <c r="B12" s="168">
        <v>9122</v>
      </c>
      <c r="C12" s="168">
        <v>5346</v>
      </c>
      <c r="D12" s="168">
        <v>8710</v>
      </c>
      <c r="E12" s="168">
        <v>7147</v>
      </c>
      <c r="F12" s="168">
        <v>3750</v>
      </c>
      <c r="G12" s="168">
        <v>4750</v>
      </c>
      <c r="H12" s="168">
        <v>9125</v>
      </c>
      <c r="I12" s="168">
        <v>9173</v>
      </c>
      <c r="J12" s="168">
        <v>5399</v>
      </c>
      <c r="K12" s="168">
        <v>8806</v>
      </c>
      <c r="L12" s="168">
        <v>8142</v>
      </c>
      <c r="M12" s="168">
        <v>4300</v>
      </c>
      <c r="N12" s="168">
        <v>4540</v>
      </c>
      <c r="O12" s="168">
        <v>9307</v>
      </c>
      <c r="P12" s="168">
        <v>9150</v>
      </c>
      <c r="Q12" s="168">
        <v>5206</v>
      </c>
      <c r="R12" s="168">
        <v>8958</v>
      </c>
      <c r="S12" s="168">
        <v>8450</v>
      </c>
      <c r="T12" s="168">
        <v>4300</v>
      </c>
      <c r="U12" s="168">
        <v>4540</v>
      </c>
      <c r="V12" s="168">
        <v>8298</v>
      </c>
      <c r="W12" s="168">
        <v>8037</v>
      </c>
      <c r="X12" s="168">
        <v>6586</v>
      </c>
      <c r="Y12" s="168">
        <v>8369</v>
      </c>
      <c r="Z12" s="168">
        <v>8020</v>
      </c>
      <c r="AA12" s="168">
        <v>8180</v>
      </c>
      <c r="AB12" s="168">
        <v>8035</v>
      </c>
      <c r="AC12" s="168">
        <v>6263</v>
      </c>
      <c r="AD12" s="168">
        <v>6742</v>
      </c>
      <c r="AE12" s="168">
        <v>7451</v>
      </c>
    </row>
    <row r="13" spans="1:31" x14ac:dyDescent="0.25">
      <c r="A13" s="168" t="s">
        <v>478</v>
      </c>
      <c r="B13" s="168">
        <v>7199</v>
      </c>
      <c r="C13" s="168">
        <v>4871</v>
      </c>
      <c r="D13" s="168">
        <v>7272</v>
      </c>
      <c r="E13" s="168">
        <v>7016</v>
      </c>
      <c r="F13" s="168">
        <v>4880</v>
      </c>
      <c r="G13" s="168">
        <v>5096</v>
      </c>
      <c r="H13" s="168">
        <v>6299</v>
      </c>
      <c r="I13" s="168">
        <v>6288</v>
      </c>
      <c r="J13" s="168">
        <v>5057</v>
      </c>
      <c r="K13" s="168">
        <v>6601</v>
      </c>
      <c r="L13" s="168">
        <v>7089</v>
      </c>
      <c r="M13" s="168">
        <v>4302</v>
      </c>
      <c r="N13" s="168">
        <v>4346</v>
      </c>
      <c r="O13" s="168">
        <v>6459</v>
      </c>
      <c r="P13" s="168">
        <v>6102</v>
      </c>
      <c r="Q13" s="168">
        <v>5333</v>
      </c>
      <c r="R13" s="168">
        <v>6748</v>
      </c>
      <c r="S13" s="168">
        <v>7068</v>
      </c>
      <c r="T13" s="168">
        <v>4475</v>
      </c>
      <c r="U13" s="168">
        <v>4346</v>
      </c>
      <c r="V13" s="168">
        <v>6226</v>
      </c>
      <c r="W13" s="168">
        <v>6565</v>
      </c>
      <c r="X13" s="168">
        <v>6437</v>
      </c>
      <c r="Y13" s="168">
        <v>6992</v>
      </c>
      <c r="Z13" s="168">
        <v>6592</v>
      </c>
      <c r="AA13" s="168">
        <v>6168</v>
      </c>
      <c r="AB13" s="168">
        <v>6319</v>
      </c>
      <c r="AC13" s="168">
        <v>6411</v>
      </c>
      <c r="AD13" s="168">
        <v>4856</v>
      </c>
      <c r="AE13" s="168">
        <v>6924</v>
      </c>
    </row>
    <row r="14" spans="1:31" x14ac:dyDescent="0.25">
      <c r="A14" s="168" t="s">
        <v>479</v>
      </c>
      <c r="B14" s="168">
        <v>6663</v>
      </c>
      <c r="C14" s="168">
        <v>7760</v>
      </c>
      <c r="D14" s="168">
        <v>6376</v>
      </c>
      <c r="E14" s="168">
        <v>6931</v>
      </c>
      <c r="F14" s="168">
        <v>6447</v>
      </c>
      <c r="G14" s="168">
        <v>6486</v>
      </c>
      <c r="H14" s="168">
        <v>6780</v>
      </c>
      <c r="I14" s="168">
        <v>6913</v>
      </c>
      <c r="J14" s="168">
        <v>5392</v>
      </c>
      <c r="K14" s="168">
        <v>6606</v>
      </c>
      <c r="L14" s="168">
        <v>6911</v>
      </c>
      <c r="M14" s="168">
        <v>6537</v>
      </c>
      <c r="N14" s="168">
        <v>6604</v>
      </c>
      <c r="O14" s="168">
        <v>6377</v>
      </c>
      <c r="P14" s="168">
        <v>6989</v>
      </c>
      <c r="Q14" s="168">
        <v>5468</v>
      </c>
      <c r="R14" s="168">
        <v>6477</v>
      </c>
      <c r="S14" s="168">
        <v>7055</v>
      </c>
      <c r="T14" s="168">
        <v>6560</v>
      </c>
      <c r="U14" s="168">
        <v>6562</v>
      </c>
      <c r="V14" s="168">
        <v>6746</v>
      </c>
      <c r="W14" s="168">
        <v>6961</v>
      </c>
      <c r="X14" s="168">
        <v>6146</v>
      </c>
      <c r="Y14" s="168">
        <v>6093</v>
      </c>
      <c r="Z14" s="168">
        <v>6826</v>
      </c>
      <c r="AA14" s="168">
        <v>6337</v>
      </c>
      <c r="AB14" s="168">
        <v>6347</v>
      </c>
      <c r="AC14" s="168">
        <v>6330</v>
      </c>
      <c r="AD14" s="168">
        <v>5993</v>
      </c>
      <c r="AE14" s="168">
        <v>5651</v>
      </c>
    </row>
    <row r="15" spans="1:31" x14ac:dyDescent="0.25">
      <c r="A15" s="168" t="s">
        <v>480</v>
      </c>
      <c r="B15" s="168">
        <v>7393</v>
      </c>
      <c r="C15" s="168">
        <v>6631</v>
      </c>
      <c r="D15" s="168">
        <v>8497</v>
      </c>
      <c r="E15" s="168">
        <v>7841</v>
      </c>
      <c r="F15" s="168">
        <v>7420</v>
      </c>
      <c r="G15" s="168">
        <v>7669</v>
      </c>
      <c r="H15" s="168">
        <v>7336</v>
      </c>
      <c r="I15" s="168">
        <v>6875</v>
      </c>
      <c r="J15" s="168">
        <v>6766</v>
      </c>
      <c r="K15" s="168">
        <v>7244</v>
      </c>
      <c r="L15" s="168">
        <v>6786</v>
      </c>
      <c r="M15" s="168">
        <v>6500</v>
      </c>
      <c r="N15" s="168">
        <v>6803</v>
      </c>
      <c r="O15" s="168">
        <v>6725</v>
      </c>
      <c r="P15" s="168">
        <v>7209</v>
      </c>
      <c r="Q15" s="168">
        <v>6696</v>
      </c>
      <c r="R15" s="168">
        <v>6808</v>
      </c>
      <c r="S15" s="168">
        <v>6649</v>
      </c>
      <c r="T15" s="168">
        <v>6500</v>
      </c>
      <c r="U15" s="168">
        <v>6741</v>
      </c>
      <c r="V15" s="168">
        <v>6392</v>
      </c>
      <c r="W15" s="168">
        <v>6480</v>
      </c>
      <c r="X15" s="168">
        <v>5201</v>
      </c>
      <c r="Y15" s="168">
        <v>6713</v>
      </c>
      <c r="Z15" s="168">
        <v>6527</v>
      </c>
      <c r="AA15" s="168">
        <v>6336</v>
      </c>
      <c r="AB15" s="168">
        <v>6799</v>
      </c>
      <c r="AC15" s="168">
        <v>4513</v>
      </c>
      <c r="AD15" s="168">
        <v>6245</v>
      </c>
      <c r="AE15" s="168">
        <v>5207</v>
      </c>
    </row>
    <row r="16" spans="1:31" x14ac:dyDescent="0.25">
      <c r="A16" s="168" t="s">
        <v>481</v>
      </c>
      <c r="B16" s="168">
        <v>7269</v>
      </c>
      <c r="C16" s="168">
        <v>6597</v>
      </c>
      <c r="D16" s="168">
        <v>6109</v>
      </c>
      <c r="E16" s="168">
        <v>7230</v>
      </c>
      <c r="F16" s="168">
        <v>5855</v>
      </c>
      <c r="G16" s="168">
        <v>5803</v>
      </c>
      <c r="H16" s="168">
        <v>5312</v>
      </c>
      <c r="I16" s="168">
        <v>6135</v>
      </c>
      <c r="J16" s="168">
        <v>5476</v>
      </c>
      <c r="K16" s="168">
        <v>5064</v>
      </c>
      <c r="L16" s="168">
        <v>5683</v>
      </c>
      <c r="M16" s="168">
        <v>5573</v>
      </c>
      <c r="N16" s="168">
        <v>5750</v>
      </c>
      <c r="O16" s="168">
        <v>5644</v>
      </c>
      <c r="P16" s="168">
        <v>5454</v>
      </c>
      <c r="Q16" s="168">
        <v>5476</v>
      </c>
      <c r="R16" s="168">
        <v>4992</v>
      </c>
      <c r="S16" s="168">
        <v>5343</v>
      </c>
      <c r="T16" s="168">
        <v>5759</v>
      </c>
      <c r="U16" s="168">
        <v>5750</v>
      </c>
      <c r="V16" s="168">
        <v>5263</v>
      </c>
      <c r="W16" s="168">
        <v>5437</v>
      </c>
      <c r="X16" s="168">
        <v>3631</v>
      </c>
      <c r="Y16" s="168">
        <v>5545</v>
      </c>
      <c r="Z16" s="168">
        <v>5454</v>
      </c>
      <c r="AA16" s="168">
        <v>5302</v>
      </c>
      <c r="AB16" s="168">
        <v>4717</v>
      </c>
      <c r="AC16" s="168">
        <v>3228</v>
      </c>
      <c r="AD16" s="168">
        <v>6464</v>
      </c>
      <c r="AE16" s="168">
        <v>3973</v>
      </c>
    </row>
    <row r="17" spans="1:31" x14ac:dyDescent="0.25">
      <c r="A17" s="168" t="s">
        <v>482</v>
      </c>
      <c r="B17" s="168">
        <v>4791</v>
      </c>
      <c r="C17" s="168">
        <v>4847</v>
      </c>
      <c r="D17" s="168">
        <v>6641</v>
      </c>
      <c r="E17" s="168">
        <v>6078</v>
      </c>
      <c r="F17" s="168">
        <v>6245</v>
      </c>
      <c r="G17" s="168">
        <v>5956</v>
      </c>
      <c r="H17" s="168">
        <v>6535</v>
      </c>
      <c r="I17" s="168">
        <v>6248</v>
      </c>
      <c r="J17" s="168">
        <v>4242</v>
      </c>
      <c r="K17" s="168">
        <v>7276</v>
      </c>
      <c r="L17" s="168">
        <v>6453</v>
      </c>
      <c r="M17" s="168">
        <v>6420</v>
      </c>
      <c r="N17" s="168">
        <v>5799</v>
      </c>
      <c r="O17" s="168">
        <v>6426</v>
      </c>
      <c r="P17" s="168">
        <v>6817</v>
      </c>
      <c r="Q17" s="168">
        <v>4319</v>
      </c>
      <c r="R17" s="168">
        <v>7175</v>
      </c>
      <c r="S17" s="168">
        <v>6967</v>
      </c>
      <c r="T17" s="168">
        <v>6234</v>
      </c>
      <c r="U17" s="168">
        <v>5570</v>
      </c>
      <c r="V17" s="168">
        <v>6440</v>
      </c>
      <c r="W17" s="168">
        <v>6442</v>
      </c>
      <c r="X17" s="168">
        <v>5125</v>
      </c>
      <c r="Y17" s="168">
        <v>6604</v>
      </c>
      <c r="Z17" s="168">
        <v>6419</v>
      </c>
      <c r="AA17" s="168">
        <v>6595</v>
      </c>
      <c r="AB17" s="168">
        <v>6111</v>
      </c>
      <c r="AC17" s="168">
        <v>5033</v>
      </c>
      <c r="AD17" s="168">
        <v>5729</v>
      </c>
      <c r="AE17" s="168">
        <v>5112</v>
      </c>
    </row>
    <row r="18" spans="1:31" x14ac:dyDescent="0.25">
      <c r="A18" s="168" t="s">
        <v>483</v>
      </c>
      <c r="B18" s="168">
        <v>7467</v>
      </c>
      <c r="C18" s="168">
        <v>5440</v>
      </c>
      <c r="D18" s="168">
        <v>5952</v>
      </c>
      <c r="E18" s="168">
        <v>7578</v>
      </c>
      <c r="F18" s="168">
        <v>5787</v>
      </c>
      <c r="G18" s="168">
        <v>6475</v>
      </c>
      <c r="H18" s="168">
        <v>5986</v>
      </c>
      <c r="I18" s="168">
        <v>6465</v>
      </c>
      <c r="J18" s="168">
        <v>6009</v>
      </c>
      <c r="K18" s="168">
        <v>6142</v>
      </c>
      <c r="L18" s="168">
        <v>6653</v>
      </c>
      <c r="M18" s="168">
        <v>6054</v>
      </c>
      <c r="N18" s="168">
        <v>6719</v>
      </c>
      <c r="O18" s="168">
        <v>5878</v>
      </c>
      <c r="P18" s="168">
        <v>6068</v>
      </c>
      <c r="Q18" s="168">
        <v>5769</v>
      </c>
      <c r="R18" s="168">
        <v>5886</v>
      </c>
      <c r="S18" s="168">
        <v>5986</v>
      </c>
      <c r="T18" s="168">
        <v>6240</v>
      </c>
      <c r="U18" s="168">
        <v>6905</v>
      </c>
      <c r="V18" s="168">
        <v>6114</v>
      </c>
      <c r="W18" s="168">
        <v>5702</v>
      </c>
      <c r="X18" s="168">
        <v>4136</v>
      </c>
      <c r="Y18" s="168">
        <v>5806</v>
      </c>
      <c r="Z18" s="168">
        <v>5951</v>
      </c>
      <c r="AA18" s="168">
        <v>5942</v>
      </c>
      <c r="AB18" s="168">
        <v>6193</v>
      </c>
      <c r="AC18" s="168">
        <v>4977</v>
      </c>
      <c r="AD18" s="168">
        <v>6484</v>
      </c>
      <c r="AE18" s="168">
        <v>4176</v>
      </c>
    </row>
    <row r="19" spans="1:31" x14ac:dyDescent="0.25">
      <c r="A19" s="168" t="s">
        <v>484</v>
      </c>
      <c r="B19" s="168">
        <v>5687</v>
      </c>
      <c r="C19" s="168">
        <v>4429</v>
      </c>
      <c r="D19" s="168">
        <v>7287</v>
      </c>
      <c r="E19" s="168">
        <v>6643</v>
      </c>
      <c r="F19" s="168">
        <v>5980</v>
      </c>
      <c r="G19" s="168">
        <v>6176</v>
      </c>
      <c r="H19" s="168">
        <v>6528</v>
      </c>
      <c r="I19" s="168">
        <v>6049</v>
      </c>
      <c r="J19" s="168">
        <v>5217</v>
      </c>
      <c r="K19" s="168">
        <v>6585</v>
      </c>
      <c r="L19" s="168">
        <v>6916</v>
      </c>
      <c r="M19" s="168">
        <v>5972</v>
      </c>
      <c r="N19" s="168">
        <v>5609</v>
      </c>
      <c r="O19" s="168">
        <v>6475</v>
      </c>
      <c r="P19" s="168">
        <v>6149</v>
      </c>
      <c r="Q19" s="168">
        <v>5158</v>
      </c>
      <c r="R19" s="168">
        <v>6696</v>
      </c>
      <c r="S19" s="168">
        <v>6227</v>
      </c>
      <c r="T19" s="168">
        <v>5969</v>
      </c>
      <c r="U19" s="168">
        <v>5619</v>
      </c>
      <c r="V19" s="168">
        <v>7069</v>
      </c>
      <c r="W19" s="168">
        <v>6302</v>
      </c>
      <c r="X19" s="168">
        <v>5021</v>
      </c>
      <c r="Y19" s="168">
        <v>6806</v>
      </c>
      <c r="Z19" s="168">
        <v>6278</v>
      </c>
      <c r="AA19" s="168">
        <v>6133</v>
      </c>
      <c r="AB19" s="168">
        <v>6501</v>
      </c>
      <c r="AC19" s="168">
        <v>3943</v>
      </c>
      <c r="AD19" s="168">
        <v>5187</v>
      </c>
      <c r="AE19" s="168">
        <v>5510</v>
      </c>
    </row>
    <row r="20" spans="1:31" x14ac:dyDescent="0.25">
      <c r="A20" s="168" t="s">
        <v>485</v>
      </c>
      <c r="B20" s="168">
        <v>5921</v>
      </c>
      <c r="C20" s="168">
        <v>4559</v>
      </c>
      <c r="D20" s="168">
        <v>6355</v>
      </c>
      <c r="E20" s="168">
        <v>3602</v>
      </c>
      <c r="F20" s="168">
        <v>2832</v>
      </c>
      <c r="G20" s="168">
        <v>3028</v>
      </c>
      <c r="H20" s="168">
        <v>6315</v>
      </c>
      <c r="I20" s="168">
        <v>5787</v>
      </c>
      <c r="J20" s="168">
        <v>3565</v>
      </c>
      <c r="K20" s="168">
        <v>6572</v>
      </c>
      <c r="L20" s="168">
        <v>5670</v>
      </c>
      <c r="M20" s="168">
        <v>3026</v>
      </c>
      <c r="N20" s="168">
        <v>3219</v>
      </c>
      <c r="O20" s="168">
        <v>6327</v>
      </c>
      <c r="P20" s="168">
        <v>5982</v>
      </c>
      <c r="Q20" s="168">
        <v>3727</v>
      </c>
      <c r="R20" s="168">
        <v>6235</v>
      </c>
      <c r="S20" s="168">
        <v>6168</v>
      </c>
      <c r="T20" s="168">
        <v>3026</v>
      </c>
      <c r="U20" s="168">
        <v>3219</v>
      </c>
      <c r="V20" s="168">
        <v>5355</v>
      </c>
      <c r="W20" s="168">
        <v>5542</v>
      </c>
      <c r="X20" s="168">
        <v>3582</v>
      </c>
      <c r="Y20" s="168">
        <v>6106</v>
      </c>
      <c r="Z20" s="168">
        <v>5083</v>
      </c>
      <c r="AA20" s="168">
        <v>4633</v>
      </c>
      <c r="AB20" s="168">
        <v>4702</v>
      </c>
      <c r="AC20" s="168">
        <v>2993</v>
      </c>
      <c r="AD20" s="168">
        <v>3768</v>
      </c>
      <c r="AE20" s="168">
        <v>3613</v>
      </c>
    </row>
    <row r="21" spans="1:31" x14ac:dyDescent="0.25">
      <c r="A21" s="168" t="s">
        <v>486</v>
      </c>
      <c r="B21" s="168">
        <v>6107</v>
      </c>
      <c r="C21" s="168">
        <v>4040</v>
      </c>
      <c r="D21" s="168">
        <v>6990</v>
      </c>
      <c r="E21" s="168">
        <v>6053</v>
      </c>
      <c r="F21" s="168">
        <v>3391</v>
      </c>
      <c r="G21" s="168">
        <v>4188</v>
      </c>
      <c r="H21" s="168">
        <v>6567</v>
      </c>
      <c r="I21" s="168">
        <v>6818</v>
      </c>
      <c r="J21" s="168">
        <v>4571</v>
      </c>
      <c r="K21" s="168">
        <v>6106</v>
      </c>
      <c r="L21" s="168">
        <v>6941</v>
      </c>
      <c r="M21" s="168">
        <v>4214</v>
      </c>
      <c r="N21" s="168">
        <v>4103</v>
      </c>
      <c r="O21" s="168">
        <v>6675</v>
      </c>
      <c r="P21" s="168">
        <v>6413</v>
      </c>
      <c r="Q21" s="168">
        <v>4584</v>
      </c>
      <c r="R21" s="168">
        <v>6575</v>
      </c>
      <c r="S21" s="168">
        <v>6629</v>
      </c>
      <c r="T21" s="168">
        <v>4214</v>
      </c>
      <c r="U21" s="168">
        <v>4325</v>
      </c>
      <c r="V21" s="168">
        <v>6042</v>
      </c>
      <c r="W21" s="168">
        <v>5475</v>
      </c>
      <c r="X21" s="168">
        <v>3522</v>
      </c>
      <c r="Y21" s="168">
        <v>5755</v>
      </c>
      <c r="Z21" s="168">
        <v>5996</v>
      </c>
      <c r="AA21" s="168">
        <v>5049</v>
      </c>
      <c r="AB21" s="168">
        <v>4567</v>
      </c>
      <c r="AC21" s="168">
        <v>4215</v>
      </c>
      <c r="AD21" s="168">
        <v>4545</v>
      </c>
      <c r="AE21" s="168">
        <v>3803</v>
      </c>
    </row>
    <row r="22" spans="1:31" x14ac:dyDescent="0.25">
      <c r="A22" s="168" t="s">
        <v>487</v>
      </c>
      <c r="B22" s="168">
        <v>4669</v>
      </c>
      <c r="C22" s="168">
        <v>4010</v>
      </c>
      <c r="D22" s="168">
        <v>6761</v>
      </c>
      <c r="E22" s="168">
        <v>6456</v>
      </c>
      <c r="F22" s="168">
        <v>5384</v>
      </c>
      <c r="G22" s="168">
        <v>5943</v>
      </c>
      <c r="H22" s="168">
        <v>7002</v>
      </c>
      <c r="I22" s="168">
        <v>5422</v>
      </c>
      <c r="J22" s="168">
        <v>4557</v>
      </c>
      <c r="K22" s="168">
        <v>7060</v>
      </c>
      <c r="L22" s="168">
        <v>5450</v>
      </c>
      <c r="M22" s="168">
        <v>6059</v>
      </c>
      <c r="N22" s="168">
        <v>5664</v>
      </c>
      <c r="O22" s="168">
        <v>6538</v>
      </c>
      <c r="P22" s="168">
        <v>5260</v>
      </c>
      <c r="Q22" s="168">
        <v>4227</v>
      </c>
      <c r="R22" s="168">
        <v>6927</v>
      </c>
      <c r="S22" s="168">
        <v>5230</v>
      </c>
      <c r="T22" s="168">
        <v>6025</v>
      </c>
      <c r="U22" s="168">
        <v>5902</v>
      </c>
      <c r="V22" s="168">
        <v>6257</v>
      </c>
      <c r="W22" s="168">
        <v>5430</v>
      </c>
      <c r="X22" s="168">
        <v>4563</v>
      </c>
      <c r="Y22" s="168">
        <v>6668</v>
      </c>
      <c r="Z22" s="168">
        <v>5429</v>
      </c>
      <c r="AA22" s="168">
        <v>5821</v>
      </c>
      <c r="AB22" s="168">
        <v>5333</v>
      </c>
      <c r="AC22" s="168">
        <v>1875</v>
      </c>
      <c r="AD22" s="168">
        <v>5339</v>
      </c>
      <c r="AE22" s="168">
        <v>5077</v>
      </c>
    </row>
    <row r="23" spans="1:31" x14ac:dyDescent="0.25">
      <c r="A23" s="168" t="s">
        <v>488</v>
      </c>
      <c r="B23" s="168">
        <v>7815</v>
      </c>
      <c r="C23" s="168">
        <v>4799</v>
      </c>
      <c r="D23" s="168">
        <v>7065</v>
      </c>
      <c r="E23" s="168">
        <v>6318</v>
      </c>
      <c r="F23" s="168">
        <v>4302</v>
      </c>
      <c r="G23" s="168">
        <v>4239</v>
      </c>
      <c r="H23" s="168">
        <v>5612</v>
      </c>
      <c r="I23" s="168">
        <v>6233</v>
      </c>
      <c r="J23" s="168">
        <v>4124</v>
      </c>
      <c r="K23" s="168">
        <v>6628</v>
      </c>
      <c r="L23" s="168">
        <v>6376</v>
      </c>
      <c r="M23" s="168">
        <v>4382</v>
      </c>
      <c r="N23" s="168">
        <v>4215</v>
      </c>
      <c r="O23" s="168">
        <v>6262</v>
      </c>
      <c r="P23" s="168">
        <v>6376</v>
      </c>
      <c r="Q23" s="168">
        <v>4196</v>
      </c>
      <c r="R23" s="168">
        <v>7389</v>
      </c>
      <c r="S23" s="168">
        <v>6964</v>
      </c>
      <c r="T23" s="168">
        <v>4502</v>
      </c>
      <c r="U23" s="168">
        <v>4335</v>
      </c>
      <c r="V23" s="168">
        <v>6630</v>
      </c>
      <c r="W23" s="168">
        <v>6146</v>
      </c>
      <c r="X23" s="168">
        <v>5642</v>
      </c>
      <c r="Y23" s="168">
        <v>7133</v>
      </c>
      <c r="Z23" s="168">
        <v>6208</v>
      </c>
      <c r="AA23" s="168">
        <v>6576</v>
      </c>
      <c r="AB23" s="168">
        <v>5749</v>
      </c>
      <c r="AC23" s="168">
        <v>1613</v>
      </c>
      <c r="AD23" s="168">
        <v>4512</v>
      </c>
      <c r="AE23" s="168">
        <v>6477</v>
      </c>
    </row>
    <row r="24" spans="1:31" x14ac:dyDescent="0.25">
      <c r="A24" s="168" t="s">
        <v>489</v>
      </c>
      <c r="B24" s="168">
        <v>6503</v>
      </c>
      <c r="C24" s="168">
        <v>5206</v>
      </c>
      <c r="D24" s="168">
        <v>5686</v>
      </c>
      <c r="E24" s="168">
        <v>6090</v>
      </c>
      <c r="F24" s="168">
        <v>3621</v>
      </c>
      <c r="G24" s="168">
        <v>4579</v>
      </c>
      <c r="H24" s="168">
        <v>4824</v>
      </c>
      <c r="I24" s="168">
        <v>4531</v>
      </c>
      <c r="J24" s="168">
        <v>3134</v>
      </c>
      <c r="K24" s="168">
        <v>4977</v>
      </c>
      <c r="L24" s="168">
        <v>4915</v>
      </c>
      <c r="M24" s="168">
        <v>4977</v>
      </c>
      <c r="N24" s="168">
        <v>5144</v>
      </c>
      <c r="O24" s="168">
        <v>5396</v>
      </c>
      <c r="P24" s="168">
        <v>5270</v>
      </c>
      <c r="Q24" s="168">
        <v>3457</v>
      </c>
      <c r="R24" s="168">
        <v>5213</v>
      </c>
      <c r="S24" s="168">
        <v>4759</v>
      </c>
      <c r="T24" s="168">
        <v>4942</v>
      </c>
      <c r="U24" s="168">
        <v>4970</v>
      </c>
      <c r="V24" s="168">
        <v>4910</v>
      </c>
      <c r="W24" s="168">
        <v>4580</v>
      </c>
      <c r="X24" s="168">
        <v>3755</v>
      </c>
      <c r="Y24" s="168">
        <v>4684</v>
      </c>
      <c r="Z24" s="168">
        <v>4383</v>
      </c>
      <c r="AA24" s="168">
        <v>4862</v>
      </c>
      <c r="AB24" s="168">
        <v>5145</v>
      </c>
      <c r="AC24" s="168">
        <v>952</v>
      </c>
      <c r="AD24" s="168">
        <v>5757</v>
      </c>
      <c r="AE24" s="168">
        <v>4114</v>
      </c>
    </row>
    <row r="25" spans="1:31" x14ac:dyDescent="0.25">
      <c r="A25" s="168" t="s">
        <v>490</v>
      </c>
      <c r="B25" s="168">
        <v>4546</v>
      </c>
      <c r="C25" s="168">
        <v>4089</v>
      </c>
      <c r="D25" s="168">
        <v>4919</v>
      </c>
      <c r="E25" s="168">
        <v>3771</v>
      </c>
      <c r="F25" s="168">
        <v>2789</v>
      </c>
      <c r="G25" s="168">
        <v>3435</v>
      </c>
      <c r="H25" s="168">
        <v>5229</v>
      </c>
      <c r="I25" s="168">
        <v>5109</v>
      </c>
      <c r="J25" s="168">
        <v>3248</v>
      </c>
      <c r="K25" s="168">
        <v>4733</v>
      </c>
      <c r="L25" s="168">
        <v>5354</v>
      </c>
      <c r="M25" s="168">
        <v>3119</v>
      </c>
      <c r="N25" s="168">
        <v>3108</v>
      </c>
      <c r="O25" s="168">
        <v>5756</v>
      </c>
      <c r="P25" s="168">
        <v>5354</v>
      </c>
      <c r="Q25" s="168">
        <v>3074</v>
      </c>
      <c r="R25" s="168">
        <v>5120</v>
      </c>
      <c r="S25" s="168">
        <v>5510</v>
      </c>
      <c r="T25" s="168">
        <v>2930</v>
      </c>
      <c r="U25" s="168">
        <v>3269</v>
      </c>
      <c r="V25" s="168">
        <v>6173</v>
      </c>
      <c r="W25" s="168">
        <v>5180</v>
      </c>
      <c r="X25" s="168">
        <v>3870</v>
      </c>
      <c r="Y25" s="168">
        <v>6019</v>
      </c>
      <c r="Z25" s="168">
        <v>5127</v>
      </c>
      <c r="AA25" s="168">
        <v>4834</v>
      </c>
      <c r="AB25" s="168">
        <v>5129</v>
      </c>
      <c r="AC25" s="168">
        <v>1268</v>
      </c>
      <c r="AD25" s="168">
        <v>3625</v>
      </c>
      <c r="AE25" s="168">
        <v>4208</v>
      </c>
    </row>
    <row r="26" spans="1:31" x14ac:dyDescent="0.25">
      <c r="A26" s="168" t="s">
        <v>491</v>
      </c>
      <c r="B26" s="168">
        <v>3911</v>
      </c>
      <c r="C26" s="168">
        <v>719</v>
      </c>
      <c r="D26" s="168">
        <v>4502</v>
      </c>
      <c r="E26" s="168">
        <v>4069</v>
      </c>
      <c r="F26" s="168">
        <v>1949</v>
      </c>
      <c r="G26" s="168">
        <v>3429</v>
      </c>
      <c r="H26" s="168">
        <v>4105</v>
      </c>
      <c r="I26" s="168">
        <v>4680</v>
      </c>
      <c r="J26" s="168">
        <v>1278</v>
      </c>
      <c r="K26" s="168">
        <v>4254</v>
      </c>
      <c r="L26" s="168">
        <v>4414</v>
      </c>
      <c r="M26" s="168">
        <v>3545</v>
      </c>
      <c r="N26" s="168">
        <v>3413</v>
      </c>
      <c r="O26" s="168">
        <v>4265</v>
      </c>
      <c r="P26" s="168">
        <v>4996</v>
      </c>
      <c r="Q26" s="168">
        <v>1278</v>
      </c>
      <c r="R26" s="168">
        <v>4704</v>
      </c>
      <c r="S26" s="168">
        <v>4240</v>
      </c>
      <c r="T26" s="168">
        <v>3587</v>
      </c>
      <c r="U26" s="168">
        <v>3413</v>
      </c>
      <c r="V26" s="168">
        <v>4097</v>
      </c>
      <c r="W26" s="168">
        <v>4254</v>
      </c>
      <c r="X26" s="168">
        <v>3126</v>
      </c>
      <c r="Y26" s="168">
        <v>4179</v>
      </c>
      <c r="Z26" s="168">
        <v>4018</v>
      </c>
      <c r="AA26" s="168">
        <v>4242</v>
      </c>
      <c r="AB26" s="168">
        <v>4543</v>
      </c>
      <c r="AC26" s="168">
        <v>768</v>
      </c>
      <c r="AD26" s="168">
        <v>4370</v>
      </c>
      <c r="AE26" s="168">
        <v>3282</v>
      </c>
    </row>
    <row r="27" spans="1:31" x14ac:dyDescent="0.25">
      <c r="A27" s="168" t="s">
        <v>492</v>
      </c>
      <c r="B27" s="168">
        <v>4452</v>
      </c>
      <c r="C27" s="168">
        <v>1028</v>
      </c>
      <c r="D27" s="168">
        <v>3503</v>
      </c>
      <c r="E27" s="168">
        <v>1461</v>
      </c>
      <c r="F27" s="168">
        <v>743</v>
      </c>
      <c r="G27" s="168">
        <v>567</v>
      </c>
      <c r="H27" s="168">
        <v>3766</v>
      </c>
      <c r="I27" s="168">
        <v>3724</v>
      </c>
      <c r="J27" s="168">
        <v>1488</v>
      </c>
      <c r="K27" s="168">
        <v>3747</v>
      </c>
      <c r="L27" s="168">
        <v>3766</v>
      </c>
      <c r="M27" s="168">
        <v>1331</v>
      </c>
      <c r="N27" s="168">
        <v>1331</v>
      </c>
      <c r="O27" s="168">
        <v>3766</v>
      </c>
      <c r="P27" s="168">
        <v>3724</v>
      </c>
      <c r="Q27" s="168">
        <v>1314</v>
      </c>
      <c r="R27" s="168">
        <v>3705</v>
      </c>
      <c r="S27" s="168">
        <v>3724</v>
      </c>
      <c r="T27" s="168">
        <v>1331</v>
      </c>
      <c r="U27" s="168">
        <v>1331</v>
      </c>
      <c r="V27" s="168">
        <v>3942</v>
      </c>
      <c r="W27" s="168">
        <v>4024</v>
      </c>
      <c r="X27" s="168">
        <v>5296</v>
      </c>
      <c r="Y27" s="168">
        <v>4008</v>
      </c>
      <c r="Z27" s="168">
        <v>4069</v>
      </c>
      <c r="AA27" s="168">
        <v>3960</v>
      </c>
      <c r="AB27" s="168">
        <v>3739</v>
      </c>
      <c r="AC27" s="168">
        <v>1107</v>
      </c>
      <c r="AD27" s="168">
        <v>2037</v>
      </c>
      <c r="AE27" s="168">
        <v>5296</v>
      </c>
    </row>
    <row r="28" spans="1:31" x14ac:dyDescent="0.25">
      <c r="A28" s="168" t="s">
        <v>493</v>
      </c>
      <c r="B28" s="168">
        <v>5582</v>
      </c>
      <c r="C28" s="168">
        <v>2432</v>
      </c>
      <c r="D28" s="168">
        <v>5092</v>
      </c>
      <c r="E28" s="168">
        <v>3451</v>
      </c>
      <c r="F28" s="168">
        <v>3122</v>
      </c>
      <c r="G28" s="168">
        <v>3481</v>
      </c>
      <c r="H28" s="168">
        <v>4234</v>
      </c>
      <c r="I28" s="168">
        <v>4337</v>
      </c>
      <c r="J28" s="168">
        <v>3217</v>
      </c>
      <c r="K28" s="168">
        <v>5036</v>
      </c>
      <c r="L28" s="168">
        <v>4528</v>
      </c>
      <c r="M28" s="168">
        <v>2757</v>
      </c>
      <c r="N28" s="168">
        <v>3373</v>
      </c>
      <c r="O28" s="168">
        <v>4424</v>
      </c>
      <c r="P28" s="168">
        <v>4528</v>
      </c>
      <c r="Q28" s="168">
        <v>3408</v>
      </c>
      <c r="R28" s="168">
        <v>5227</v>
      </c>
      <c r="S28" s="168">
        <v>4528</v>
      </c>
      <c r="T28" s="168">
        <v>2757</v>
      </c>
      <c r="U28" s="168">
        <v>3373</v>
      </c>
      <c r="V28" s="168">
        <v>4034</v>
      </c>
      <c r="W28" s="168">
        <v>3718</v>
      </c>
      <c r="X28" s="168">
        <v>3569</v>
      </c>
      <c r="Y28" s="168">
        <v>4274</v>
      </c>
      <c r="Z28" s="168">
        <v>3477</v>
      </c>
      <c r="AA28" s="168">
        <v>3668</v>
      </c>
      <c r="AB28" s="168">
        <v>3303</v>
      </c>
      <c r="AC28" s="168">
        <v>1360</v>
      </c>
      <c r="AD28" s="168">
        <v>2346</v>
      </c>
      <c r="AE28" s="168">
        <v>3735</v>
      </c>
    </row>
    <row r="29" spans="1:31" ht="15.75" thickBot="1" x14ac:dyDescent="0.3">
      <c r="A29" s="168" t="s">
        <v>494</v>
      </c>
      <c r="B29" s="168">
        <v>4180</v>
      </c>
      <c r="C29" s="168">
        <v>5062</v>
      </c>
      <c r="D29" s="168">
        <v>4356</v>
      </c>
      <c r="E29" s="168">
        <v>4178</v>
      </c>
      <c r="F29" s="168">
        <v>4110</v>
      </c>
      <c r="G29" s="168">
        <v>3573</v>
      </c>
      <c r="H29" s="168">
        <v>4626</v>
      </c>
      <c r="I29" s="168">
        <v>4146</v>
      </c>
      <c r="J29" s="168">
        <v>4126</v>
      </c>
      <c r="K29" s="168">
        <v>3765</v>
      </c>
      <c r="L29" s="168">
        <v>3946</v>
      </c>
      <c r="M29" s="168">
        <v>3384</v>
      </c>
      <c r="N29" s="168">
        <v>3252</v>
      </c>
      <c r="O29" s="168">
        <v>4249</v>
      </c>
      <c r="P29" s="168">
        <v>3936</v>
      </c>
      <c r="Q29" s="168">
        <v>3638</v>
      </c>
      <c r="R29" s="168">
        <v>3574</v>
      </c>
      <c r="S29" s="168">
        <v>4136</v>
      </c>
      <c r="T29" s="168">
        <v>3201</v>
      </c>
      <c r="U29" s="168">
        <v>3076</v>
      </c>
      <c r="V29" s="168">
        <v>4486</v>
      </c>
      <c r="W29" s="168">
        <v>4613</v>
      </c>
      <c r="X29" s="168">
        <v>3823</v>
      </c>
      <c r="Y29" s="168">
        <v>4246</v>
      </c>
      <c r="Z29" s="168">
        <v>4654</v>
      </c>
      <c r="AA29" s="168">
        <v>4063</v>
      </c>
      <c r="AB29" s="168">
        <v>4663</v>
      </c>
      <c r="AC29" s="168">
        <v>2991</v>
      </c>
      <c r="AD29" s="168">
        <v>4720</v>
      </c>
      <c r="AE29" s="168">
        <v>4104</v>
      </c>
    </row>
    <row r="30" spans="1:31" ht="15.75" thickBot="1" x14ac:dyDescent="0.3">
      <c r="A30" s="60" t="s">
        <v>454</v>
      </c>
      <c r="B30" s="58">
        <f t="shared" ref="B30:AE30" si="0">SUM(B6:B29)</f>
        <v>114235</v>
      </c>
      <c r="C30" s="58">
        <f t="shared" si="0"/>
        <v>85673</v>
      </c>
      <c r="D30" s="58">
        <f t="shared" si="0"/>
        <v>117668</v>
      </c>
      <c r="E30" s="58">
        <f t="shared" si="0"/>
        <v>105098</v>
      </c>
      <c r="F30" s="58">
        <f t="shared" si="0"/>
        <v>81052</v>
      </c>
      <c r="G30" s="58">
        <f t="shared" si="0"/>
        <v>87484</v>
      </c>
      <c r="H30" s="58">
        <f t="shared" si="0"/>
        <v>111853</v>
      </c>
      <c r="I30" s="58">
        <f t="shared" si="0"/>
        <v>110443</v>
      </c>
      <c r="J30" s="58">
        <f t="shared" si="0"/>
        <v>80470</v>
      </c>
      <c r="K30" s="58">
        <f t="shared" si="0"/>
        <v>112887</v>
      </c>
      <c r="L30" s="58">
        <f t="shared" si="0"/>
        <v>111269</v>
      </c>
      <c r="M30" s="58">
        <f t="shared" si="0"/>
        <v>85391</v>
      </c>
      <c r="N30" s="58">
        <f t="shared" si="0"/>
        <v>85894</v>
      </c>
      <c r="O30" s="58">
        <f t="shared" si="0"/>
        <v>112379</v>
      </c>
      <c r="P30" s="58">
        <f t="shared" si="0"/>
        <v>111039</v>
      </c>
      <c r="Q30" s="58">
        <f t="shared" si="0"/>
        <v>79870</v>
      </c>
      <c r="R30" s="58">
        <f t="shared" si="0"/>
        <v>113852</v>
      </c>
      <c r="S30" s="58">
        <f t="shared" si="0"/>
        <v>110909</v>
      </c>
      <c r="T30" s="58">
        <f t="shared" si="0"/>
        <v>85491</v>
      </c>
      <c r="U30" s="58">
        <f t="shared" si="0"/>
        <v>86166</v>
      </c>
      <c r="V30" s="58">
        <f t="shared" si="0"/>
        <v>109683</v>
      </c>
      <c r="W30" s="58">
        <f t="shared" si="0"/>
        <v>106064</v>
      </c>
      <c r="X30" s="58">
        <f t="shared" si="0"/>
        <v>87656</v>
      </c>
      <c r="Y30" s="58">
        <f t="shared" si="0"/>
        <v>111070</v>
      </c>
      <c r="Z30" s="58">
        <f t="shared" si="0"/>
        <v>105741</v>
      </c>
      <c r="AA30" s="58">
        <f t="shared" si="0"/>
        <v>102924</v>
      </c>
      <c r="AB30" s="58">
        <f t="shared" si="0"/>
        <v>102359</v>
      </c>
      <c r="AC30" s="58">
        <f t="shared" si="0"/>
        <v>63215</v>
      </c>
      <c r="AD30" s="58">
        <f t="shared" si="0"/>
        <v>91384</v>
      </c>
      <c r="AE30" s="57">
        <f t="shared" si="0"/>
        <v>92338</v>
      </c>
    </row>
    <row r="31" spans="1:31" ht="15.75" thickBot="1" x14ac:dyDescent="0.3"/>
    <row r="32" spans="1:31" x14ac:dyDescent="0.25">
      <c r="A32" s="96" t="s">
        <v>510</v>
      </c>
      <c r="B32" s="169" t="s">
        <v>559</v>
      </c>
      <c r="C32" s="169" t="s">
        <v>560</v>
      </c>
      <c r="D32" s="169" t="s">
        <v>561</v>
      </c>
      <c r="E32" s="169" t="s">
        <v>562</v>
      </c>
      <c r="F32" s="169" t="s">
        <v>563</v>
      </c>
      <c r="G32" s="169" t="s">
        <v>564</v>
      </c>
      <c r="H32" s="169" t="s">
        <v>565</v>
      </c>
      <c r="I32" s="169" t="s">
        <v>566</v>
      </c>
      <c r="J32" s="169" t="s">
        <v>567</v>
      </c>
      <c r="K32" s="169" t="s">
        <v>568</v>
      </c>
      <c r="L32" s="169" t="s">
        <v>569</v>
      </c>
      <c r="M32" s="169" t="s">
        <v>570</v>
      </c>
      <c r="N32" s="169" t="s">
        <v>571</v>
      </c>
      <c r="O32" s="169" t="s">
        <v>572</v>
      </c>
      <c r="P32" s="169" t="s">
        <v>573</v>
      </c>
      <c r="Q32" s="169" t="s">
        <v>574</v>
      </c>
      <c r="R32" s="169" t="s">
        <v>575</v>
      </c>
      <c r="S32" s="169" t="s">
        <v>576</v>
      </c>
      <c r="T32" s="169" t="s">
        <v>577</v>
      </c>
      <c r="U32" s="169" t="s">
        <v>578</v>
      </c>
      <c r="V32" s="169" t="s">
        <v>579</v>
      </c>
      <c r="W32" s="169" t="s">
        <v>580</v>
      </c>
      <c r="X32" s="169" t="s">
        <v>581</v>
      </c>
      <c r="Y32" s="169" t="s">
        <v>582</v>
      </c>
      <c r="Z32" s="169" t="s">
        <v>583</v>
      </c>
      <c r="AA32" s="169" t="s">
        <v>584</v>
      </c>
      <c r="AB32" s="169" t="s">
        <v>585</v>
      </c>
      <c r="AC32" s="169" t="s">
        <v>586</v>
      </c>
      <c r="AD32" s="169" t="s">
        <v>587</v>
      </c>
      <c r="AE32" s="170" t="s">
        <v>588</v>
      </c>
    </row>
    <row r="33" spans="1:31" ht="15.75" thickBot="1" x14ac:dyDescent="0.3">
      <c r="A33" s="129" t="s">
        <v>513</v>
      </c>
      <c r="B33" s="171" t="s">
        <v>521</v>
      </c>
      <c r="C33" s="171" t="s">
        <v>521</v>
      </c>
      <c r="D33" s="171" t="s">
        <v>521</v>
      </c>
      <c r="E33" s="171" t="s">
        <v>521</v>
      </c>
      <c r="F33" s="171" t="s">
        <v>521</v>
      </c>
      <c r="G33" s="171" t="s">
        <v>521</v>
      </c>
      <c r="H33" s="171" t="s">
        <v>521</v>
      </c>
      <c r="I33" s="171" t="s">
        <v>521</v>
      </c>
      <c r="J33" s="171" t="s">
        <v>521</v>
      </c>
      <c r="K33" s="171" t="s">
        <v>521</v>
      </c>
      <c r="L33" s="171" t="s">
        <v>521</v>
      </c>
      <c r="M33" s="171" t="s">
        <v>521</v>
      </c>
      <c r="N33" s="171" t="s">
        <v>521</v>
      </c>
      <c r="O33" s="171" t="s">
        <v>521</v>
      </c>
      <c r="P33" s="171" t="s">
        <v>521</v>
      </c>
      <c r="Q33" s="171" t="s">
        <v>521</v>
      </c>
      <c r="R33" s="171" t="s">
        <v>521</v>
      </c>
      <c r="S33" s="171" t="s">
        <v>521</v>
      </c>
      <c r="T33" s="171" t="s">
        <v>521</v>
      </c>
      <c r="U33" s="171" t="s">
        <v>521</v>
      </c>
      <c r="V33" s="171" t="s">
        <v>521</v>
      </c>
      <c r="W33" s="171" t="s">
        <v>521</v>
      </c>
      <c r="X33" s="171" t="s">
        <v>521</v>
      </c>
      <c r="Y33" s="171" t="s">
        <v>521</v>
      </c>
      <c r="Z33" s="171" t="s">
        <v>521</v>
      </c>
      <c r="AA33" s="171" t="s">
        <v>521</v>
      </c>
      <c r="AB33" s="171" t="s">
        <v>521</v>
      </c>
      <c r="AC33" s="171" t="s">
        <v>521</v>
      </c>
      <c r="AD33" s="171" t="s">
        <v>521</v>
      </c>
      <c r="AE33" s="172" t="s">
        <v>521</v>
      </c>
    </row>
    <row r="34" spans="1:31" x14ac:dyDescent="0.25">
      <c r="A34" s="83" t="s">
        <v>471</v>
      </c>
      <c r="B34" s="83">
        <v>955</v>
      </c>
      <c r="C34" s="83">
        <v>955</v>
      </c>
      <c r="D34" s="83">
        <v>905</v>
      </c>
      <c r="E34" s="83">
        <v>955</v>
      </c>
      <c r="F34" s="83">
        <v>799</v>
      </c>
      <c r="G34" s="83">
        <v>609</v>
      </c>
      <c r="H34" s="83">
        <v>1324</v>
      </c>
      <c r="I34" s="83">
        <v>1324</v>
      </c>
      <c r="J34" s="83">
        <v>578</v>
      </c>
      <c r="K34" s="83">
        <v>1324</v>
      </c>
      <c r="L34" s="83">
        <v>1133</v>
      </c>
      <c r="M34" s="83">
        <v>735</v>
      </c>
      <c r="N34" s="83">
        <v>563</v>
      </c>
      <c r="O34" s="83">
        <v>1133</v>
      </c>
      <c r="P34" s="83">
        <v>1133</v>
      </c>
      <c r="Q34" s="83">
        <v>559</v>
      </c>
      <c r="R34" s="83">
        <v>1133</v>
      </c>
      <c r="S34" s="83">
        <v>1133</v>
      </c>
      <c r="T34" s="83">
        <v>735</v>
      </c>
      <c r="U34" s="83">
        <v>563</v>
      </c>
      <c r="V34" s="83">
        <v>1133</v>
      </c>
      <c r="W34" s="83">
        <v>1133</v>
      </c>
      <c r="X34" s="83">
        <v>735</v>
      </c>
      <c r="Y34" s="83">
        <v>1133</v>
      </c>
      <c r="Z34" s="83">
        <v>1133</v>
      </c>
      <c r="AA34" s="83">
        <v>1133</v>
      </c>
      <c r="AB34" s="83">
        <v>1133</v>
      </c>
      <c r="AC34" s="83">
        <v>766</v>
      </c>
      <c r="AD34" s="83">
        <v>574</v>
      </c>
      <c r="AE34" s="83">
        <v>735</v>
      </c>
    </row>
    <row r="35" spans="1:31" x14ac:dyDescent="0.25">
      <c r="A35" s="83" t="s">
        <v>472</v>
      </c>
      <c r="B35" s="83">
        <v>0</v>
      </c>
      <c r="C35" s="83">
        <v>0</v>
      </c>
      <c r="D35" s="83">
        <v>398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83">
        <v>0</v>
      </c>
      <c r="AA35" s="83">
        <v>0</v>
      </c>
      <c r="AB35" s="83">
        <v>0</v>
      </c>
      <c r="AC35" s="83">
        <v>0</v>
      </c>
      <c r="AD35" s="83">
        <v>0</v>
      </c>
      <c r="AE35" s="83">
        <v>0</v>
      </c>
    </row>
    <row r="36" spans="1:31" x14ac:dyDescent="0.25">
      <c r="A36" s="83" t="s">
        <v>473</v>
      </c>
      <c r="B36" s="83">
        <v>0</v>
      </c>
      <c r="C36" s="83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>
        <v>0</v>
      </c>
      <c r="S36" s="83">
        <v>0</v>
      </c>
      <c r="T36" s="83">
        <v>0</v>
      </c>
      <c r="U36" s="83">
        <v>0</v>
      </c>
      <c r="V36" s="83">
        <v>0</v>
      </c>
      <c r="W36" s="83">
        <v>0</v>
      </c>
      <c r="X36" s="83">
        <v>0</v>
      </c>
      <c r="Y36" s="83">
        <v>0</v>
      </c>
      <c r="Z36" s="83">
        <v>0</v>
      </c>
      <c r="AA36" s="83">
        <v>0</v>
      </c>
      <c r="AB36" s="83">
        <v>0</v>
      </c>
      <c r="AC36" s="83">
        <v>0</v>
      </c>
      <c r="AD36" s="83">
        <v>0</v>
      </c>
      <c r="AE36" s="83">
        <v>0</v>
      </c>
    </row>
    <row r="37" spans="1:31" x14ac:dyDescent="0.25">
      <c r="A37" s="83" t="s">
        <v>474</v>
      </c>
      <c r="B37" s="83">
        <v>0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3">
        <v>0</v>
      </c>
      <c r="S37" s="83">
        <v>0</v>
      </c>
      <c r="T37" s="83">
        <v>0</v>
      </c>
      <c r="U37" s="83">
        <v>0</v>
      </c>
      <c r="V37" s="83">
        <v>0</v>
      </c>
      <c r="W37" s="83">
        <v>0</v>
      </c>
      <c r="X37" s="83">
        <v>0</v>
      </c>
      <c r="Y37" s="83">
        <v>0</v>
      </c>
      <c r="Z37" s="83">
        <v>0</v>
      </c>
      <c r="AA37" s="83">
        <v>0</v>
      </c>
      <c r="AB37" s="83">
        <v>0</v>
      </c>
      <c r="AC37" s="83">
        <v>0</v>
      </c>
      <c r="AD37" s="83">
        <v>0</v>
      </c>
      <c r="AE37" s="83">
        <v>0</v>
      </c>
    </row>
    <row r="38" spans="1:31" x14ac:dyDescent="0.25">
      <c r="A38" s="83" t="s">
        <v>475</v>
      </c>
      <c r="B38" s="83">
        <v>0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0</v>
      </c>
      <c r="Y38" s="83">
        <v>0</v>
      </c>
      <c r="Z38" s="83">
        <v>0</v>
      </c>
      <c r="AA38" s="83">
        <v>0</v>
      </c>
      <c r="AB38" s="83">
        <v>0</v>
      </c>
      <c r="AC38" s="83">
        <v>0</v>
      </c>
      <c r="AD38" s="83">
        <v>0</v>
      </c>
      <c r="AE38" s="83">
        <v>0</v>
      </c>
    </row>
    <row r="39" spans="1:31" x14ac:dyDescent="0.25">
      <c r="A39" s="83" t="s">
        <v>476</v>
      </c>
      <c r="B39" s="83">
        <v>2946</v>
      </c>
      <c r="C39" s="83">
        <v>1983</v>
      </c>
      <c r="D39" s="83">
        <v>2946</v>
      </c>
      <c r="E39" s="83">
        <v>1181</v>
      </c>
      <c r="F39" s="83">
        <v>776</v>
      </c>
      <c r="G39" s="83">
        <v>966</v>
      </c>
      <c r="H39" s="83">
        <v>3358</v>
      </c>
      <c r="I39" s="83">
        <v>3129</v>
      </c>
      <c r="J39" s="83">
        <v>2143</v>
      </c>
      <c r="K39" s="83">
        <v>3358</v>
      </c>
      <c r="L39" s="83">
        <v>3086</v>
      </c>
      <c r="M39" s="83">
        <v>1321</v>
      </c>
      <c r="N39" s="83">
        <v>1303</v>
      </c>
      <c r="O39" s="83">
        <v>3315</v>
      </c>
      <c r="P39" s="83">
        <v>3086</v>
      </c>
      <c r="Q39" s="83">
        <v>2100</v>
      </c>
      <c r="R39" s="83">
        <v>3315</v>
      </c>
      <c r="S39" s="83">
        <v>3086</v>
      </c>
      <c r="T39" s="83">
        <v>1321</v>
      </c>
      <c r="U39" s="83">
        <v>1321</v>
      </c>
      <c r="V39" s="83">
        <v>3040</v>
      </c>
      <c r="W39" s="83">
        <v>3040</v>
      </c>
      <c r="X39" s="83">
        <v>3007</v>
      </c>
      <c r="Y39" s="83">
        <v>2864</v>
      </c>
      <c r="Z39" s="83">
        <v>3040</v>
      </c>
      <c r="AA39" s="83">
        <v>2274</v>
      </c>
      <c r="AB39" s="83">
        <v>2274</v>
      </c>
      <c r="AC39" s="83">
        <v>1560</v>
      </c>
      <c r="AD39" s="83">
        <v>1275</v>
      </c>
      <c r="AE39" s="83">
        <v>3007</v>
      </c>
    </row>
    <row r="40" spans="1:31" x14ac:dyDescent="0.25">
      <c r="A40" s="83" t="s">
        <v>477</v>
      </c>
      <c r="B40" s="83">
        <v>5559</v>
      </c>
      <c r="C40" s="83">
        <v>2811</v>
      </c>
      <c r="D40" s="83">
        <v>5062</v>
      </c>
      <c r="E40" s="83">
        <v>3704</v>
      </c>
      <c r="F40" s="83">
        <v>2838</v>
      </c>
      <c r="G40" s="83">
        <v>3598</v>
      </c>
      <c r="H40" s="83">
        <v>5250</v>
      </c>
      <c r="I40" s="83">
        <v>5748</v>
      </c>
      <c r="J40" s="83">
        <v>3104</v>
      </c>
      <c r="K40" s="83">
        <v>5104</v>
      </c>
      <c r="L40" s="83">
        <v>4626</v>
      </c>
      <c r="M40" s="83">
        <v>3388</v>
      </c>
      <c r="N40" s="83">
        <v>3388</v>
      </c>
      <c r="O40" s="83">
        <v>5432</v>
      </c>
      <c r="P40" s="83">
        <v>5744</v>
      </c>
      <c r="Q40" s="83">
        <v>3070</v>
      </c>
      <c r="R40" s="83">
        <v>5256</v>
      </c>
      <c r="S40" s="83">
        <v>4934</v>
      </c>
      <c r="T40" s="83">
        <v>3388</v>
      </c>
      <c r="U40" s="83">
        <v>3388</v>
      </c>
      <c r="V40" s="83">
        <v>5647</v>
      </c>
      <c r="W40" s="83">
        <v>5491</v>
      </c>
      <c r="X40" s="83">
        <v>4094</v>
      </c>
      <c r="Y40" s="83">
        <v>5647</v>
      </c>
      <c r="Z40" s="83">
        <v>5833</v>
      </c>
      <c r="AA40" s="83">
        <v>5631</v>
      </c>
      <c r="AB40" s="83">
        <v>5445</v>
      </c>
      <c r="AC40" s="83">
        <v>3749</v>
      </c>
      <c r="AD40" s="83">
        <v>4029</v>
      </c>
      <c r="AE40" s="83">
        <v>4978</v>
      </c>
    </row>
    <row r="41" spans="1:31" x14ac:dyDescent="0.25">
      <c r="A41" s="83" t="s">
        <v>478</v>
      </c>
      <c r="B41" s="83">
        <v>5730</v>
      </c>
      <c r="C41" s="83">
        <v>3491</v>
      </c>
      <c r="D41" s="83">
        <v>5450</v>
      </c>
      <c r="E41" s="83">
        <v>5300</v>
      </c>
      <c r="F41" s="83">
        <v>3590</v>
      </c>
      <c r="G41" s="83">
        <v>3586</v>
      </c>
      <c r="H41" s="83">
        <v>4603</v>
      </c>
      <c r="I41" s="83">
        <v>4261</v>
      </c>
      <c r="J41" s="83">
        <v>3713</v>
      </c>
      <c r="K41" s="83">
        <v>4779</v>
      </c>
      <c r="L41" s="83">
        <v>5227</v>
      </c>
      <c r="M41" s="83">
        <v>3012</v>
      </c>
      <c r="N41" s="83">
        <v>2836</v>
      </c>
      <c r="O41" s="83">
        <v>4729</v>
      </c>
      <c r="P41" s="83">
        <v>4261</v>
      </c>
      <c r="Q41" s="83">
        <v>3713</v>
      </c>
      <c r="R41" s="83">
        <v>4905</v>
      </c>
      <c r="S41" s="83">
        <v>5227</v>
      </c>
      <c r="T41" s="83">
        <v>3012</v>
      </c>
      <c r="U41" s="83">
        <v>2836</v>
      </c>
      <c r="V41" s="83">
        <v>4550</v>
      </c>
      <c r="W41" s="83">
        <v>4676</v>
      </c>
      <c r="X41" s="83">
        <v>4383</v>
      </c>
      <c r="Y41" s="83">
        <v>4696</v>
      </c>
      <c r="Z41" s="83">
        <v>4520</v>
      </c>
      <c r="AA41" s="83">
        <v>4293</v>
      </c>
      <c r="AB41" s="83">
        <v>4635</v>
      </c>
      <c r="AC41" s="83">
        <v>4524</v>
      </c>
      <c r="AD41" s="83">
        <v>3540</v>
      </c>
      <c r="AE41" s="83">
        <v>4851</v>
      </c>
    </row>
    <row r="42" spans="1:31" x14ac:dyDescent="0.25">
      <c r="A42" s="83" t="s">
        <v>479</v>
      </c>
      <c r="B42" s="83">
        <v>5056</v>
      </c>
      <c r="C42" s="83">
        <v>5472</v>
      </c>
      <c r="D42" s="83">
        <v>5115</v>
      </c>
      <c r="E42" s="83">
        <v>4913</v>
      </c>
      <c r="F42" s="83">
        <v>4538</v>
      </c>
      <c r="G42" s="83">
        <v>4537</v>
      </c>
      <c r="H42" s="83">
        <v>5082</v>
      </c>
      <c r="I42" s="83">
        <v>4584</v>
      </c>
      <c r="J42" s="83">
        <v>3104</v>
      </c>
      <c r="K42" s="83">
        <v>5061</v>
      </c>
      <c r="L42" s="83">
        <v>4660</v>
      </c>
      <c r="M42" s="83">
        <v>4437</v>
      </c>
      <c r="N42" s="83">
        <v>4613</v>
      </c>
      <c r="O42" s="83">
        <v>4660</v>
      </c>
      <c r="P42" s="83">
        <v>4846</v>
      </c>
      <c r="Q42" s="83">
        <v>3180</v>
      </c>
      <c r="R42" s="83">
        <v>4669</v>
      </c>
      <c r="S42" s="83">
        <v>4846</v>
      </c>
      <c r="T42" s="83">
        <v>4437</v>
      </c>
      <c r="U42" s="83">
        <v>4613</v>
      </c>
      <c r="V42" s="83">
        <v>4836</v>
      </c>
      <c r="W42" s="83">
        <v>5202</v>
      </c>
      <c r="X42" s="83">
        <v>4802</v>
      </c>
      <c r="Y42" s="83">
        <v>4845</v>
      </c>
      <c r="Z42" s="83">
        <v>5172</v>
      </c>
      <c r="AA42" s="83">
        <v>4551</v>
      </c>
      <c r="AB42" s="83">
        <v>4375</v>
      </c>
      <c r="AC42" s="83">
        <v>4973</v>
      </c>
      <c r="AD42" s="83">
        <v>4869</v>
      </c>
      <c r="AE42" s="83">
        <v>4646</v>
      </c>
    </row>
    <row r="43" spans="1:31" x14ac:dyDescent="0.25">
      <c r="A43" s="83" t="s">
        <v>480</v>
      </c>
      <c r="B43" s="83">
        <v>6383</v>
      </c>
      <c r="C43" s="83">
        <v>6187</v>
      </c>
      <c r="D43" s="83">
        <v>6562</v>
      </c>
      <c r="E43" s="83">
        <v>6712</v>
      </c>
      <c r="F43" s="83">
        <v>6790</v>
      </c>
      <c r="G43" s="83">
        <v>6718</v>
      </c>
      <c r="H43" s="83">
        <v>6112</v>
      </c>
      <c r="I43" s="83">
        <v>5746</v>
      </c>
      <c r="J43" s="83">
        <v>6322</v>
      </c>
      <c r="K43" s="83">
        <v>5956</v>
      </c>
      <c r="L43" s="83">
        <v>5676</v>
      </c>
      <c r="M43" s="83">
        <v>5870</v>
      </c>
      <c r="N43" s="83">
        <v>5852</v>
      </c>
      <c r="O43" s="83">
        <v>5520</v>
      </c>
      <c r="P43" s="83">
        <v>5886</v>
      </c>
      <c r="Q43" s="83">
        <v>6252</v>
      </c>
      <c r="R43" s="83">
        <v>5520</v>
      </c>
      <c r="S43" s="83">
        <v>5520</v>
      </c>
      <c r="T43" s="83">
        <v>5870</v>
      </c>
      <c r="U43" s="83">
        <v>5790</v>
      </c>
      <c r="V43" s="83">
        <v>5344</v>
      </c>
      <c r="W43" s="83">
        <v>5524</v>
      </c>
      <c r="X43" s="83">
        <v>4339</v>
      </c>
      <c r="Y43" s="83">
        <v>5344</v>
      </c>
      <c r="Z43" s="83">
        <v>5344</v>
      </c>
      <c r="AA43" s="83">
        <v>5474</v>
      </c>
      <c r="AB43" s="83">
        <v>5616</v>
      </c>
      <c r="AC43" s="83">
        <v>3189</v>
      </c>
      <c r="AD43" s="83">
        <v>5302</v>
      </c>
      <c r="AE43" s="83">
        <v>4345</v>
      </c>
    </row>
    <row r="44" spans="1:31" x14ac:dyDescent="0.25">
      <c r="A44" s="83" t="s">
        <v>481</v>
      </c>
      <c r="B44" s="83">
        <v>4479</v>
      </c>
      <c r="C44" s="83">
        <v>4526</v>
      </c>
      <c r="D44" s="83">
        <v>4022</v>
      </c>
      <c r="E44" s="83">
        <v>4773</v>
      </c>
      <c r="F44" s="83">
        <v>4226</v>
      </c>
      <c r="G44" s="83">
        <v>3988</v>
      </c>
      <c r="H44" s="83">
        <v>3083</v>
      </c>
      <c r="I44" s="83">
        <v>3751</v>
      </c>
      <c r="J44" s="83">
        <v>3632</v>
      </c>
      <c r="K44" s="83">
        <v>3217</v>
      </c>
      <c r="L44" s="83">
        <v>3586</v>
      </c>
      <c r="M44" s="83">
        <v>3944</v>
      </c>
      <c r="N44" s="83">
        <v>3935</v>
      </c>
      <c r="O44" s="83">
        <v>3415</v>
      </c>
      <c r="P44" s="83">
        <v>3415</v>
      </c>
      <c r="Q44" s="83">
        <v>3632</v>
      </c>
      <c r="R44" s="83">
        <v>3373</v>
      </c>
      <c r="S44" s="83">
        <v>3250</v>
      </c>
      <c r="T44" s="83">
        <v>3944</v>
      </c>
      <c r="U44" s="83">
        <v>3935</v>
      </c>
      <c r="V44" s="83">
        <v>3239</v>
      </c>
      <c r="W44" s="83">
        <v>3602</v>
      </c>
      <c r="X44" s="83">
        <v>2120</v>
      </c>
      <c r="Y44" s="83">
        <v>3561</v>
      </c>
      <c r="Z44" s="83">
        <v>3452</v>
      </c>
      <c r="AA44" s="83">
        <v>3363</v>
      </c>
      <c r="AB44" s="83">
        <v>3198</v>
      </c>
      <c r="AC44" s="83">
        <v>2084</v>
      </c>
      <c r="AD44" s="83">
        <v>4548</v>
      </c>
      <c r="AE44" s="83">
        <v>2462</v>
      </c>
    </row>
    <row r="45" spans="1:31" x14ac:dyDescent="0.25">
      <c r="A45" s="83" t="s">
        <v>482</v>
      </c>
      <c r="B45" s="83">
        <v>3518</v>
      </c>
      <c r="C45" s="83">
        <v>3552</v>
      </c>
      <c r="D45" s="83">
        <v>4891</v>
      </c>
      <c r="E45" s="83">
        <v>4858</v>
      </c>
      <c r="F45" s="83">
        <v>4450</v>
      </c>
      <c r="G45" s="83">
        <v>4605</v>
      </c>
      <c r="H45" s="83">
        <v>4848</v>
      </c>
      <c r="I45" s="83">
        <v>4735</v>
      </c>
      <c r="J45" s="83">
        <v>2947</v>
      </c>
      <c r="K45" s="83">
        <v>5004</v>
      </c>
      <c r="L45" s="83">
        <v>5288</v>
      </c>
      <c r="M45" s="83">
        <v>4625</v>
      </c>
      <c r="N45" s="83">
        <v>4448</v>
      </c>
      <c r="O45" s="83">
        <v>4561</v>
      </c>
      <c r="P45" s="83">
        <v>5126</v>
      </c>
      <c r="Q45" s="83">
        <v>3084</v>
      </c>
      <c r="R45" s="83">
        <v>4717</v>
      </c>
      <c r="S45" s="83">
        <v>5438</v>
      </c>
      <c r="T45" s="83">
        <v>4625</v>
      </c>
      <c r="U45" s="83">
        <v>4219</v>
      </c>
      <c r="V45" s="83">
        <v>4756</v>
      </c>
      <c r="W45" s="83">
        <v>4932</v>
      </c>
      <c r="X45" s="83">
        <v>3477</v>
      </c>
      <c r="Y45" s="83">
        <v>4786</v>
      </c>
      <c r="Z45" s="83">
        <v>4962</v>
      </c>
      <c r="AA45" s="83">
        <v>5263</v>
      </c>
      <c r="AB45" s="83">
        <v>4887</v>
      </c>
      <c r="AC45" s="83">
        <v>3690</v>
      </c>
      <c r="AD45" s="83">
        <v>4397</v>
      </c>
      <c r="AE45" s="83">
        <v>3477</v>
      </c>
    </row>
    <row r="46" spans="1:31" x14ac:dyDescent="0.25">
      <c r="A46" s="83" t="s">
        <v>483</v>
      </c>
      <c r="B46" s="83">
        <v>5085</v>
      </c>
      <c r="C46" s="83">
        <v>3024</v>
      </c>
      <c r="D46" s="83">
        <v>3758</v>
      </c>
      <c r="E46" s="83">
        <v>5069</v>
      </c>
      <c r="F46" s="83">
        <v>4049</v>
      </c>
      <c r="G46" s="83">
        <v>4228</v>
      </c>
      <c r="H46" s="83">
        <v>3800</v>
      </c>
      <c r="I46" s="83">
        <v>3921</v>
      </c>
      <c r="J46" s="83">
        <v>3595</v>
      </c>
      <c r="K46" s="83">
        <v>3948</v>
      </c>
      <c r="L46" s="83">
        <v>4012</v>
      </c>
      <c r="M46" s="83">
        <v>4316</v>
      </c>
      <c r="N46" s="83">
        <v>4472</v>
      </c>
      <c r="O46" s="83">
        <v>3692</v>
      </c>
      <c r="P46" s="83">
        <v>3505</v>
      </c>
      <c r="Q46" s="83">
        <v>3358</v>
      </c>
      <c r="R46" s="83">
        <v>3692</v>
      </c>
      <c r="S46" s="83">
        <v>3538</v>
      </c>
      <c r="T46" s="83">
        <v>4316</v>
      </c>
      <c r="U46" s="83">
        <v>4472</v>
      </c>
      <c r="V46" s="83">
        <v>3898</v>
      </c>
      <c r="W46" s="83">
        <v>3711</v>
      </c>
      <c r="X46" s="83">
        <v>2799</v>
      </c>
      <c r="Y46" s="83">
        <v>3898</v>
      </c>
      <c r="Z46" s="83">
        <v>3720</v>
      </c>
      <c r="AA46" s="83">
        <v>4230</v>
      </c>
      <c r="AB46" s="83">
        <v>4386</v>
      </c>
      <c r="AC46" s="83">
        <v>3270</v>
      </c>
      <c r="AD46" s="83">
        <v>4493</v>
      </c>
      <c r="AE46" s="83">
        <v>2971</v>
      </c>
    </row>
    <row r="47" spans="1:31" x14ac:dyDescent="0.25">
      <c r="A47" s="83" t="s">
        <v>484</v>
      </c>
      <c r="B47" s="83">
        <v>4585</v>
      </c>
      <c r="C47" s="83">
        <v>3520</v>
      </c>
      <c r="D47" s="83">
        <v>5688</v>
      </c>
      <c r="E47" s="83">
        <v>5022</v>
      </c>
      <c r="F47" s="83">
        <v>4053</v>
      </c>
      <c r="G47" s="83">
        <v>4381</v>
      </c>
      <c r="H47" s="83">
        <v>4973</v>
      </c>
      <c r="I47" s="83">
        <v>4668</v>
      </c>
      <c r="J47" s="83">
        <v>4029</v>
      </c>
      <c r="K47" s="83">
        <v>4976</v>
      </c>
      <c r="L47" s="83">
        <v>5131</v>
      </c>
      <c r="M47" s="83">
        <v>4045</v>
      </c>
      <c r="N47" s="83">
        <v>3869</v>
      </c>
      <c r="O47" s="83">
        <v>4920</v>
      </c>
      <c r="P47" s="83">
        <v>4768</v>
      </c>
      <c r="Q47" s="83">
        <v>3970</v>
      </c>
      <c r="R47" s="83">
        <v>5097</v>
      </c>
      <c r="S47" s="83">
        <v>4792</v>
      </c>
      <c r="T47" s="83">
        <v>4042</v>
      </c>
      <c r="U47" s="83">
        <v>3866</v>
      </c>
      <c r="V47" s="83">
        <v>5433</v>
      </c>
      <c r="W47" s="83">
        <v>4776</v>
      </c>
      <c r="X47" s="83">
        <v>3504</v>
      </c>
      <c r="Y47" s="83">
        <v>5277</v>
      </c>
      <c r="Z47" s="83">
        <v>4752</v>
      </c>
      <c r="AA47" s="83">
        <v>4607</v>
      </c>
      <c r="AB47" s="83">
        <v>4601</v>
      </c>
      <c r="AC47" s="83">
        <v>3309</v>
      </c>
      <c r="AD47" s="83">
        <v>3648</v>
      </c>
      <c r="AE47" s="83">
        <v>3980</v>
      </c>
    </row>
    <row r="48" spans="1:31" x14ac:dyDescent="0.25">
      <c r="A48" s="83" t="s">
        <v>485</v>
      </c>
      <c r="B48" s="83">
        <v>4070</v>
      </c>
      <c r="C48" s="83">
        <v>3289</v>
      </c>
      <c r="D48" s="83">
        <v>4337</v>
      </c>
      <c r="E48" s="83">
        <v>2250</v>
      </c>
      <c r="F48" s="83">
        <v>2018</v>
      </c>
      <c r="G48" s="83">
        <v>2021</v>
      </c>
      <c r="H48" s="83">
        <v>4657</v>
      </c>
      <c r="I48" s="83">
        <v>4416</v>
      </c>
      <c r="J48" s="83">
        <v>2756</v>
      </c>
      <c r="K48" s="83">
        <v>4800</v>
      </c>
      <c r="L48" s="83">
        <v>4299</v>
      </c>
      <c r="M48" s="83">
        <v>2212</v>
      </c>
      <c r="N48" s="83">
        <v>2212</v>
      </c>
      <c r="O48" s="83">
        <v>4662</v>
      </c>
      <c r="P48" s="83">
        <v>4611</v>
      </c>
      <c r="Q48" s="83">
        <v>2947</v>
      </c>
      <c r="R48" s="83">
        <v>4649</v>
      </c>
      <c r="S48" s="83">
        <v>4797</v>
      </c>
      <c r="T48" s="83">
        <v>2212</v>
      </c>
      <c r="U48" s="83">
        <v>2212</v>
      </c>
      <c r="V48" s="83">
        <v>3984</v>
      </c>
      <c r="W48" s="83">
        <v>4241</v>
      </c>
      <c r="X48" s="83">
        <v>2587</v>
      </c>
      <c r="Y48" s="83">
        <v>4315</v>
      </c>
      <c r="Z48" s="83">
        <v>4103</v>
      </c>
      <c r="AA48" s="83">
        <v>3493</v>
      </c>
      <c r="AB48" s="83">
        <v>3722</v>
      </c>
      <c r="AC48" s="83">
        <v>2083</v>
      </c>
      <c r="AD48" s="83">
        <v>2707</v>
      </c>
      <c r="AE48" s="83">
        <v>2605</v>
      </c>
    </row>
    <row r="49" spans="1:31" x14ac:dyDescent="0.25">
      <c r="A49" s="83" t="s">
        <v>486</v>
      </c>
      <c r="B49" s="83">
        <v>4328</v>
      </c>
      <c r="C49" s="83">
        <v>2755</v>
      </c>
      <c r="D49" s="83">
        <v>5284</v>
      </c>
      <c r="E49" s="83">
        <v>4381</v>
      </c>
      <c r="F49" s="83">
        <v>2442</v>
      </c>
      <c r="G49" s="83">
        <v>3348</v>
      </c>
      <c r="H49" s="83">
        <v>4640</v>
      </c>
      <c r="I49" s="83">
        <v>5112</v>
      </c>
      <c r="J49" s="83">
        <v>3471</v>
      </c>
      <c r="K49" s="83">
        <v>4454</v>
      </c>
      <c r="L49" s="83">
        <v>4677</v>
      </c>
      <c r="M49" s="83">
        <v>3265</v>
      </c>
      <c r="N49" s="83">
        <v>3263</v>
      </c>
      <c r="O49" s="83">
        <v>4581</v>
      </c>
      <c r="P49" s="83">
        <v>4707</v>
      </c>
      <c r="Q49" s="83">
        <v>3471</v>
      </c>
      <c r="R49" s="83">
        <v>4923</v>
      </c>
      <c r="S49" s="83">
        <v>4365</v>
      </c>
      <c r="T49" s="83">
        <v>3265</v>
      </c>
      <c r="U49" s="83">
        <v>3485</v>
      </c>
      <c r="V49" s="83">
        <v>4173</v>
      </c>
      <c r="W49" s="83">
        <v>4299</v>
      </c>
      <c r="X49" s="83">
        <v>2201</v>
      </c>
      <c r="Y49" s="83">
        <v>3997</v>
      </c>
      <c r="Z49" s="83">
        <v>4340</v>
      </c>
      <c r="AA49" s="83">
        <v>2973</v>
      </c>
      <c r="AB49" s="83">
        <v>3151</v>
      </c>
      <c r="AC49" s="83">
        <v>3348</v>
      </c>
      <c r="AD49" s="83">
        <v>3369</v>
      </c>
      <c r="AE49" s="83">
        <v>2482</v>
      </c>
    </row>
    <row r="50" spans="1:31" x14ac:dyDescent="0.25">
      <c r="A50" s="83" t="s">
        <v>487</v>
      </c>
      <c r="B50" s="83">
        <v>3616</v>
      </c>
      <c r="C50" s="83">
        <v>2730</v>
      </c>
      <c r="D50" s="83">
        <v>4073</v>
      </c>
      <c r="E50" s="83">
        <v>5127</v>
      </c>
      <c r="F50" s="83">
        <v>3434</v>
      </c>
      <c r="G50" s="83">
        <v>4467</v>
      </c>
      <c r="H50" s="83">
        <v>4346</v>
      </c>
      <c r="I50" s="83">
        <v>3724</v>
      </c>
      <c r="J50" s="83">
        <v>2703</v>
      </c>
      <c r="K50" s="83">
        <v>4372</v>
      </c>
      <c r="L50" s="83">
        <v>3878</v>
      </c>
      <c r="M50" s="83">
        <v>4047</v>
      </c>
      <c r="N50" s="83">
        <v>4203</v>
      </c>
      <c r="O50" s="83">
        <v>4196</v>
      </c>
      <c r="P50" s="83">
        <v>3566</v>
      </c>
      <c r="Q50" s="83">
        <v>2703</v>
      </c>
      <c r="R50" s="83">
        <v>4030</v>
      </c>
      <c r="S50" s="83">
        <v>3722</v>
      </c>
      <c r="T50" s="83">
        <v>4047</v>
      </c>
      <c r="U50" s="83">
        <v>4432</v>
      </c>
      <c r="V50" s="83">
        <v>4210</v>
      </c>
      <c r="W50" s="83">
        <v>4024</v>
      </c>
      <c r="X50" s="83">
        <v>2963</v>
      </c>
      <c r="Y50" s="83">
        <v>4180</v>
      </c>
      <c r="Z50" s="83">
        <v>4024</v>
      </c>
      <c r="AA50" s="83">
        <v>3764</v>
      </c>
      <c r="AB50" s="83">
        <v>3914</v>
      </c>
      <c r="AC50" s="83">
        <v>405</v>
      </c>
      <c r="AD50" s="83">
        <v>3933</v>
      </c>
      <c r="AE50" s="83">
        <v>3430</v>
      </c>
    </row>
    <row r="51" spans="1:31" x14ac:dyDescent="0.25">
      <c r="A51" s="83" t="s">
        <v>488</v>
      </c>
      <c r="B51" s="83">
        <v>6052</v>
      </c>
      <c r="C51" s="83">
        <v>3241</v>
      </c>
      <c r="D51" s="83">
        <v>5025</v>
      </c>
      <c r="E51" s="83">
        <v>4277</v>
      </c>
      <c r="F51" s="83">
        <v>3194</v>
      </c>
      <c r="G51" s="83">
        <v>3298</v>
      </c>
      <c r="H51" s="83">
        <v>4183</v>
      </c>
      <c r="I51" s="83">
        <v>4183</v>
      </c>
      <c r="J51" s="83">
        <v>2554</v>
      </c>
      <c r="K51" s="83">
        <v>4534</v>
      </c>
      <c r="L51" s="83">
        <v>4512</v>
      </c>
      <c r="M51" s="83">
        <v>3265</v>
      </c>
      <c r="N51" s="83">
        <v>3265</v>
      </c>
      <c r="O51" s="83">
        <v>4824</v>
      </c>
      <c r="P51" s="83">
        <v>4512</v>
      </c>
      <c r="Q51" s="83">
        <v>2692</v>
      </c>
      <c r="R51" s="83">
        <v>4989</v>
      </c>
      <c r="S51" s="83">
        <v>4980</v>
      </c>
      <c r="T51" s="83">
        <v>3265</v>
      </c>
      <c r="U51" s="83">
        <v>3265</v>
      </c>
      <c r="V51" s="83">
        <v>5738</v>
      </c>
      <c r="W51" s="83">
        <v>5000</v>
      </c>
      <c r="X51" s="83">
        <v>4016</v>
      </c>
      <c r="Y51" s="83">
        <v>5747</v>
      </c>
      <c r="Z51" s="83">
        <v>5000</v>
      </c>
      <c r="AA51" s="83">
        <v>5099</v>
      </c>
      <c r="AB51" s="83">
        <v>4617</v>
      </c>
      <c r="AC51" s="83">
        <v>889</v>
      </c>
      <c r="AD51" s="83">
        <v>3366</v>
      </c>
      <c r="AE51" s="83">
        <v>4851</v>
      </c>
    </row>
    <row r="52" spans="1:31" x14ac:dyDescent="0.25">
      <c r="A52" s="83" t="s">
        <v>489</v>
      </c>
      <c r="B52" s="83">
        <v>5162</v>
      </c>
      <c r="C52" s="83">
        <v>4252</v>
      </c>
      <c r="D52" s="83">
        <v>4224</v>
      </c>
      <c r="E52" s="83">
        <v>5000</v>
      </c>
      <c r="F52" s="83">
        <v>2957</v>
      </c>
      <c r="G52" s="83">
        <v>3964</v>
      </c>
      <c r="H52" s="83">
        <v>3128</v>
      </c>
      <c r="I52" s="83">
        <v>3444</v>
      </c>
      <c r="J52" s="83">
        <v>2590</v>
      </c>
      <c r="K52" s="83">
        <v>3281</v>
      </c>
      <c r="L52" s="83">
        <v>3832</v>
      </c>
      <c r="M52" s="83">
        <v>4320</v>
      </c>
      <c r="N52" s="83">
        <v>4487</v>
      </c>
      <c r="O52" s="83">
        <v>3533</v>
      </c>
      <c r="P52" s="83">
        <v>3997</v>
      </c>
      <c r="Q52" s="83">
        <v>2781</v>
      </c>
      <c r="R52" s="83">
        <v>3524</v>
      </c>
      <c r="S52" s="83">
        <v>3676</v>
      </c>
      <c r="T52" s="83">
        <v>4320</v>
      </c>
      <c r="U52" s="83">
        <v>4487</v>
      </c>
      <c r="V52" s="83">
        <v>3280</v>
      </c>
      <c r="W52" s="83">
        <v>3170</v>
      </c>
      <c r="X52" s="83">
        <v>2639</v>
      </c>
      <c r="Y52" s="83">
        <v>3253</v>
      </c>
      <c r="Z52" s="83">
        <v>3161</v>
      </c>
      <c r="AA52" s="83">
        <v>3941</v>
      </c>
      <c r="AB52" s="83">
        <v>3776</v>
      </c>
      <c r="AC52" s="83">
        <v>169</v>
      </c>
      <c r="AD52" s="83">
        <v>4347</v>
      </c>
      <c r="AE52" s="83">
        <v>2985</v>
      </c>
    </row>
    <row r="53" spans="1:31" x14ac:dyDescent="0.25">
      <c r="A53" s="83" t="s">
        <v>490</v>
      </c>
      <c r="B53" s="83">
        <v>3079</v>
      </c>
      <c r="C53" s="83">
        <v>3556</v>
      </c>
      <c r="D53" s="83">
        <v>3688</v>
      </c>
      <c r="E53" s="83">
        <v>2496</v>
      </c>
      <c r="F53" s="83">
        <v>2151</v>
      </c>
      <c r="G53" s="83">
        <v>2713</v>
      </c>
      <c r="H53" s="83">
        <v>3360</v>
      </c>
      <c r="I53" s="83">
        <v>3364</v>
      </c>
      <c r="J53" s="83">
        <v>2228</v>
      </c>
      <c r="K53" s="83">
        <v>3360</v>
      </c>
      <c r="L53" s="83">
        <v>3609</v>
      </c>
      <c r="M53" s="83">
        <v>2292</v>
      </c>
      <c r="N53" s="83">
        <v>2292</v>
      </c>
      <c r="O53" s="83">
        <v>4080</v>
      </c>
      <c r="P53" s="83">
        <v>3609</v>
      </c>
      <c r="Q53" s="83">
        <v>2228</v>
      </c>
      <c r="R53" s="83">
        <v>4080</v>
      </c>
      <c r="S53" s="83">
        <v>3765</v>
      </c>
      <c r="T53" s="83">
        <v>2292</v>
      </c>
      <c r="U53" s="83">
        <v>2292</v>
      </c>
      <c r="V53" s="83">
        <v>4292</v>
      </c>
      <c r="W53" s="83">
        <v>3987</v>
      </c>
      <c r="X53" s="83">
        <v>2464</v>
      </c>
      <c r="Y53" s="83">
        <v>4292</v>
      </c>
      <c r="Z53" s="83">
        <v>3987</v>
      </c>
      <c r="AA53" s="83">
        <v>3811</v>
      </c>
      <c r="AB53" s="83">
        <v>3811</v>
      </c>
      <c r="AC53" s="83">
        <v>352</v>
      </c>
      <c r="AD53" s="83">
        <v>2308</v>
      </c>
      <c r="AE53" s="83">
        <v>2655</v>
      </c>
    </row>
    <row r="54" spans="1:31" x14ac:dyDescent="0.25">
      <c r="A54" s="83" t="s">
        <v>491</v>
      </c>
      <c r="B54" s="83">
        <v>2603</v>
      </c>
      <c r="C54" s="83">
        <v>0</v>
      </c>
      <c r="D54" s="83">
        <v>2987</v>
      </c>
      <c r="E54" s="83">
        <v>2590</v>
      </c>
      <c r="F54" s="83">
        <v>780</v>
      </c>
      <c r="G54" s="83">
        <v>2434</v>
      </c>
      <c r="H54" s="83">
        <v>2812</v>
      </c>
      <c r="I54" s="83">
        <v>2961</v>
      </c>
      <c r="J54" s="83">
        <v>541</v>
      </c>
      <c r="K54" s="83">
        <v>2961</v>
      </c>
      <c r="L54" s="83">
        <v>3121</v>
      </c>
      <c r="M54" s="83">
        <v>2418</v>
      </c>
      <c r="N54" s="83">
        <v>2418</v>
      </c>
      <c r="O54" s="83">
        <v>2972</v>
      </c>
      <c r="P54" s="83">
        <v>3277</v>
      </c>
      <c r="Q54" s="83">
        <v>541</v>
      </c>
      <c r="R54" s="83">
        <v>2829</v>
      </c>
      <c r="S54" s="83">
        <v>3121</v>
      </c>
      <c r="T54" s="83">
        <v>2418</v>
      </c>
      <c r="U54" s="83">
        <v>2418</v>
      </c>
      <c r="V54" s="83">
        <v>2760</v>
      </c>
      <c r="W54" s="83">
        <v>2743</v>
      </c>
      <c r="X54" s="83">
        <v>2211</v>
      </c>
      <c r="Y54" s="83">
        <v>2760</v>
      </c>
      <c r="Z54" s="83">
        <v>2899</v>
      </c>
      <c r="AA54" s="83">
        <v>2991</v>
      </c>
      <c r="AB54" s="83">
        <v>3376</v>
      </c>
      <c r="AC54" s="83">
        <v>0</v>
      </c>
      <c r="AD54" s="83">
        <v>2583</v>
      </c>
      <c r="AE54" s="83">
        <v>2367</v>
      </c>
    </row>
    <row r="55" spans="1:31" x14ac:dyDescent="0.25">
      <c r="A55" s="83" t="s">
        <v>492</v>
      </c>
      <c r="B55" s="83">
        <v>2926</v>
      </c>
      <c r="C55" s="83">
        <v>352</v>
      </c>
      <c r="D55" s="83">
        <v>2639</v>
      </c>
      <c r="E55" s="83">
        <v>764</v>
      </c>
      <c r="F55" s="83">
        <v>398</v>
      </c>
      <c r="G55" s="83">
        <v>222</v>
      </c>
      <c r="H55" s="83">
        <v>3069</v>
      </c>
      <c r="I55" s="83">
        <v>3069</v>
      </c>
      <c r="J55" s="83">
        <v>810</v>
      </c>
      <c r="K55" s="83">
        <v>3069</v>
      </c>
      <c r="L55" s="83">
        <v>3069</v>
      </c>
      <c r="M55" s="83">
        <v>986</v>
      </c>
      <c r="N55" s="83">
        <v>986</v>
      </c>
      <c r="O55" s="83">
        <v>3069</v>
      </c>
      <c r="P55" s="83">
        <v>3069</v>
      </c>
      <c r="Q55" s="83">
        <v>810</v>
      </c>
      <c r="R55" s="83">
        <v>3069</v>
      </c>
      <c r="S55" s="83">
        <v>3069</v>
      </c>
      <c r="T55" s="83">
        <v>986</v>
      </c>
      <c r="U55" s="83">
        <v>986</v>
      </c>
      <c r="V55" s="83">
        <v>3245</v>
      </c>
      <c r="W55" s="83">
        <v>3245</v>
      </c>
      <c r="X55" s="83">
        <v>4374</v>
      </c>
      <c r="Y55" s="83">
        <v>3213</v>
      </c>
      <c r="Z55" s="83">
        <v>3213</v>
      </c>
      <c r="AA55" s="83">
        <v>3038</v>
      </c>
      <c r="AB55" s="83">
        <v>3038</v>
      </c>
      <c r="AC55" s="83">
        <v>757</v>
      </c>
      <c r="AD55" s="83">
        <v>1162</v>
      </c>
      <c r="AE55" s="83">
        <v>4374</v>
      </c>
    </row>
    <row r="56" spans="1:31" x14ac:dyDescent="0.25">
      <c r="A56" s="83" t="s">
        <v>493</v>
      </c>
      <c r="B56" s="83">
        <v>4642</v>
      </c>
      <c r="C56" s="83">
        <v>1796</v>
      </c>
      <c r="D56" s="83">
        <v>3974</v>
      </c>
      <c r="E56" s="83">
        <v>2265</v>
      </c>
      <c r="F56" s="83">
        <v>2300</v>
      </c>
      <c r="G56" s="83">
        <v>2233</v>
      </c>
      <c r="H56" s="83">
        <v>3097</v>
      </c>
      <c r="I56" s="83">
        <v>3097</v>
      </c>
      <c r="J56" s="83">
        <v>2110</v>
      </c>
      <c r="K56" s="83">
        <v>3287</v>
      </c>
      <c r="L56" s="83">
        <v>3288</v>
      </c>
      <c r="M56" s="83">
        <v>1935</v>
      </c>
      <c r="N56" s="83">
        <v>2125</v>
      </c>
      <c r="O56" s="83">
        <v>3287</v>
      </c>
      <c r="P56" s="83">
        <v>3288</v>
      </c>
      <c r="Q56" s="83">
        <v>2301</v>
      </c>
      <c r="R56" s="83">
        <v>3478</v>
      </c>
      <c r="S56" s="83">
        <v>3288</v>
      </c>
      <c r="T56" s="83">
        <v>1935</v>
      </c>
      <c r="U56" s="83">
        <v>2125</v>
      </c>
      <c r="V56" s="83">
        <v>2897</v>
      </c>
      <c r="W56" s="83">
        <v>2478</v>
      </c>
      <c r="X56" s="83">
        <v>2071</v>
      </c>
      <c r="Y56" s="83">
        <v>2897</v>
      </c>
      <c r="Z56" s="83">
        <v>2477</v>
      </c>
      <c r="AA56" s="83">
        <v>2531</v>
      </c>
      <c r="AB56" s="83">
        <v>2303</v>
      </c>
      <c r="AC56" s="83">
        <v>190</v>
      </c>
      <c r="AD56" s="83">
        <v>1106</v>
      </c>
      <c r="AE56" s="83">
        <v>2071</v>
      </c>
    </row>
    <row r="57" spans="1:31" ht="15.75" thickBot="1" x14ac:dyDescent="0.3">
      <c r="A57" s="83" t="s">
        <v>494</v>
      </c>
      <c r="B57" s="83">
        <v>2243</v>
      </c>
      <c r="C57" s="83">
        <v>2829</v>
      </c>
      <c r="D57" s="83">
        <v>2419</v>
      </c>
      <c r="E57" s="83">
        <v>2247</v>
      </c>
      <c r="F57" s="83">
        <v>2233</v>
      </c>
      <c r="G57" s="83">
        <v>1828</v>
      </c>
      <c r="H57" s="83">
        <v>2455</v>
      </c>
      <c r="I57" s="83">
        <v>2455</v>
      </c>
      <c r="J57" s="83">
        <v>2226</v>
      </c>
      <c r="K57" s="83">
        <v>2455</v>
      </c>
      <c r="L57" s="83">
        <v>2264</v>
      </c>
      <c r="M57" s="83">
        <v>1507</v>
      </c>
      <c r="N57" s="83">
        <v>1507</v>
      </c>
      <c r="O57" s="83">
        <v>2264</v>
      </c>
      <c r="P57" s="83">
        <v>2073</v>
      </c>
      <c r="Q57" s="83">
        <v>2035</v>
      </c>
      <c r="R57" s="83">
        <v>2264</v>
      </c>
      <c r="S57" s="83">
        <v>2264</v>
      </c>
      <c r="T57" s="83">
        <v>1507</v>
      </c>
      <c r="U57" s="83">
        <v>1331</v>
      </c>
      <c r="V57" s="83">
        <v>2447</v>
      </c>
      <c r="W57" s="83">
        <v>2447</v>
      </c>
      <c r="X57" s="83">
        <v>2447</v>
      </c>
      <c r="Y57" s="83">
        <v>2447</v>
      </c>
      <c r="Z57" s="83">
        <v>2447</v>
      </c>
      <c r="AA57" s="83">
        <v>2447</v>
      </c>
      <c r="AB57" s="83">
        <v>2447</v>
      </c>
      <c r="AC57" s="83">
        <v>1167</v>
      </c>
      <c r="AD57" s="83">
        <v>2447</v>
      </c>
      <c r="AE57" s="83">
        <v>2257</v>
      </c>
    </row>
    <row r="58" spans="1:31" ht="15.75" thickBot="1" x14ac:dyDescent="0.3">
      <c r="A58" s="56" t="s">
        <v>454</v>
      </c>
      <c r="B58" s="57">
        <f>SUM(B34:B57)</f>
        <v>83017</v>
      </c>
      <c r="C58" s="58">
        <f t="shared" ref="C58:AE58" si="1">SUM(C34:C57)</f>
        <v>60321</v>
      </c>
      <c r="D58" s="58">
        <f t="shared" si="1"/>
        <v>83447</v>
      </c>
      <c r="E58" s="58">
        <f t="shared" si="1"/>
        <v>73884</v>
      </c>
      <c r="F58" s="58">
        <f t="shared" si="1"/>
        <v>58016</v>
      </c>
      <c r="G58" s="58">
        <f t="shared" si="1"/>
        <v>63744</v>
      </c>
      <c r="H58" s="58">
        <f t="shared" si="1"/>
        <v>78180</v>
      </c>
      <c r="I58" s="58">
        <f t="shared" si="1"/>
        <v>77692</v>
      </c>
      <c r="J58" s="58">
        <f t="shared" si="1"/>
        <v>55156</v>
      </c>
      <c r="K58" s="58">
        <f t="shared" si="1"/>
        <v>79300</v>
      </c>
      <c r="L58" s="58">
        <f t="shared" si="1"/>
        <v>78974</v>
      </c>
      <c r="M58" s="58">
        <f t="shared" si="1"/>
        <v>61940</v>
      </c>
      <c r="N58" s="58">
        <f t="shared" si="1"/>
        <v>62037</v>
      </c>
      <c r="O58" s="58">
        <f t="shared" si="1"/>
        <v>78845</v>
      </c>
      <c r="P58" s="58">
        <f t="shared" si="1"/>
        <v>78479</v>
      </c>
      <c r="Q58" s="58">
        <f t="shared" si="1"/>
        <v>55427</v>
      </c>
      <c r="R58" s="58">
        <f t="shared" si="1"/>
        <v>79512</v>
      </c>
      <c r="S58" s="58">
        <f t="shared" si="1"/>
        <v>78811</v>
      </c>
      <c r="T58" s="58">
        <f t="shared" si="1"/>
        <v>61937</v>
      </c>
      <c r="U58" s="58">
        <f t="shared" si="1"/>
        <v>62036</v>
      </c>
      <c r="V58" s="58">
        <f t="shared" si="1"/>
        <v>78902</v>
      </c>
      <c r="W58" s="58">
        <f t="shared" si="1"/>
        <v>77721</v>
      </c>
      <c r="X58" s="58">
        <f t="shared" si="1"/>
        <v>61233</v>
      </c>
      <c r="Y58" s="58">
        <f t="shared" si="1"/>
        <v>79152</v>
      </c>
      <c r="Z58" s="58">
        <f t="shared" si="1"/>
        <v>77579</v>
      </c>
      <c r="AA58" s="58">
        <f t="shared" si="1"/>
        <v>74907</v>
      </c>
      <c r="AB58" s="58">
        <f t="shared" si="1"/>
        <v>74705</v>
      </c>
      <c r="AC58" s="58">
        <f t="shared" si="1"/>
        <v>40474</v>
      </c>
      <c r="AD58" s="58">
        <f t="shared" si="1"/>
        <v>64003</v>
      </c>
      <c r="AE58" s="59">
        <f t="shared" si="1"/>
        <v>65529</v>
      </c>
    </row>
    <row r="59" spans="1:31" ht="15.75" thickBot="1" x14ac:dyDescent="0.3"/>
    <row r="60" spans="1:31" x14ac:dyDescent="0.25">
      <c r="A60" s="127" t="s">
        <v>511</v>
      </c>
      <c r="B60" s="128" t="s">
        <v>559</v>
      </c>
      <c r="C60" s="128" t="s">
        <v>560</v>
      </c>
      <c r="D60" s="128" t="s">
        <v>561</v>
      </c>
      <c r="E60" s="128" t="s">
        <v>562</v>
      </c>
      <c r="F60" s="128" t="s">
        <v>563</v>
      </c>
      <c r="G60" s="128" t="s">
        <v>564</v>
      </c>
      <c r="H60" s="128" t="s">
        <v>565</v>
      </c>
      <c r="I60" s="128" t="s">
        <v>566</v>
      </c>
      <c r="J60" s="128" t="s">
        <v>567</v>
      </c>
      <c r="K60" s="128" t="s">
        <v>568</v>
      </c>
      <c r="L60" s="128" t="s">
        <v>569</v>
      </c>
      <c r="M60" s="128" t="s">
        <v>570</v>
      </c>
      <c r="N60" s="128" t="s">
        <v>571</v>
      </c>
      <c r="O60" s="128" t="s">
        <v>572</v>
      </c>
      <c r="P60" s="128" t="s">
        <v>573</v>
      </c>
      <c r="Q60" s="128" t="s">
        <v>574</v>
      </c>
      <c r="R60" s="128" t="s">
        <v>575</v>
      </c>
      <c r="S60" s="128" t="s">
        <v>576</v>
      </c>
      <c r="T60" s="128" t="s">
        <v>577</v>
      </c>
      <c r="U60" s="128" t="s">
        <v>578</v>
      </c>
      <c r="V60" s="128" t="s">
        <v>579</v>
      </c>
      <c r="W60" s="128" t="s">
        <v>580</v>
      </c>
      <c r="X60" s="128" t="s">
        <v>581</v>
      </c>
      <c r="Y60" s="128" t="s">
        <v>582</v>
      </c>
      <c r="Z60" s="128" t="s">
        <v>583</v>
      </c>
      <c r="AA60" s="128" t="s">
        <v>584</v>
      </c>
      <c r="AB60" s="128" t="s">
        <v>585</v>
      </c>
      <c r="AC60" s="128" t="s">
        <v>586</v>
      </c>
      <c r="AD60" s="128" t="s">
        <v>587</v>
      </c>
      <c r="AE60" s="130" t="s">
        <v>588</v>
      </c>
    </row>
    <row r="61" spans="1:31" ht="15.75" thickBot="1" x14ac:dyDescent="0.3">
      <c r="A61" s="129" t="s">
        <v>513</v>
      </c>
      <c r="B61" s="166" t="s">
        <v>521</v>
      </c>
      <c r="C61" s="166" t="s">
        <v>521</v>
      </c>
      <c r="D61" s="166" t="s">
        <v>521</v>
      </c>
      <c r="E61" s="166" t="s">
        <v>521</v>
      </c>
      <c r="F61" s="166" t="s">
        <v>521</v>
      </c>
      <c r="G61" s="166" t="s">
        <v>521</v>
      </c>
      <c r="H61" s="166" t="s">
        <v>521</v>
      </c>
      <c r="I61" s="166" t="s">
        <v>521</v>
      </c>
      <c r="J61" s="166" t="s">
        <v>521</v>
      </c>
      <c r="K61" s="166" t="s">
        <v>521</v>
      </c>
      <c r="L61" s="166" t="s">
        <v>521</v>
      </c>
      <c r="M61" s="166" t="s">
        <v>521</v>
      </c>
      <c r="N61" s="166" t="s">
        <v>521</v>
      </c>
      <c r="O61" s="166" t="s">
        <v>521</v>
      </c>
      <c r="P61" s="166" t="s">
        <v>521</v>
      </c>
      <c r="Q61" s="166" t="s">
        <v>521</v>
      </c>
      <c r="R61" s="166" t="s">
        <v>521</v>
      </c>
      <c r="S61" s="166" t="s">
        <v>521</v>
      </c>
      <c r="T61" s="166" t="s">
        <v>521</v>
      </c>
      <c r="U61" s="166" t="s">
        <v>521</v>
      </c>
      <c r="V61" s="166" t="s">
        <v>521</v>
      </c>
      <c r="W61" s="166" t="s">
        <v>521</v>
      </c>
      <c r="X61" s="166" t="s">
        <v>521</v>
      </c>
      <c r="Y61" s="166" t="s">
        <v>521</v>
      </c>
      <c r="Z61" s="166" t="s">
        <v>521</v>
      </c>
      <c r="AA61" s="166" t="s">
        <v>521</v>
      </c>
      <c r="AB61" s="166" t="s">
        <v>521</v>
      </c>
      <c r="AC61" s="166" t="s">
        <v>521</v>
      </c>
      <c r="AD61" s="166" t="s">
        <v>521</v>
      </c>
      <c r="AE61" s="167" t="s">
        <v>521</v>
      </c>
    </row>
    <row r="62" spans="1:31" x14ac:dyDescent="0.25">
      <c r="A62" s="42" t="s">
        <v>471</v>
      </c>
      <c r="B62" s="42">
        <f t="shared" ref="B62:AE62" si="2">B6-B34</f>
        <v>605</v>
      </c>
      <c r="C62" s="83">
        <f t="shared" si="2"/>
        <v>592</v>
      </c>
      <c r="D62" s="83">
        <f t="shared" si="2"/>
        <v>902</v>
      </c>
      <c r="E62" s="83">
        <f t="shared" si="2"/>
        <v>771</v>
      </c>
      <c r="F62" s="83">
        <f t="shared" si="2"/>
        <v>592</v>
      </c>
      <c r="G62" s="83">
        <f t="shared" si="2"/>
        <v>758</v>
      </c>
      <c r="H62" s="83">
        <f t="shared" si="2"/>
        <v>712</v>
      </c>
      <c r="I62" s="83">
        <f t="shared" si="2"/>
        <v>779</v>
      </c>
      <c r="J62" s="83">
        <f t="shared" si="2"/>
        <v>605</v>
      </c>
      <c r="K62" s="83">
        <f t="shared" si="2"/>
        <v>725</v>
      </c>
      <c r="L62" s="83">
        <f t="shared" si="2"/>
        <v>779</v>
      </c>
      <c r="M62" s="83">
        <f t="shared" si="2"/>
        <v>605</v>
      </c>
      <c r="N62" s="83">
        <f t="shared" si="2"/>
        <v>758</v>
      </c>
      <c r="O62" s="83">
        <f t="shared" si="2"/>
        <v>704</v>
      </c>
      <c r="P62" s="83">
        <f t="shared" si="2"/>
        <v>765</v>
      </c>
      <c r="Q62" s="83">
        <f t="shared" si="2"/>
        <v>605</v>
      </c>
      <c r="R62" s="83">
        <f t="shared" si="2"/>
        <v>717</v>
      </c>
      <c r="S62" s="83">
        <f t="shared" si="2"/>
        <v>779</v>
      </c>
      <c r="T62" s="83">
        <f t="shared" si="2"/>
        <v>605</v>
      </c>
      <c r="U62" s="83">
        <f t="shared" si="2"/>
        <v>758</v>
      </c>
      <c r="V62" s="83">
        <f t="shared" si="2"/>
        <v>758</v>
      </c>
      <c r="W62" s="83">
        <f t="shared" si="2"/>
        <v>725</v>
      </c>
      <c r="X62" s="83">
        <f t="shared" si="2"/>
        <v>605</v>
      </c>
      <c r="Y62" s="83">
        <f t="shared" si="2"/>
        <v>779</v>
      </c>
      <c r="Z62" s="83">
        <f t="shared" si="2"/>
        <v>779</v>
      </c>
      <c r="AA62" s="83">
        <f t="shared" si="2"/>
        <v>538</v>
      </c>
      <c r="AB62" s="83">
        <f t="shared" si="2"/>
        <v>779</v>
      </c>
      <c r="AC62" s="83">
        <f t="shared" si="2"/>
        <v>771</v>
      </c>
      <c r="AD62" s="83">
        <f t="shared" si="2"/>
        <v>538</v>
      </c>
      <c r="AE62" s="83">
        <f t="shared" si="2"/>
        <v>605</v>
      </c>
    </row>
    <row r="63" spans="1:31" x14ac:dyDescent="0.25">
      <c r="A63" s="42" t="s">
        <v>472</v>
      </c>
      <c r="B63" s="42">
        <f t="shared" ref="B63:AE63" si="3">B7-B35</f>
        <v>452</v>
      </c>
      <c r="C63" s="83">
        <f t="shared" si="3"/>
        <v>278</v>
      </c>
      <c r="D63" s="83">
        <f t="shared" si="3"/>
        <v>444</v>
      </c>
      <c r="E63" s="83">
        <f t="shared" si="3"/>
        <v>278</v>
      </c>
      <c r="F63" s="83">
        <f t="shared" si="3"/>
        <v>278</v>
      </c>
      <c r="G63" s="83">
        <f t="shared" si="3"/>
        <v>278</v>
      </c>
      <c r="H63" s="83">
        <f t="shared" si="3"/>
        <v>278</v>
      </c>
      <c r="I63" s="83">
        <f t="shared" si="3"/>
        <v>278</v>
      </c>
      <c r="J63" s="83">
        <f t="shared" si="3"/>
        <v>278</v>
      </c>
      <c r="K63" s="83">
        <f t="shared" si="3"/>
        <v>278</v>
      </c>
      <c r="L63" s="83">
        <f t="shared" si="3"/>
        <v>278</v>
      </c>
      <c r="M63" s="83">
        <f t="shared" si="3"/>
        <v>278</v>
      </c>
      <c r="N63" s="83">
        <f t="shared" si="3"/>
        <v>278</v>
      </c>
      <c r="O63" s="83">
        <f t="shared" si="3"/>
        <v>278</v>
      </c>
      <c r="P63" s="83">
        <f t="shared" si="3"/>
        <v>278</v>
      </c>
      <c r="Q63" s="83">
        <f t="shared" si="3"/>
        <v>278</v>
      </c>
      <c r="R63" s="83">
        <f t="shared" si="3"/>
        <v>278</v>
      </c>
      <c r="S63" s="83">
        <f t="shared" si="3"/>
        <v>278</v>
      </c>
      <c r="T63" s="83">
        <f t="shared" si="3"/>
        <v>278</v>
      </c>
      <c r="U63" s="83">
        <f t="shared" si="3"/>
        <v>278</v>
      </c>
      <c r="V63" s="83">
        <f t="shared" si="3"/>
        <v>278</v>
      </c>
      <c r="W63" s="83">
        <f t="shared" si="3"/>
        <v>278</v>
      </c>
      <c r="X63" s="83">
        <f t="shared" si="3"/>
        <v>278</v>
      </c>
      <c r="Y63" s="83">
        <f t="shared" si="3"/>
        <v>278</v>
      </c>
      <c r="Z63" s="83">
        <f t="shared" si="3"/>
        <v>278</v>
      </c>
      <c r="AA63" s="83">
        <f t="shared" si="3"/>
        <v>278</v>
      </c>
      <c r="AB63" s="83">
        <f t="shared" si="3"/>
        <v>278</v>
      </c>
      <c r="AC63" s="83">
        <f t="shared" si="3"/>
        <v>278</v>
      </c>
      <c r="AD63" s="83">
        <f t="shared" si="3"/>
        <v>278</v>
      </c>
      <c r="AE63" s="83">
        <f t="shared" si="3"/>
        <v>278</v>
      </c>
    </row>
    <row r="64" spans="1:31" x14ac:dyDescent="0.25">
      <c r="A64" s="42" t="s">
        <v>473</v>
      </c>
      <c r="B64" s="42">
        <f t="shared" ref="B64:AE64" si="4">B8-B36</f>
        <v>0</v>
      </c>
      <c r="C64" s="83">
        <f t="shared" si="4"/>
        <v>0</v>
      </c>
      <c r="D64" s="83">
        <f t="shared" si="4"/>
        <v>0</v>
      </c>
      <c r="E64" s="83">
        <f t="shared" si="4"/>
        <v>0</v>
      </c>
      <c r="F64" s="83">
        <f t="shared" si="4"/>
        <v>0</v>
      </c>
      <c r="G64" s="83">
        <f t="shared" si="4"/>
        <v>0</v>
      </c>
      <c r="H64" s="83">
        <f t="shared" si="4"/>
        <v>0</v>
      </c>
      <c r="I64" s="83">
        <f t="shared" si="4"/>
        <v>0</v>
      </c>
      <c r="J64" s="83">
        <f t="shared" si="4"/>
        <v>0</v>
      </c>
      <c r="K64" s="83">
        <f t="shared" si="4"/>
        <v>0</v>
      </c>
      <c r="L64" s="83">
        <f t="shared" si="4"/>
        <v>0</v>
      </c>
      <c r="M64" s="83">
        <f t="shared" si="4"/>
        <v>0</v>
      </c>
      <c r="N64" s="83">
        <f t="shared" si="4"/>
        <v>0</v>
      </c>
      <c r="O64" s="83">
        <f t="shared" si="4"/>
        <v>0</v>
      </c>
      <c r="P64" s="83">
        <f t="shared" si="4"/>
        <v>0</v>
      </c>
      <c r="Q64" s="83">
        <f t="shared" si="4"/>
        <v>0</v>
      </c>
      <c r="R64" s="83">
        <f t="shared" si="4"/>
        <v>0</v>
      </c>
      <c r="S64" s="83">
        <f t="shared" si="4"/>
        <v>0</v>
      </c>
      <c r="T64" s="83">
        <f t="shared" si="4"/>
        <v>0</v>
      </c>
      <c r="U64" s="83">
        <f t="shared" si="4"/>
        <v>0</v>
      </c>
      <c r="V64" s="83">
        <f t="shared" si="4"/>
        <v>0</v>
      </c>
      <c r="W64" s="83">
        <f t="shared" si="4"/>
        <v>0</v>
      </c>
      <c r="X64" s="83">
        <f t="shared" si="4"/>
        <v>0</v>
      </c>
      <c r="Y64" s="83">
        <f t="shared" si="4"/>
        <v>16</v>
      </c>
      <c r="Z64" s="83">
        <f t="shared" si="4"/>
        <v>0</v>
      </c>
      <c r="AA64" s="83">
        <f t="shared" si="4"/>
        <v>0</v>
      </c>
      <c r="AB64" s="83">
        <f t="shared" si="4"/>
        <v>0</v>
      </c>
      <c r="AC64" s="83">
        <f t="shared" si="4"/>
        <v>0</v>
      </c>
      <c r="AD64" s="83">
        <f t="shared" si="4"/>
        <v>0</v>
      </c>
      <c r="AE64" s="83">
        <f t="shared" si="4"/>
        <v>0</v>
      </c>
    </row>
    <row r="65" spans="1:31" x14ac:dyDescent="0.25">
      <c r="A65" s="42" t="s">
        <v>474</v>
      </c>
      <c r="B65" s="42">
        <f t="shared" ref="B65:AE65" si="5">B9-B37</f>
        <v>0</v>
      </c>
      <c r="C65" s="83">
        <f t="shared" si="5"/>
        <v>0</v>
      </c>
      <c r="D65" s="83">
        <f t="shared" si="5"/>
        <v>0</v>
      </c>
      <c r="E65" s="83">
        <f t="shared" si="5"/>
        <v>0</v>
      </c>
      <c r="F65" s="83">
        <f t="shared" si="5"/>
        <v>0</v>
      </c>
      <c r="G65" s="83">
        <f t="shared" si="5"/>
        <v>0</v>
      </c>
      <c r="H65" s="83">
        <f t="shared" si="5"/>
        <v>0</v>
      </c>
      <c r="I65" s="83">
        <f t="shared" si="5"/>
        <v>0</v>
      </c>
      <c r="J65" s="83">
        <f t="shared" si="5"/>
        <v>0</v>
      </c>
      <c r="K65" s="83">
        <f t="shared" si="5"/>
        <v>0</v>
      </c>
      <c r="L65" s="83">
        <f t="shared" si="5"/>
        <v>0</v>
      </c>
      <c r="M65" s="83">
        <f t="shared" si="5"/>
        <v>0</v>
      </c>
      <c r="N65" s="83">
        <f t="shared" si="5"/>
        <v>0</v>
      </c>
      <c r="O65" s="83">
        <f t="shared" si="5"/>
        <v>0</v>
      </c>
      <c r="P65" s="83">
        <f t="shared" si="5"/>
        <v>0</v>
      </c>
      <c r="Q65" s="83">
        <f t="shared" si="5"/>
        <v>0</v>
      </c>
      <c r="R65" s="83">
        <f t="shared" si="5"/>
        <v>0</v>
      </c>
      <c r="S65" s="83">
        <f t="shared" si="5"/>
        <v>0</v>
      </c>
      <c r="T65" s="83">
        <f t="shared" si="5"/>
        <v>0</v>
      </c>
      <c r="U65" s="83">
        <f t="shared" si="5"/>
        <v>0</v>
      </c>
      <c r="V65" s="83">
        <f t="shared" si="5"/>
        <v>0</v>
      </c>
      <c r="W65" s="83">
        <f t="shared" si="5"/>
        <v>0</v>
      </c>
      <c r="X65" s="83">
        <f t="shared" si="5"/>
        <v>0</v>
      </c>
      <c r="Y65" s="83">
        <f t="shared" si="5"/>
        <v>0</v>
      </c>
      <c r="Z65" s="83">
        <f t="shared" si="5"/>
        <v>0</v>
      </c>
      <c r="AA65" s="83">
        <f t="shared" si="5"/>
        <v>0</v>
      </c>
      <c r="AB65" s="83">
        <f t="shared" si="5"/>
        <v>0</v>
      </c>
      <c r="AC65" s="83">
        <f t="shared" si="5"/>
        <v>0</v>
      </c>
      <c r="AD65" s="83">
        <f t="shared" si="5"/>
        <v>0</v>
      </c>
      <c r="AE65" s="83">
        <f t="shared" si="5"/>
        <v>0</v>
      </c>
    </row>
    <row r="66" spans="1:31" x14ac:dyDescent="0.25">
      <c r="A66" s="42" t="s">
        <v>475</v>
      </c>
      <c r="B66" s="42">
        <f t="shared" ref="B66:AE66" si="6">B10-B38</f>
        <v>0</v>
      </c>
      <c r="C66" s="83">
        <f t="shared" si="6"/>
        <v>0</v>
      </c>
      <c r="D66" s="83">
        <f t="shared" si="6"/>
        <v>0</v>
      </c>
      <c r="E66" s="83">
        <f t="shared" si="6"/>
        <v>0</v>
      </c>
      <c r="F66" s="83">
        <f t="shared" si="6"/>
        <v>0</v>
      </c>
      <c r="G66" s="83">
        <f t="shared" si="6"/>
        <v>0</v>
      </c>
      <c r="H66" s="83">
        <f t="shared" si="6"/>
        <v>0</v>
      </c>
      <c r="I66" s="83">
        <f t="shared" si="6"/>
        <v>0</v>
      </c>
      <c r="J66" s="83">
        <f t="shared" si="6"/>
        <v>0</v>
      </c>
      <c r="K66" s="83">
        <f t="shared" si="6"/>
        <v>0</v>
      </c>
      <c r="L66" s="83">
        <f t="shared" si="6"/>
        <v>0</v>
      </c>
      <c r="M66" s="83">
        <f t="shared" si="6"/>
        <v>0</v>
      </c>
      <c r="N66" s="83">
        <f t="shared" si="6"/>
        <v>0</v>
      </c>
      <c r="O66" s="83">
        <f t="shared" si="6"/>
        <v>0</v>
      </c>
      <c r="P66" s="83">
        <f t="shared" si="6"/>
        <v>0</v>
      </c>
      <c r="Q66" s="83">
        <f t="shared" si="6"/>
        <v>0</v>
      </c>
      <c r="R66" s="83">
        <f t="shared" si="6"/>
        <v>0</v>
      </c>
      <c r="S66" s="83">
        <f t="shared" si="6"/>
        <v>0</v>
      </c>
      <c r="T66" s="83">
        <f t="shared" si="6"/>
        <v>0</v>
      </c>
      <c r="U66" s="83">
        <f t="shared" si="6"/>
        <v>0</v>
      </c>
      <c r="V66" s="83">
        <f t="shared" si="6"/>
        <v>0</v>
      </c>
      <c r="W66" s="83">
        <f t="shared" si="6"/>
        <v>0</v>
      </c>
      <c r="X66" s="83">
        <f t="shared" si="6"/>
        <v>0</v>
      </c>
      <c r="Y66" s="83">
        <f t="shared" si="6"/>
        <v>0</v>
      </c>
      <c r="Z66" s="83">
        <f t="shared" si="6"/>
        <v>0</v>
      </c>
      <c r="AA66" s="83">
        <f t="shared" si="6"/>
        <v>0</v>
      </c>
      <c r="AB66" s="83">
        <f t="shared" si="6"/>
        <v>0</v>
      </c>
      <c r="AC66" s="83">
        <f t="shared" si="6"/>
        <v>0</v>
      </c>
      <c r="AD66" s="83">
        <f t="shared" si="6"/>
        <v>0</v>
      </c>
      <c r="AE66" s="83">
        <f t="shared" si="6"/>
        <v>0</v>
      </c>
    </row>
    <row r="67" spans="1:31" x14ac:dyDescent="0.25">
      <c r="A67" s="42" t="s">
        <v>476</v>
      </c>
      <c r="B67" s="42">
        <f t="shared" ref="B67:AE67" si="7">B11-B39</f>
        <v>0</v>
      </c>
      <c r="C67" s="83">
        <f t="shared" si="7"/>
        <v>0</v>
      </c>
      <c r="D67" s="83">
        <f t="shared" si="7"/>
        <v>0</v>
      </c>
      <c r="E67" s="83">
        <f t="shared" si="7"/>
        <v>0</v>
      </c>
      <c r="F67" s="83">
        <f t="shared" si="7"/>
        <v>0</v>
      </c>
      <c r="G67" s="83">
        <f t="shared" si="7"/>
        <v>0</v>
      </c>
      <c r="H67" s="83">
        <f t="shared" si="7"/>
        <v>0</v>
      </c>
      <c r="I67" s="83">
        <f t="shared" si="7"/>
        <v>0</v>
      </c>
      <c r="J67" s="83">
        <f t="shared" si="7"/>
        <v>0</v>
      </c>
      <c r="K67" s="83">
        <f t="shared" si="7"/>
        <v>0</v>
      </c>
      <c r="L67" s="83">
        <f t="shared" si="7"/>
        <v>0</v>
      </c>
      <c r="M67" s="83">
        <f t="shared" si="7"/>
        <v>0</v>
      </c>
      <c r="N67" s="83">
        <f t="shared" si="7"/>
        <v>0</v>
      </c>
      <c r="O67" s="83">
        <f t="shared" si="7"/>
        <v>0</v>
      </c>
      <c r="P67" s="83">
        <f t="shared" si="7"/>
        <v>0</v>
      </c>
      <c r="Q67" s="83">
        <f t="shared" si="7"/>
        <v>0</v>
      </c>
      <c r="R67" s="83">
        <f t="shared" si="7"/>
        <v>0</v>
      </c>
      <c r="S67" s="83">
        <f t="shared" si="7"/>
        <v>0</v>
      </c>
      <c r="T67" s="83">
        <f t="shared" si="7"/>
        <v>0</v>
      </c>
      <c r="U67" s="83">
        <f t="shared" si="7"/>
        <v>0</v>
      </c>
      <c r="V67" s="83">
        <f t="shared" si="7"/>
        <v>0</v>
      </c>
      <c r="W67" s="83">
        <f t="shared" si="7"/>
        <v>0</v>
      </c>
      <c r="X67" s="83">
        <f t="shared" si="7"/>
        <v>0</v>
      </c>
      <c r="Y67" s="83">
        <f t="shared" si="7"/>
        <v>0</v>
      </c>
      <c r="Z67" s="83">
        <f t="shared" si="7"/>
        <v>0</v>
      </c>
      <c r="AA67" s="83">
        <f t="shared" si="7"/>
        <v>0</v>
      </c>
      <c r="AB67" s="83">
        <f t="shared" si="7"/>
        <v>0</v>
      </c>
      <c r="AC67" s="83">
        <f t="shared" si="7"/>
        <v>0</v>
      </c>
      <c r="AD67" s="83">
        <f t="shared" si="7"/>
        <v>0</v>
      </c>
      <c r="AE67" s="83">
        <f t="shared" si="7"/>
        <v>0</v>
      </c>
    </row>
    <row r="68" spans="1:31" x14ac:dyDescent="0.25">
      <c r="A68" s="42" t="s">
        <v>477</v>
      </c>
      <c r="B68" s="42">
        <f t="shared" ref="B68:AE68" si="8">B12-B40</f>
        <v>3563</v>
      </c>
      <c r="C68" s="83">
        <f t="shared" si="8"/>
        <v>2535</v>
      </c>
      <c r="D68" s="83">
        <f t="shared" si="8"/>
        <v>3648</v>
      </c>
      <c r="E68" s="83">
        <f t="shared" si="8"/>
        <v>3443</v>
      </c>
      <c r="F68" s="83">
        <f t="shared" si="8"/>
        <v>912</v>
      </c>
      <c r="G68" s="83">
        <f t="shared" si="8"/>
        <v>1152</v>
      </c>
      <c r="H68" s="83">
        <f t="shared" si="8"/>
        <v>3875</v>
      </c>
      <c r="I68" s="83">
        <f t="shared" si="8"/>
        <v>3425</v>
      </c>
      <c r="J68" s="83">
        <f t="shared" si="8"/>
        <v>2295</v>
      </c>
      <c r="K68" s="83">
        <f t="shared" si="8"/>
        <v>3702</v>
      </c>
      <c r="L68" s="83">
        <f t="shared" si="8"/>
        <v>3516</v>
      </c>
      <c r="M68" s="83">
        <f t="shared" si="8"/>
        <v>912</v>
      </c>
      <c r="N68" s="83">
        <f t="shared" si="8"/>
        <v>1152</v>
      </c>
      <c r="O68" s="83">
        <f t="shared" si="8"/>
        <v>3875</v>
      </c>
      <c r="P68" s="83">
        <f t="shared" si="8"/>
        <v>3406</v>
      </c>
      <c r="Q68" s="83">
        <f t="shared" si="8"/>
        <v>2136</v>
      </c>
      <c r="R68" s="83">
        <f t="shared" si="8"/>
        <v>3702</v>
      </c>
      <c r="S68" s="83">
        <f t="shared" si="8"/>
        <v>3516</v>
      </c>
      <c r="T68" s="83">
        <f t="shared" si="8"/>
        <v>912</v>
      </c>
      <c r="U68" s="83">
        <f t="shared" si="8"/>
        <v>1152</v>
      </c>
      <c r="V68" s="83">
        <f t="shared" si="8"/>
        <v>2651</v>
      </c>
      <c r="W68" s="83">
        <f t="shared" si="8"/>
        <v>2546</v>
      </c>
      <c r="X68" s="83">
        <f t="shared" si="8"/>
        <v>2492</v>
      </c>
      <c r="Y68" s="83">
        <f t="shared" si="8"/>
        <v>2722</v>
      </c>
      <c r="Z68" s="83">
        <f t="shared" si="8"/>
        <v>2187</v>
      </c>
      <c r="AA68" s="83">
        <f t="shared" si="8"/>
        <v>2549</v>
      </c>
      <c r="AB68" s="83">
        <f t="shared" si="8"/>
        <v>2590</v>
      </c>
      <c r="AC68" s="83">
        <f t="shared" si="8"/>
        <v>2514</v>
      </c>
      <c r="AD68" s="83">
        <f t="shared" si="8"/>
        <v>2713</v>
      </c>
      <c r="AE68" s="83">
        <f t="shared" si="8"/>
        <v>2473</v>
      </c>
    </row>
    <row r="69" spans="1:31" x14ac:dyDescent="0.25">
      <c r="A69" s="42" t="s">
        <v>478</v>
      </c>
      <c r="B69" s="42">
        <f t="shared" ref="B69:AE69" si="9">B13-B41</f>
        <v>1469</v>
      </c>
      <c r="C69" s="83">
        <f t="shared" si="9"/>
        <v>1380</v>
      </c>
      <c r="D69" s="83">
        <f t="shared" si="9"/>
        <v>1822</v>
      </c>
      <c r="E69" s="83">
        <f t="shared" si="9"/>
        <v>1716</v>
      </c>
      <c r="F69" s="83">
        <f t="shared" si="9"/>
        <v>1290</v>
      </c>
      <c r="G69" s="83">
        <f t="shared" si="9"/>
        <v>1510</v>
      </c>
      <c r="H69" s="83">
        <f t="shared" si="9"/>
        <v>1696</v>
      </c>
      <c r="I69" s="83">
        <f t="shared" si="9"/>
        <v>2027</v>
      </c>
      <c r="J69" s="83">
        <f t="shared" si="9"/>
        <v>1344</v>
      </c>
      <c r="K69" s="83">
        <f t="shared" si="9"/>
        <v>1822</v>
      </c>
      <c r="L69" s="83">
        <f t="shared" si="9"/>
        <v>1862</v>
      </c>
      <c r="M69" s="83">
        <f t="shared" si="9"/>
        <v>1290</v>
      </c>
      <c r="N69" s="83">
        <f t="shared" si="9"/>
        <v>1510</v>
      </c>
      <c r="O69" s="83">
        <f t="shared" si="9"/>
        <v>1730</v>
      </c>
      <c r="P69" s="83">
        <f t="shared" si="9"/>
        <v>1841</v>
      </c>
      <c r="Q69" s="83">
        <f t="shared" si="9"/>
        <v>1620</v>
      </c>
      <c r="R69" s="83">
        <f t="shared" si="9"/>
        <v>1843</v>
      </c>
      <c r="S69" s="83">
        <f t="shared" si="9"/>
        <v>1841</v>
      </c>
      <c r="T69" s="83">
        <f t="shared" si="9"/>
        <v>1463</v>
      </c>
      <c r="U69" s="83">
        <f t="shared" si="9"/>
        <v>1510</v>
      </c>
      <c r="V69" s="83">
        <f t="shared" si="9"/>
        <v>1676</v>
      </c>
      <c r="W69" s="83">
        <f t="shared" si="9"/>
        <v>1889</v>
      </c>
      <c r="X69" s="83">
        <f t="shared" si="9"/>
        <v>2054</v>
      </c>
      <c r="Y69" s="83">
        <f t="shared" si="9"/>
        <v>2296</v>
      </c>
      <c r="Z69" s="83">
        <f t="shared" si="9"/>
        <v>2072</v>
      </c>
      <c r="AA69" s="83">
        <f t="shared" si="9"/>
        <v>1875</v>
      </c>
      <c r="AB69" s="83">
        <f t="shared" si="9"/>
        <v>1684</v>
      </c>
      <c r="AC69" s="83">
        <f t="shared" si="9"/>
        <v>1887</v>
      </c>
      <c r="AD69" s="83">
        <f t="shared" si="9"/>
        <v>1316</v>
      </c>
      <c r="AE69" s="83">
        <f t="shared" si="9"/>
        <v>2073</v>
      </c>
    </row>
    <row r="70" spans="1:31" x14ac:dyDescent="0.25">
      <c r="A70" s="42" t="s">
        <v>479</v>
      </c>
      <c r="B70" s="42">
        <f t="shared" ref="B70:AE70" si="10">B14-B42</f>
        <v>1607</v>
      </c>
      <c r="C70" s="83">
        <f t="shared" si="10"/>
        <v>2288</v>
      </c>
      <c r="D70" s="83">
        <f t="shared" si="10"/>
        <v>1261</v>
      </c>
      <c r="E70" s="83">
        <f t="shared" si="10"/>
        <v>2018</v>
      </c>
      <c r="F70" s="83">
        <f t="shared" si="10"/>
        <v>1909</v>
      </c>
      <c r="G70" s="83">
        <f t="shared" si="10"/>
        <v>1949</v>
      </c>
      <c r="H70" s="83">
        <f t="shared" si="10"/>
        <v>1698</v>
      </c>
      <c r="I70" s="83">
        <f t="shared" si="10"/>
        <v>2329</v>
      </c>
      <c r="J70" s="83">
        <f t="shared" si="10"/>
        <v>2288</v>
      </c>
      <c r="K70" s="83">
        <f t="shared" si="10"/>
        <v>1545</v>
      </c>
      <c r="L70" s="83">
        <f t="shared" si="10"/>
        <v>2251</v>
      </c>
      <c r="M70" s="83">
        <f t="shared" si="10"/>
        <v>2100</v>
      </c>
      <c r="N70" s="83">
        <f t="shared" si="10"/>
        <v>1991</v>
      </c>
      <c r="O70" s="83">
        <f t="shared" si="10"/>
        <v>1717</v>
      </c>
      <c r="P70" s="83">
        <f t="shared" si="10"/>
        <v>2143</v>
      </c>
      <c r="Q70" s="83">
        <f t="shared" si="10"/>
        <v>2288</v>
      </c>
      <c r="R70" s="83">
        <f t="shared" si="10"/>
        <v>1808</v>
      </c>
      <c r="S70" s="83">
        <f t="shared" si="10"/>
        <v>2209</v>
      </c>
      <c r="T70" s="83">
        <f t="shared" si="10"/>
        <v>2123</v>
      </c>
      <c r="U70" s="83">
        <f t="shared" si="10"/>
        <v>1949</v>
      </c>
      <c r="V70" s="83">
        <f t="shared" si="10"/>
        <v>1910</v>
      </c>
      <c r="W70" s="83">
        <f t="shared" si="10"/>
        <v>1759</v>
      </c>
      <c r="X70" s="83">
        <f t="shared" si="10"/>
        <v>1344</v>
      </c>
      <c r="Y70" s="83">
        <f t="shared" si="10"/>
        <v>1248</v>
      </c>
      <c r="Z70" s="83">
        <f t="shared" si="10"/>
        <v>1654</v>
      </c>
      <c r="AA70" s="83">
        <f t="shared" si="10"/>
        <v>1786</v>
      </c>
      <c r="AB70" s="83">
        <f t="shared" si="10"/>
        <v>1972</v>
      </c>
      <c r="AC70" s="83">
        <f t="shared" si="10"/>
        <v>1357</v>
      </c>
      <c r="AD70" s="83">
        <f t="shared" si="10"/>
        <v>1124</v>
      </c>
      <c r="AE70" s="83">
        <f t="shared" si="10"/>
        <v>1005</v>
      </c>
    </row>
    <row r="71" spans="1:31" x14ac:dyDescent="0.25">
      <c r="A71" s="42" t="s">
        <v>480</v>
      </c>
      <c r="B71" s="42">
        <f t="shared" ref="B71:AE71" si="11">B15-B43</f>
        <v>1010</v>
      </c>
      <c r="C71" s="83">
        <f t="shared" si="11"/>
        <v>444</v>
      </c>
      <c r="D71" s="83">
        <f t="shared" si="11"/>
        <v>1935</v>
      </c>
      <c r="E71" s="83">
        <f t="shared" si="11"/>
        <v>1129</v>
      </c>
      <c r="F71" s="83">
        <f t="shared" si="11"/>
        <v>630</v>
      </c>
      <c r="G71" s="83">
        <f t="shared" si="11"/>
        <v>951</v>
      </c>
      <c r="H71" s="83">
        <f t="shared" si="11"/>
        <v>1224</v>
      </c>
      <c r="I71" s="83">
        <f t="shared" si="11"/>
        <v>1129</v>
      </c>
      <c r="J71" s="83">
        <f t="shared" si="11"/>
        <v>444</v>
      </c>
      <c r="K71" s="83">
        <f t="shared" si="11"/>
        <v>1288</v>
      </c>
      <c r="L71" s="83">
        <f t="shared" si="11"/>
        <v>1110</v>
      </c>
      <c r="M71" s="83">
        <f t="shared" si="11"/>
        <v>630</v>
      </c>
      <c r="N71" s="83">
        <f t="shared" si="11"/>
        <v>951</v>
      </c>
      <c r="O71" s="83">
        <f t="shared" si="11"/>
        <v>1205</v>
      </c>
      <c r="P71" s="83">
        <f t="shared" si="11"/>
        <v>1323</v>
      </c>
      <c r="Q71" s="83">
        <f t="shared" si="11"/>
        <v>444</v>
      </c>
      <c r="R71" s="83">
        <f t="shared" si="11"/>
        <v>1288</v>
      </c>
      <c r="S71" s="83">
        <f t="shared" si="11"/>
        <v>1129</v>
      </c>
      <c r="T71" s="83">
        <f t="shared" si="11"/>
        <v>630</v>
      </c>
      <c r="U71" s="83">
        <f t="shared" si="11"/>
        <v>951</v>
      </c>
      <c r="V71" s="83">
        <f t="shared" si="11"/>
        <v>1048</v>
      </c>
      <c r="W71" s="83">
        <f t="shared" si="11"/>
        <v>956</v>
      </c>
      <c r="X71" s="83">
        <f t="shared" si="11"/>
        <v>862</v>
      </c>
      <c r="Y71" s="83">
        <f t="shared" si="11"/>
        <v>1369</v>
      </c>
      <c r="Z71" s="83">
        <f t="shared" si="11"/>
        <v>1183</v>
      </c>
      <c r="AA71" s="83">
        <f t="shared" si="11"/>
        <v>862</v>
      </c>
      <c r="AB71" s="83">
        <f t="shared" si="11"/>
        <v>1183</v>
      </c>
      <c r="AC71" s="83">
        <f t="shared" si="11"/>
        <v>1324</v>
      </c>
      <c r="AD71" s="83">
        <f t="shared" si="11"/>
        <v>943</v>
      </c>
      <c r="AE71" s="83">
        <f t="shared" si="11"/>
        <v>862</v>
      </c>
    </row>
    <row r="72" spans="1:31" x14ac:dyDescent="0.25">
      <c r="A72" s="42" t="s">
        <v>481</v>
      </c>
      <c r="B72" s="42">
        <f t="shared" ref="B72:AE72" si="12">B16-B44</f>
        <v>2790</v>
      </c>
      <c r="C72" s="83">
        <f t="shared" si="12"/>
        <v>2071</v>
      </c>
      <c r="D72" s="83">
        <f t="shared" si="12"/>
        <v>2087</v>
      </c>
      <c r="E72" s="83">
        <f t="shared" si="12"/>
        <v>2457</v>
      </c>
      <c r="F72" s="83">
        <f t="shared" si="12"/>
        <v>1629</v>
      </c>
      <c r="G72" s="83">
        <f t="shared" si="12"/>
        <v>1815</v>
      </c>
      <c r="H72" s="83">
        <f t="shared" si="12"/>
        <v>2229</v>
      </c>
      <c r="I72" s="83">
        <f t="shared" si="12"/>
        <v>2384</v>
      </c>
      <c r="J72" s="83">
        <f t="shared" si="12"/>
        <v>1844</v>
      </c>
      <c r="K72" s="83">
        <f t="shared" si="12"/>
        <v>1847</v>
      </c>
      <c r="L72" s="83">
        <f t="shared" si="12"/>
        <v>2097</v>
      </c>
      <c r="M72" s="83">
        <f t="shared" si="12"/>
        <v>1629</v>
      </c>
      <c r="N72" s="83">
        <f t="shared" si="12"/>
        <v>1815</v>
      </c>
      <c r="O72" s="83">
        <f t="shared" si="12"/>
        <v>2229</v>
      </c>
      <c r="P72" s="83">
        <f t="shared" si="12"/>
        <v>2039</v>
      </c>
      <c r="Q72" s="83">
        <f t="shared" si="12"/>
        <v>1844</v>
      </c>
      <c r="R72" s="83">
        <f t="shared" si="12"/>
        <v>1619</v>
      </c>
      <c r="S72" s="83">
        <f t="shared" si="12"/>
        <v>2093</v>
      </c>
      <c r="T72" s="83">
        <f t="shared" si="12"/>
        <v>1815</v>
      </c>
      <c r="U72" s="83">
        <f t="shared" si="12"/>
        <v>1815</v>
      </c>
      <c r="V72" s="83">
        <f t="shared" si="12"/>
        <v>2024</v>
      </c>
      <c r="W72" s="83">
        <f t="shared" si="12"/>
        <v>1835</v>
      </c>
      <c r="X72" s="83">
        <f t="shared" si="12"/>
        <v>1511</v>
      </c>
      <c r="Y72" s="83">
        <f t="shared" si="12"/>
        <v>1984</v>
      </c>
      <c r="Z72" s="83">
        <f t="shared" si="12"/>
        <v>2002</v>
      </c>
      <c r="AA72" s="83">
        <f t="shared" si="12"/>
        <v>1939</v>
      </c>
      <c r="AB72" s="83">
        <f t="shared" si="12"/>
        <v>1519</v>
      </c>
      <c r="AC72" s="83">
        <f t="shared" si="12"/>
        <v>1144</v>
      </c>
      <c r="AD72" s="83">
        <f t="shared" si="12"/>
        <v>1916</v>
      </c>
      <c r="AE72" s="83">
        <f t="shared" si="12"/>
        <v>1511</v>
      </c>
    </row>
    <row r="73" spans="1:31" x14ac:dyDescent="0.25">
      <c r="A73" s="42" t="s">
        <v>482</v>
      </c>
      <c r="B73" s="42">
        <f t="shared" ref="B73:AE73" si="13">B17-B45</f>
        <v>1273</v>
      </c>
      <c r="C73" s="83">
        <f t="shared" si="13"/>
        <v>1295</v>
      </c>
      <c r="D73" s="83">
        <f t="shared" si="13"/>
        <v>1750</v>
      </c>
      <c r="E73" s="83">
        <f t="shared" si="13"/>
        <v>1220</v>
      </c>
      <c r="F73" s="83">
        <f t="shared" si="13"/>
        <v>1795</v>
      </c>
      <c r="G73" s="83">
        <f t="shared" si="13"/>
        <v>1351</v>
      </c>
      <c r="H73" s="83">
        <f t="shared" si="13"/>
        <v>1687</v>
      </c>
      <c r="I73" s="83">
        <f t="shared" si="13"/>
        <v>1513</v>
      </c>
      <c r="J73" s="83">
        <f t="shared" si="13"/>
        <v>1295</v>
      </c>
      <c r="K73" s="83">
        <f t="shared" si="13"/>
        <v>2272</v>
      </c>
      <c r="L73" s="83">
        <f t="shared" si="13"/>
        <v>1165</v>
      </c>
      <c r="M73" s="83">
        <f t="shared" si="13"/>
        <v>1795</v>
      </c>
      <c r="N73" s="83">
        <f t="shared" si="13"/>
        <v>1351</v>
      </c>
      <c r="O73" s="83">
        <f t="shared" si="13"/>
        <v>1865</v>
      </c>
      <c r="P73" s="83">
        <f t="shared" si="13"/>
        <v>1691</v>
      </c>
      <c r="Q73" s="83">
        <f t="shared" si="13"/>
        <v>1235</v>
      </c>
      <c r="R73" s="83">
        <f t="shared" si="13"/>
        <v>2458</v>
      </c>
      <c r="S73" s="83">
        <f t="shared" si="13"/>
        <v>1529</v>
      </c>
      <c r="T73" s="83">
        <f t="shared" si="13"/>
        <v>1609</v>
      </c>
      <c r="U73" s="83">
        <f t="shared" si="13"/>
        <v>1351</v>
      </c>
      <c r="V73" s="83">
        <f t="shared" si="13"/>
        <v>1684</v>
      </c>
      <c r="W73" s="83">
        <f t="shared" si="13"/>
        <v>1510</v>
      </c>
      <c r="X73" s="83">
        <f t="shared" si="13"/>
        <v>1648</v>
      </c>
      <c r="Y73" s="83">
        <f t="shared" si="13"/>
        <v>1818</v>
      </c>
      <c r="Z73" s="83">
        <f t="shared" si="13"/>
        <v>1457</v>
      </c>
      <c r="AA73" s="83">
        <f t="shared" si="13"/>
        <v>1332</v>
      </c>
      <c r="AB73" s="83">
        <f t="shared" si="13"/>
        <v>1224</v>
      </c>
      <c r="AC73" s="83">
        <f t="shared" si="13"/>
        <v>1343</v>
      </c>
      <c r="AD73" s="83">
        <f t="shared" si="13"/>
        <v>1332</v>
      </c>
      <c r="AE73" s="83">
        <f t="shared" si="13"/>
        <v>1635</v>
      </c>
    </row>
    <row r="74" spans="1:31" x14ac:dyDescent="0.25">
      <c r="A74" s="42" t="s">
        <v>483</v>
      </c>
      <c r="B74" s="42">
        <f t="shared" ref="B74:AE74" si="14">B18-B46</f>
        <v>2382</v>
      </c>
      <c r="C74" s="83">
        <f t="shared" si="14"/>
        <v>2416</v>
      </c>
      <c r="D74" s="83">
        <f t="shared" si="14"/>
        <v>2194</v>
      </c>
      <c r="E74" s="83">
        <f t="shared" si="14"/>
        <v>2509</v>
      </c>
      <c r="F74" s="83">
        <f t="shared" si="14"/>
        <v>1738</v>
      </c>
      <c r="G74" s="83">
        <f t="shared" si="14"/>
        <v>2247</v>
      </c>
      <c r="H74" s="83">
        <f t="shared" si="14"/>
        <v>2186</v>
      </c>
      <c r="I74" s="83">
        <f t="shared" si="14"/>
        <v>2544</v>
      </c>
      <c r="J74" s="83">
        <f t="shared" si="14"/>
        <v>2414</v>
      </c>
      <c r="K74" s="83">
        <f t="shared" si="14"/>
        <v>2194</v>
      </c>
      <c r="L74" s="83">
        <f t="shared" si="14"/>
        <v>2641</v>
      </c>
      <c r="M74" s="83">
        <f t="shared" si="14"/>
        <v>1738</v>
      </c>
      <c r="N74" s="83">
        <f t="shared" si="14"/>
        <v>2247</v>
      </c>
      <c r="O74" s="83">
        <f t="shared" si="14"/>
        <v>2186</v>
      </c>
      <c r="P74" s="83">
        <f t="shared" si="14"/>
        <v>2563</v>
      </c>
      <c r="Q74" s="83">
        <f t="shared" si="14"/>
        <v>2411</v>
      </c>
      <c r="R74" s="83">
        <f t="shared" si="14"/>
        <v>2194</v>
      </c>
      <c r="S74" s="83">
        <f t="shared" si="14"/>
        <v>2448</v>
      </c>
      <c r="T74" s="83">
        <f t="shared" si="14"/>
        <v>1924</v>
      </c>
      <c r="U74" s="83">
        <f t="shared" si="14"/>
        <v>2433</v>
      </c>
      <c r="V74" s="83">
        <f t="shared" si="14"/>
        <v>2216</v>
      </c>
      <c r="W74" s="83">
        <f t="shared" si="14"/>
        <v>1991</v>
      </c>
      <c r="X74" s="83">
        <f t="shared" si="14"/>
        <v>1337</v>
      </c>
      <c r="Y74" s="83">
        <f t="shared" si="14"/>
        <v>1908</v>
      </c>
      <c r="Z74" s="83">
        <f t="shared" si="14"/>
        <v>2231</v>
      </c>
      <c r="AA74" s="83">
        <f t="shared" si="14"/>
        <v>1712</v>
      </c>
      <c r="AB74" s="83">
        <f t="shared" si="14"/>
        <v>1807</v>
      </c>
      <c r="AC74" s="83">
        <f t="shared" si="14"/>
        <v>1707</v>
      </c>
      <c r="AD74" s="83">
        <f t="shared" si="14"/>
        <v>1991</v>
      </c>
      <c r="AE74" s="83">
        <f t="shared" si="14"/>
        <v>1205</v>
      </c>
    </row>
    <row r="75" spans="1:31" x14ac:dyDescent="0.25">
      <c r="A75" s="42" t="s">
        <v>484</v>
      </c>
      <c r="B75" s="42">
        <f t="shared" ref="B75:AE75" si="15">B19-B47</f>
        <v>1102</v>
      </c>
      <c r="C75" s="83">
        <f t="shared" si="15"/>
        <v>909</v>
      </c>
      <c r="D75" s="83">
        <f t="shared" si="15"/>
        <v>1599</v>
      </c>
      <c r="E75" s="83">
        <f t="shared" si="15"/>
        <v>1621</v>
      </c>
      <c r="F75" s="83">
        <f t="shared" si="15"/>
        <v>1927</v>
      </c>
      <c r="G75" s="83">
        <f t="shared" si="15"/>
        <v>1795</v>
      </c>
      <c r="H75" s="83">
        <f t="shared" si="15"/>
        <v>1555</v>
      </c>
      <c r="I75" s="83">
        <f t="shared" si="15"/>
        <v>1381</v>
      </c>
      <c r="J75" s="83">
        <f t="shared" si="15"/>
        <v>1188</v>
      </c>
      <c r="K75" s="83">
        <f t="shared" si="15"/>
        <v>1609</v>
      </c>
      <c r="L75" s="83">
        <f t="shared" si="15"/>
        <v>1785</v>
      </c>
      <c r="M75" s="83">
        <f t="shared" si="15"/>
        <v>1927</v>
      </c>
      <c r="N75" s="83">
        <f t="shared" si="15"/>
        <v>1740</v>
      </c>
      <c r="O75" s="83">
        <f t="shared" si="15"/>
        <v>1555</v>
      </c>
      <c r="P75" s="83">
        <f t="shared" si="15"/>
        <v>1381</v>
      </c>
      <c r="Q75" s="83">
        <f t="shared" si="15"/>
        <v>1188</v>
      </c>
      <c r="R75" s="83">
        <f t="shared" si="15"/>
        <v>1599</v>
      </c>
      <c r="S75" s="83">
        <f t="shared" si="15"/>
        <v>1435</v>
      </c>
      <c r="T75" s="83">
        <f t="shared" si="15"/>
        <v>1927</v>
      </c>
      <c r="U75" s="83">
        <f t="shared" si="15"/>
        <v>1753</v>
      </c>
      <c r="V75" s="83">
        <f t="shared" si="15"/>
        <v>1636</v>
      </c>
      <c r="W75" s="83">
        <f t="shared" si="15"/>
        <v>1526</v>
      </c>
      <c r="X75" s="83">
        <f t="shared" si="15"/>
        <v>1517</v>
      </c>
      <c r="Y75" s="83">
        <f t="shared" si="15"/>
        <v>1529</v>
      </c>
      <c r="Z75" s="83">
        <f t="shared" si="15"/>
        <v>1526</v>
      </c>
      <c r="AA75" s="83">
        <f t="shared" si="15"/>
        <v>1526</v>
      </c>
      <c r="AB75" s="83">
        <f t="shared" si="15"/>
        <v>1900</v>
      </c>
      <c r="AC75" s="83">
        <f t="shared" si="15"/>
        <v>634</v>
      </c>
      <c r="AD75" s="83">
        <f t="shared" si="15"/>
        <v>1539</v>
      </c>
      <c r="AE75" s="83">
        <f t="shared" si="15"/>
        <v>1530</v>
      </c>
    </row>
    <row r="76" spans="1:31" x14ac:dyDescent="0.25">
      <c r="A76" s="42" t="s">
        <v>485</v>
      </c>
      <c r="B76" s="42">
        <f t="shared" ref="B76:AE76" si="16">B20-B48</f>
        <v>1851</v>
      </c>
      <c r="C76" s="83">
        <f t="shared" si="16"/>
        <v>1270</v>
      </c>
      <c r="D76" s="83">
        <f t="shared" si="16"/>
        <v>2018</v>
      </c>
      <c r="E76" s="83">
        <f t="shared" si="16"/>
        <v>1352</v>
      </c>
      <c r="F76" s="83">
        <f t="shared" si="16"/>
        <v>814</v>
      </c>
      <c r="G76" s="83">
        <f t="shared" si="16"/>
        <v>1007</v>
      </c>
      <c r="H76" s="83">
        <f t="shared" si="16"/>
        <v>1658</v>
      </c>
      <c r="I76" s="83">
        <f t="shared" si="16"/>
        <v>1371</v>
      </c>
      <c r="J76" s="83">
        <f t="shared" si="16"/>
        <v>809</v>
      </c>
      <c r="K76" s="83">
        <f t="shared" si="16"/>
        <v>1772</v>
      </c>
      <c r="L76" s="83">
        <f t="shared" si="16"/>
        <v>1371</v>
      </c>
      <c r="M76" s="83">
        <f t="shared" si="16"/>
        <v>814</v>
      </c>
      <c r="N76" s="83">
        <f t="shared" si="16"/>
        <v>1007</v>
      </c>
      <c r="O76" s="83">
        <f t="shared" si="16"/>
        <v>1665</v>
      </c>
      <c r="P76" s="83">
        <f t="shared" si="16"/>
        <v>1371</v>
      </c>
      <c r="Q76" s="83">
        <f t="shared" si="16"/>
        <v>780</v>
      </c>
      <c r="R76" s="83">
        <f t="shared" si="16"/>
        <v>1586</v>
      </c>
      <c r="S76" s="83">
        <f t="shared" si="16"/>
        <v>1371</v>
      </c>
      <c r="T76" s="83">
        <f t="shared" si="16"/>
        <v>814</v>
      </c>
      <c r="U76" s="83">
        <f t="shared" si="16"/>
        <v>1007</v>
      </c>
      <c r="V76" s="83">
        <f t="shared" si="16"/>
        <v>1371</v>
      </c>
      <c r="W76" s="83">
        <f t="shared" si="16"/>
        <v>1301</v>
      </c>
      <c r="X76" s="83">
        <f t="shared" si="16"/>
        <v>995</v>
      </c>
      <c r="Y76" s="83">
        <f t="shared" si="16"/>
        <v>1791</v>
      </c>
      <c r="Z76" s="83">
        <f t="shared" si="16"/>
        <v>980</v>
      </c>
      <c r="AA76" s="83">
        <f t="shared" si="16"/>
        <v>1140</v>
      </c>
      <c r="AB76" s="83">
        <f t="shared" si="16"/>
        <v>980</v>
      </c>
      <c r="AC76" s="83">
        <f t="shared" si="16"/>
        <v>910</v>
      </c>
      <c r="AD76" s="83">
        <f t="shared" si="16"/>
        <v>1061</v>
      </c>
      <c r="AE76" s="83">
        <f t="shared" si="16"/>
        <v>1008</v>
      </c>
    </row>
    <row r="77" spans="1:31" x14ac:dyDescent="0.25">
      <c r="A77" s="42" t="s">
        <v>486</v>
      </c>
      <c r="B77" s="42">
        <f t="shared" ref="B77:AE77" si="17">B21-B49</f>
        <v>1779</v>
      </c>
      <c r="C77" s="83">
        <f t="shared" si="17"/>
        <v>1285</v>
      </c>
      <c r="D77" s="83">
        <f t="shared" si="17"/>
        <v>1706</v>
      </c>
      <c r="E77" s="83">
        <f t="shared" si="17"/>
        <v>1672</v>
      </c>
      <c r="F77" s="83">
        <f t="shared" si="17"/>
        <v>949</v>
      </c>
      <c r="G77" s="83">
        <f t="shared" si="17"/>
        <v>840</v>
      </c>
      <c r="H77" s="83">
        <f t="shared" si="17"/>
        <v>1927</v>
      </c>
      <c r="I77" s="83">
        <f t="shared" si="17"/>
        <v>1706</v>
      </c>
      <c r="J77" s="83">
        <f t="shared" si="17"/>
        <v>1100</v>
      </c>
      <c r="K77" s="83">
        <f t="shared" si="17"/>
        <v>1652</v>
      </c>
      <c r="L77" s="83">
        <f t="shared" si="17"/>
        <v>2264</v>
      </c>
      <c r="M77" s="83">
        <f t="shared" si="17"/>
        <v>949</v>
      </c>
      <c r="N77" s="83">
        <f t="shared" si="17"/>
        <v>840</v>
      </c>
      <c r="O77" s="83">
        <f t="shared" si="17"/>
        <v>2094</v>
      </c>
      <c r="P77" s="83">
        <f t="shared" si="17"/>
        <v>1706</v>
      </c>
      <c r="Q77" s="83">
        <f t="shared" si="17"/>
        <v>1113</v>
      </c>
      <c r="R77" s="83">
        <f t="shared" si="17"/>
        <v>1652</v>
      </c>
      <c r="S77" s="83">
        <f t="shared" si="17"/>
        <v>2264</v>
      </c>
      <c r="T77" s="83">
        <f t="shared" si="17"/>
        <v>949</v>
      </c>
      <c r="U77" s="83">
        <f t="shared" si="17"/>
        <v>840</v>
      </c>
      <c r="V77" s="83">
        <f t="shared" si="17"/>
        <v>1869</v>
      </c>
      <c r="W77" s="83">
        <f t="shared" si="17"/>
        <v>1176</v>
      </c>
      <c r="X77" s="83">
        <f t="shared" si="17"/>
        <v>1321</v>
      </c>
      <c r="Y77" s="83">
        <f t="shared" si="17"/>
        <v>1758</v>
      </c>
      <c r="Z77" s="83">
        <f t="shared" si="17"/>
        <v>1656</v>
      </c>
      <c r="AA77" s="83">
        <f t="shared" si="17"/>
        <v>2076</v>
      </c>
      <c r="AB77" s="83">
        <f t="shared" si="17"/>
        <v>1416</v>
      </c>
      <c r="AC77" s="83">
        <f t="shared" si="17"/>
        <v>867</v>
      </c>
      <c r="AD77" s="83">
        <f t="shared" si="17"/>
        <v>1176</v>
      </c>
      <c r="AE77" s="83">
        <f t="shared" si="17"/>
        <v>1321</v>
      </c>
    </row>
    <row r="78" spans="1:31" x14ac:dyDescent="0.25">
      <c r="A78" s="42" t="s">
        <v>487</v>
      </c>
      <c r="B78" s="42">
        <f t="shared" ref="B78:AE78" si="18">B22-B50</f>
        <v>1053</v>
      </c>
      <c r="C78" s="83">
        <f t="shared" si="18"/>
        <v>1280</v>
      </c>
      <c r="D78" s="83">
        <f t="shared" si="18"/>
        <v>2688</v>
      </c>
      <c r="E78" s="83">
        <f t="shared" si="18"/>
        <v>1329</v>
      </c>
      <c r="F78" s="83">
        <f t="shared" si="18"/>
        <v>1950</v>
      </c>
      <c r="G78" s="83">
        <f t="shared" si="18"/>
        <v>1476</v>
      </c>
      <c r="H78" s="83">
        <f t="shared" si="18"/>
        <v>2656</v>
      </c>
      <c r="I78" s="83">
        <f t="shared" si="18"/>
        <v>1698</v>
      </c>
      <c r="J78" s="83">
        <f t="shared" si="18"/>
        <v>1854</v>
      </c>
      <c r="K78" s="83">
        <f t="shared" si="18"/>
        <v>2688</v>
      </c>
      <c r="L78" s="83">
        <f t="shared" si="18"/>
        <v>1572</v>
      </c>
      <c r="M78" s="83">
        <f t="shared" si="18"/>
        <v>2012</v>
      </c>
      <c r="N78" s="83">
        <f t="shared" si="18"/>
        <v>1461</v>
      </c>
      <c r="O78" s="83">
        <f t="shared" si="18"/>
        <v>2342</v>
      </c>
      <c r="P78" s="83">
        <f t="shared" si="18"/>
        <v>1694</v>
      </c>
      <c r="Q78" s="83">
        <f t="shared" si="18"/>
        <v>1524</v>
      </c>
      <c r="R78" s="83">
        <f t="shared" si="18"/>
        <v>2897</v>
      </c>
      <c r="S78" s="83">
        <f t="shared" si="18"/>
        <v>1508</v>
      </c>
      <c r="T78" s="83">
        <f t="shared" si="18"/>
        <v>1978</v>
      </c>
      <c r="U78" s="83">
        <f t="shared" si="18"/>
        <v>1470</v>
      </c>
      <c r="V78" s="83">
        <f t="shared" si="18"/>
        <v>2047</v>
      </c>
      <c r="W78" s="83">
        <f t="shared" si="18"/>
        <v>1406</v>
      </c>
      <c r="X78" s="83">
        <f t="shared" si="18"/>
        <v>1600</v>
      </c>
      <c r="Y78" s="83">
        <f t="shared" si="18"/>
        <v>2488</v>
      </c>
      <c r="Z78" s="83">
        <f t="shared" si="18"/>
        <v>1405</v>
      </c>
      <c r="AA78" s="83">
        <f t="shared" si="18"/>
        <v>2057</v>
      </c>
      <c r="AB78" s="83">
        <f t="shared" si="18"/>
        <v>1419</v>
      </c>
      <c r="AC78" s="83">
        <f t="shared" si="18"/>
        <v>1470</v>
      </c>
      <c r="AD78" s="83">
        <f t="shared" si="18"/>
        <v>1406</v>
      </c>
      <c r="AE78" s="83">
        <f t="shared" si="18"/>
        <v>1647</v>
      </c>
    </row>
    <row r="79" spans="1:31" x14ac:dyDescent="0.25">
      <c r="A79" s="42" t="s">
        <v>488</v>
      </c>
      <c r="B79" s="42">
        <f t="shared" ref="B79:AE79" si="19">B23-B51</f>
        <v>1763</v>
      </c>
      <c r="C79" s="83">
        <f t="shared" si="19"/>
        <v>1558</v>
      </c>
      <c r="D79" s="83">
        <f t="shared" si="19"/>
        <v>2040</v>
      </c>
      <c r="E79" s="83">
        <f t="shared" si="19"/>
        <v>2041</v>
      </c>
      <c r="F79" s="83">
        <f t="shared" si="19"/>
        <v>1108</v>
      </c>
      <c r="G79" s="83">
        <f t="shared" si="19"/>
        <v>941</v>
      </c>
      <c r="H79" s="83">
        <f t="shared" si="19"/>
        <v>1429</v>
      </c>
      <c r="I79" s="83">
        <f t="shared" si="19"/>
        <v>2050</v>
      </c>
      <c r="J79" s="83">
        <f t="shared" si="19"/>
        <v>1570</v>
      </c>
      <c r="K79" s="83">
        <f t="shared" si="19"/>
        <v>2094</v>
      </c>
      <c r="L79" s="83">
        <f t="shared" si="19"/>
        <v>1864</v>
      </c>
      <c r="M79" s="83">
        <f t="shared" si="19"/>
        <v>1117</v>
      </c>
      <c r="N79" s="83">
        <f t="shared" si="19"/>
        <v>950</v>
      </c>
      <c r="O79" s="83">
        <f t="shared" si="19"/>
        <v>1438</v>
      </c>
      <c r="P79" s="83">
        <f t="shared" si="19"/>
        <v>1864</v>
      </c>
      <c r="Q79" s="83">
        <f t="shared" si="19"/>
        <v>1504</v>
      </c>
      <c r="R79" s="83">
        <f t="shared" si="19"/>
        <v>2400</v>
      </c>
      <c r="S79" s="83">
        <f t="shared" si="19"/>
        <v>1984</v>
      </c>
      <c r="T79" s="83">
        <f t="shared" si="19"/>
        <v>1237</v>
      </c>
      <c r="U79" s="83">
        <f t="shared" si="19"/>
        <v>1070</v>
      </c>
      <c r="V79" s="83">
        <f t="shared" si="19"/>
        <v>892</v>
      </c>
      <c r="W79" s="83">
        <f t="shared" si="19"/>
        <v>1146</v>
      </c>
      <c r="X79" s="83">
        <f t="shared" si="19"/>
        <v>1626</v>
      </c>
      <c r="Y79" s="83">
        <f t="shared" si="19"/>
        <v>1386</v>
      </c>
      <c r="Z79" s="83">
        <f t="shared" si="19"/>
        <v>1208</v>
      </c>
      <c r="AA79" s="83">
        <f t="shared" si="19"/>
        <v>1477</v>
      </c>
      <c r="AB79" s="83">
        <f t="shared" si="19"/>
        <v>1132</v>
      </c>
      <c r="AC79" s="83">
        <f t="shared" si="19"/>
        <v>724</v>
      </c>
      <c r="AD79" s="83">
        <f t="shared" si="19"/>
        <v>1146</v>
      </c>
      <c r="AE79" s="83">
        <f t="shared" si="19"/>
        <v>1626</v>
      </c>
    </row>
    <row r="80" spans="1:31" x14ac:dyDescent="0.25">
      <c r="A80" s="42" t="s">
        <v>489</v>
      </c>
      <c r="B80" s="42">
        <f t="shared" ref="B80:AE80" si="20">B24-B52</f>
        <v>1341</v>
      </c>
      <c r="C80" s="83">
        <f t="shared" si="20"/>
        <v>954</v>
      </c>
      <c r="D80" s="83">
        <f t="shared" si="20"/>
        <v>1462</v>
      </c>
      <c r="E80" s="83">
        <f t="shared" si="20"/>
        <v>1090</v>
      </c>
      <c r="F80" s="83">
        <f t="shared" si="20"/>
        <v>664</v>
      </c>
      <c r="G80" s="83">
        <f t="shared" si="20"/>
        <v>615</v>
      </c>
      <c r="H80" s="83">
        <f t="shared" si="20"/>
        <v>1696</v>
      </c>
      <c r="I80" s="83">
        <f t="shared" si="20"/>
        <v>1087</v>
      </c>
      <c r="J80" s="83">
        <f t="shared" si="20"/>
        <v>544</v>
      </c>
      <c r="K80" s="83">
        <f t="shared" si="20"/>
        <v>1696</v>
      </c>
      <c r="L80" s="83">
        <f t="shared" si="20"/>
        <v>1083</v>
      </c>
      <c r="M80" s="83">
        <f t="shared" si="20"/>
        <v>657</v>
      </c>
      <c r="N80" s="83">
        <f t="shared" si="20"/>
        <v>657</v>
      </c>
      <c r="O80" s="83">
        <f t="shared" si="20"/>
        <v>1863</v>
      </c>
      <c r="P80" s="83">
        <f t="shared" si="20"/>
        <v>1273</v>
      </c>
      <c r="Q80" s="83">
        <f t="shared" si="20"/>
        <v>676</v>
      </c>
      <c r="R80" s="83">
        <f t="shared" si="20"/>
        <v>1689</v>
      </c>
      <c r="S80" s="83">
        <f t="shared" si="20"/>
        <v>1083</v>
      </c>
      <c r="T80" s="83">
        <f t="shared" si="20"/>
        <v>622</v>
      </c>
      <c r="U80" s="83">
        <f t="shared" si="20"/>
        <v>483</v>
      </c>
      <c r="V80" s="83">
        <f t="shared" si="20"/>
        <v>1630</v>
      </c>
      <c r="W80" s="83">
        <f t="shared" si="20"/>
        <v>1410</v>
      </c>
      <c r="X80" s="83">
        <f t="shared" si="20"/>
        <v>1116</v>
      </c>
      <c r="Y80" s="83">
        <f t="shared" si="20"/>
        <v>1431</v>
      </c>
      <c r="Z80" s="83">
        <f t="shared" si="20"/>
        <v>1222</v>
      </c>
      <c r="AA80" s="83">
        <f t="shared" si="20"/>
        <v>921</v>
      </c>
      <c r="AB80" s="83">
        <f t="shared" si="20"/>
        <v>1369</v>
      </c>
      <c r="AC80" s="83">
        <f t="shared" si="20"/>
        <v>783</v>
      </c>
      <c r="AD80" s="83">
        <f t="shared" si="20"/>
        <v>1410</v>
      </c>
      <c r="AE80" s="83">
        <f t="shared" si="20"/>
        <v>1129</v>
      </c>
    </row>
    <row r="81" spans="1:31" x14ac:dyDescent="0.25">
      <c r="A81" s="42" t="s">
        <v>490</v>
      </c>
      <c r="B81" s="42">
        <f t="shared" ref="B81:AE81" si="21">B25-B53</f>
        <v>1467</v>
      </c>
      <c r="C81" s="83">
        <f t="shared" si="21"/>
        <v>533</v>
      </c>
      <c r="D81" s="83">
        <f t="shared" si="21"/>
        <v>1231</v>
      </c>
      <c r="E81" s="83">
        <f t="shared" si="21"/>
        <v>1275</v>
      </c>
      <c r="F81" s="83">
        <f t="shared" si="21"/>
        <v>638</v>
      </c>
      <c r="G81" s="83">
        <f t="shared" si="21"/>
        <v>722</v>
      </c>
      <c r="H81" s="83">
        <f t="shared" si="21"/>
        <v>1869</v>
      </c>
      <c r="I81" s="83">
        <f t="shared" si="21"/>
        <v>1745</v>
      </c>
      <c r="J81" s="83">
        <f t="shared" si="21"/>
        <v>1020</v>
      </c>
      <c r="K81" s="83">
        <f t="shared" si="21"/>
        <v>1373</v>
      </c>
      <c r="L81" s="83">
        <f t="shared" si="21"/>
        <v>1745</v>
      </c>
      <c r="M81" s="83">
        <f t="shared" si="21"/>
        <v>827</v>
      </c>
      <c r="N81" s="83">
        <f t="shared" si="21"/>
        <v>816</v>
      </c>
      <c r="O81" s="83">
        <f t="shared" si="21"/>
        <v>1676</v>
      </c>
      <c r="P81" s="83">
        <f t="shared" si="21"/>
        <v>1745</v>
      </c>
      <c r="Q81" s="83">
        <f t="shared" si="21"/>
        <v>846</v>
      </c>
      <c r="R81" s="83">
        <f t="shared" si="21"/>
        <v>1040</v>
      </c>
      <c r="S81" s="83">
        <f t="shared" si="21"/>
        <v>1745</v>
      </c>
      <c r="T81" s="83">
        <f t="shared" si="21"/>
        <v>638</v>
      </c>
      <c r="U81" s="83">
        <f t="shared" si="21"/>
        <v>977</v>
      </c>
      <c r="V81" s="83">
        <f t="shared" si="21"/>
        <v>1881</v>
      </c>
      <c r="W81" s="83">
        <f t="shared" si="21"/>
        <v>1193</v>
      </c>
      <c r="X81" s="83">
        <f t="shared" si="21"/>
        <v>1406</v>
      </c>
      <c r="Y81" s="83">
        <f t="shared" si="21"/>
        <v>1727</v>
      </c>
      <c r="Z81" s="83">
        <f t="shared" si="21"/>
        <v>1140</v>
      </c>
      <c r="AA81" s="83">
        <f t="shared" si="21"/>
        <v>1023</v>
      </c>
      <c r="AB81" s="83">
        <f t="shared" si="21"/>
        <v>1318</v>
      </c>
      <c r="AC81" s="83">
        <f t="shared" si="21"/>
        <v>916</v>
      </c>
      <c r="AD81" s="83">
        <f t="shared" si="21"/>
        <v>1317</v>
      </c>
      <c r="AE81" s="83">
        <f t="shared" si="21"/>
        <v>1553</v>
      </c>
    </row>
    <row r="82" spans="1:31" x14ac:dyDescent="0.25">
      <c r="A82" s="42" t="s">
        <v>491</v>
      </c>
      <c r="B82" s="42">
        <f t="shared" ref="B82:AE82" si="22">B26-B54</f>
        <v>1308</v>
      </c>
      <c r="C82" s="83">
        <f t="shared" si="22"/>
        <v>719</v>
      </c>
      <c r="D82" s="83">
        <f t="shared" si="22"/>
        <v>1515</v>
      </c>
      <c r="E82" s="83">
        <f t="shared" si="22"/>
        <v>1479</v>
      </c>
      <c r="F82" s="83">
        <f t="shared" si="22"/>
        <v>1169</v>
      </c>
      <c r="G82" s="83">
        <f t="shared" si="22"/>
        <v>995</v>
      </c>
      <c r="H82" s="83">
        <f t="shared" si="22"/>
        <v>1293</v>
      </c>
      <c r="I82" s="83">
        <f t="shared" si="22"/>
        <v>1719</v>
      </c>
      <c r="J82" s="83">
        <f t="shared" si="22"/>
        <v>737</v>
      </c>
      <c r="K82" s="83">
        <f t="shared" si="22"/>
        <v>1293</v>
      </c>
      <c r="L82" s="83">
        <f t="shared" si="22"/>
        <v>1293</v>
      </c>
      <c r="M82" s="83">
        <f t="shared" si="22"/>
        <v>1127</v>
      </c>
      <c r="N82" s="83">
        <f t="shared" si="22"/>
        <v>995</v>
      </c>
      <c r="O82" s="83">
        <f t="shared" si="22"/>
        <v>1293</v>
      </c>
      <c r="P82" s="83">
        <f t="shared" si="22"/>
        <v>1719</v>
      </c>
      <c r="Q82" s="83">
        <f t="shared" si="22"/>
        <v>737</v>
      </c>
      <c r="R82" s="83">
        <f t="shared" si="22"/>
        <v>1875</v>
      </c>
      <c r="S82" s="83">
        <f t="shared" si="22"/>
        <v>1119</v>
      </c>
      <c r="T82" s="83">
        <f t="shared" si="22"/>
        <v>1169</v>
      </c>
      <c r="U82" s="83">
        <f t="shared" si="22"/>
        <v>995</v>
      </c>
      <c r="V82" s="83">
        <f t="shared" si="22"/>
        <v>1337</v>
      </c>
      <c r="W82" s="83">
        <f t="shared" si="22"/>
        <v>1511</v>
      </c>
      <c r="X82" s="83">
        <f t="shared" si="22"/>
        <v>915</v>
      </c>
      <c r="Y82" s="83">
        <f t="shared" si="22"/>
        <v>1419</v>
      </c>
      <c r="Z82" s="83">
        <f t="shared" si="22"/>
        <v>1119</v>
      </c>
      <c r="AA82" s="83">
        <f t="shared" si="22"/>
        <v>1251</v>
      </c>
      <c r="AB82" s="83">
        <f t="shared" si="22"/>
        <v>1167</v>
      </c>
      <c r="AC82" s="83">
        <f t="shared" si="22"/>
        <v>768</v>
      </c>
      <c r="AD82" s="83">
        <f t="shared" si="22"/>
        <v>1787</v>
      </c>
      <c r="AE82" s="83">
        <f t="shared" si="22"/>
        <v>915</v>
      </c>
    </row>
    <row r="83" spans="1:31" x14ac:dyDescent="0.25">
      <c r="A83" s="42" t="s">
        <v>492</v>
      </c>
      <c r="B83" s="42">
        <f t="shared" ref="B83:AE83" si="23">B27-B55</f>
        <v>1526</v>
      </c>
      <c r="C83" s="83">
        <f t="shared" si="23"/>
        <v>676</v>
      </c>
      <c r="D83" s="83">
        <f t="shared" si="23"/>
        <v>864</v>
      </c>
      <c r="E83" s="83">
        <f t="shared" si="23"/>
        <v>697</v>
      </c>
      <c r="F83" s="83">
        <f t="shared" si="23"/>
        <v>345</v>
      </c>
      <c r="G83" s="83">
        <f t="shared" si="23"/>
        <v>345</v>
      </c>
      <c r="H83" s="83">
        <f t="shared" si="23"/>
        <v>697</v>
      </c>
      <c r="I83" s="83">
        <f t="shared" si="23"/>
        <v>655</v>
      </c>
      <c r="J83" s="83">
        <f t="shared" si="23"/>
        <v>678</v>
      </c>
      <c r="K83" s="83">
        <f t="shared" si="23"/>
        <v>678</v>
      </c>
      <c r="L83" s="83">
        <f t="shared" si="23"/>
        <v>697</v>
      </c>
      <c r="M83" s="83">
        <f t="shared" si="23"/>
        <v>345</v>
      </c>
      <c r="N83" s="83">
        <f t="shared" si="23"/>
        <v>345</v>
      </c>
      <c r="O83" s="83">
        <f t="shared" si="23"/>
        <v>697</v>
      </c>
      <c r="P83" s="83">
        <f t="shared" si="23"/>
        <v>655</v>
      </c>
      <c r="Q83" s="83">
        <f t="shared" si="23"/>
        <v>504</v>
      </c>
      <c r="R83" s="83">
        <f t="shared" si="23"/>
        <v>636</v>
      </c>
      <c r="S83" s="83">
        <f t="shared" si="23"/>
        <v>655</v>
      </c>
      <c r="T83" s="83">
        <f t="shared" si="23"/>
        <v>345</v>
      </c>
      <c r="U83" s="83">
        <f t="shared" si="23"/>
        <v>345</v>
      </c>
      <c r="V83" s="83">
        <f t="shared" si="23"/>
        <v>697</v>
      </c>
      <c r="W83" s="83">
        <f t="shared" si="23"/>
        <v>779</v>
      </c>
      <c r="X83" s="83">
        <f t="shared" si="23"/>
        <v>922</v>
      </c>
      <c r="Y83" s="83">
        <f t="shared" si="23"/>
        <v>795</v>
      </c>
      <c r="Z83" s="83">
        <f t="shared" si="23"/>
        <v>856</v>
      </c>
      <c r="AA83" s="83">
        <f t="shared" si="23"/>
        <v>922</v>
      </c>
      <c r="AB83" s="83">
        <f t="shared" si="23"/>
        <v>701</v>
      </c>
      <c r="AC83" s="83">
        <f t="shared" si="23"/>
        <v>350</v>
      </c>
      <c r="AD83" s="83">
        <f t="shared" si="23"/>
        <v>875</v>
      </c>
      <c r="AE83" s="83">
        <f t="shared" si="23"/>
        <v>922</v>
      </c>
    </row>
    <row r="84" spans="1:31" x14ac:dyDescent="0.25">
      <c r="A84" s="42" t="s">
        <v>493</v>
      </c>
      <c r="B84" s="42">
        <f t="shared" ref="B84:AE84" si="24">B28-B56</f>
        <v>940</v>
      </c>
      <c r="C84" s="83">
        <f t="shared" si="24"/>
        <v>636</v>
      </c>
      <c r="D84" s="83">
        <f t="shared" si="24"/>
        <v>1118</v>
      </c>
      <c r="E84" s="83">
        <f t="shared" si="24"/>
        <v>1186</v>
      </c>
      <c r="F84" s="83">
        <f t="shared" si="24"/>
        <v>822</v>
      </c>
      <c r="G84" s="83">
        <f t="shared" si="24"/>
        <v>1248</v>
      </c>
      <c r="H84" s="83">
        <f t="shared" si="24"/>
        <v>1137</v>
      </c>
      <c r="I84" s="83">
        <f t="shared" si="24"/>
        <v>1240</v>
      </c>
      <c r="J84" s="83">
        <f t="shared" si="24"/>
        <v>1107</v>
      </c>
      <c r="K84" s="83">
        <f t="shared" si="24"/>
        <v>1749</v>
      </c>
      <c r="L84" s="83">
        <f t="shared" si="24"/>
        <v>1240</v>
      </c>
      <c r="M84" s="83">
        <f t="shared" si="24"/>
        <v>822</v>
      </c>
      <c r="N84" s="83">
        <f t="shared" si="24"/>
        <v>1248</v>
      </c>
      <c r="O84" s="83">
        <f t="shared" si="24"/>
        <v>1137</v>
      </c>
      <c r="P84" s="83">
        <f t="shared" si="24"/>
        <v>1240</v>
      </c>
      <c r="Q84" s="83">
        <f t="shared" si="24"/>
        <v>1107</v>
      </c>
      <c r="R84" s="83">
        <f t="shared" si="24"/>
        <v>1749</v>
      </c>
      <c r="S84" s="83">
        <f t="shared" si="24"/>
        <v>1240</v>
      </c>
      <c r="T84" s="83">
        <f t="shared" si="24"/>
        <v>822</v>
      </c>
      <c r="U84" s="83">
        <f t="shared" si="24"/>
        <v>1248</v>
      </c>
      <c r="V84" s="83">
        <f t="shared" si="24"/>
        <v>1137</v>
      </c>
      <c r="W84" s="83">
        <f t="shared" si="24"/>
        <v>1240</v>
      </c>
      <c r="X84" s="83">
        <f t="shared" si="24"/>
        <v>1498</v>
      </c>
      <c r="Y84" s="83">
        <f t="shared" si="24"/>
        <v>1377</v>
      </c>
      <c r="Z84" s="83">
        <f t="shared" si="24"/>
        <v>1000</v>
      </c>
      <c r="AA84" s="83">
        <f t="shared" si="24"/>
        <v>1137</v>
      </c>
      <c r="AB84" s="83">
        <f t="shared" si="24"/>
        <v>1000</v>
      </c>
      <c r="AC84" s="83">
        <f t="shared" si="24"/>
        <v>1170</v>
      </c>
      <c r="AD84" s="83">
        <f t="shared" si="24"/>
        <v>1240</v>
      </c>
      <c r="AE84" s="83">
        <f t="shared" si="24"/>
        <v>1664</v>
      </c>
    </row>
    <row r="85" spans="1:31" ht="15.75" thickBot="1" x14ac:dyDescent="0.3">
      <c r="A85" s="82" t="s">
        <v>494</v>
      </c>
      <c r="B85" s="42">
        <f t="shared" ref="B85:AE85" si="25">B29-B57</f>
        <v>1937</v>
      </c>
      <c r="C85" s="83">
        <f t="shared" si="25"/>
        <v>2233</v>
      </c>
      <c r="D85" s="83">
        <f t="shared" si="25"/>
        <v>1937</v>
      </c>
      <c r="E85" s="83">
        <f t="shared" si="25"/>
        <v>1931</v>
      </c>
      <c r="F85" s="83">
        <f t="shared" si="25"/>
        <v>1877</v>
      </c>
      <c r="G85" s="83">
        <f t="shared" si="25"/>
        <v>1745</v>
      </c>
      <c r="H85" s="83">
        <f t="shared" si="25"/>
        <v>2171</v>
      </c>
      <c r="I85" s="83">
        <f t="shared" si="25"/>
        <v>1691</v>
      </c>
      <c r="J85" s="83">
        <f t="shared" si="25"/>
        <v>1900</v>
      </c>
      <c r="K85" s="83">
        <f t="shared" si="25"/>
        <v>1310</v>
      </c>
      <c r="L85" s="83">
        <f t="shared" si="25"/>
        <v>1682</v>
      </c>
      <c r="M85" s="83">
        <f t="shared" si="25"/>
        <v>1877</v>
      </c>
      <c r="N85" s="83">
        <f t="shared" si="25"/>
        <v>1745</v>
      </c>
      <c r="O85" s="83">
        <f t="shared" si="25"/>
        <v>1985</v>
      </c>
      <c r="P85" s="83">
        <f t="shared" si="25"/>
        <v>1863</v>
      </c>
      <c r="Q85" s="83">
        <f t="shared" si="25"/>
        <v>1603</v>
      </c>
      <c r="R85" s="83">
        <f t="shared" si="25"/>
        <v>1310</v>
      </c>
      <c r="S85" s="83">
        <f t="shared" si="25"/>
        <v>1872</v>
      </c>
      <c r="T85" s="83">
        <f t="shared" si="25"/>
        <v>1694</v>
      </c>
      <c r="U85" s="83">
        <f t="shared" si="25"/>
        <v>1745</v>
      </c>
      <c r="V85" s="83">
        <f t="shared" si="25"/>
        <v>2039</v>
      </c>
      <c r="W85" s="83">
        <f t="shared" si="25"/>
        <v>2166</v>
      </c>
      <c r="X85" s="83">
        <f t="shared" si="25"/>
        <v>1376</v>
      </c>
      <c r="Y85" s="83">
        <f t="shared" si="25"/>
        <v>1799</v>
      </c>
      <c r="Z85" s="83">
        <f t="shared" si="25"/>
        <v>2207</v>
      </c>
      <c r="AA85" s="83">
        <f t="shared" si="25"/>
        <v>1616</v>
      </c>
      <c r="AB85" s="83">
        <f t="shared" si="25"/>
        <v>2216</v>
      </c>
      <c r="AC85" s="83">
        <f t="shared" si="25"/>
        <v>1824</v>
      </c>
      <c r="AD85" s="83">
        <f t="shared" si="25"/>
        <v>2273</v>
      </c>
      <c r="AE85" s="83">
        <f t="shared" si="25"/>
        <v>1847</v>
      </c>
    </row>
    <row r="86" spans="1:31" ht="15.75" thickBot="1" x14ac:dyDescent="0.3">
      <c r="A86" s="60" t="s">
        <v>454</v>
      </c>
      <c r="B86" s="57">
        <f t="shared" ref="B86" si="26">SUM(B62:B85)</f>
        <v>31218</v>
      </c>
      <c r="C86" s="58">
        <f t="shared" ref="C86" si="27">SUM(C62:C85)</f>
        <v>25352</v>
      </c>
      <c r="D86" s="58">
        <f t="shared" ref="D86" si="28">SUM(D62:D85)</f>
        <v>34221</v>
      </c>
      <c r="E86" s="58">
        <f t="shared" ref="E86" si="29">SUM(E62:E85)</f>
        <v>31214</v>
      </c>
      <c r="F86" s="58">
        <f t="shared" ref="F86" si="30">SUM(F62:F85)</f>
        <v>23036</v>
      </c>
      <c r="G86" s="58">
        <f t="shared" ref="G86" si="31">SUM(G62:G85)</f>
        <v>23740</v>
      </c>
      <c r="H86" s="58">
        <f t="shared" ref="H86" si="32">SUM(H62:H85)</f>
        <v>33673</v>
      </c>
      <c r="I86" s="58">
        <f t="shared" ref="I86" si="33">SUM(I62:I85)</f>
        <v>32751</v>
      </c>
      <c r="J86" s="58">
        <f t="shared" ref="J86" si="34">SUM(J62:J85)</f>
        <v>25314</v>
      </c>
      <c r="K86" s="58">
        <f t="shared" ref="K86" si="35">SUM(K62:K85)</f>
        <v>33587</v>
      </c>
      <c r="L86" s="58">
        <f t="shared" ref="L86" si="36">SUM(L62:L85)</f>
        <v>32295</v>
      </c>
      <c r="M86" s="58">
        <f t="shared" ref="M86" si="37">SUM(M62:M85)</f>
        <v>23451</v>
      </c>
      <c r="N86" s="58">
        <f t="shared" ref="N86" si="38">SUM(N62:N85)</f>
        <v>23857</v>
      </c>
      <c r="O86" s="58">
        <f t="shared" ref="O86" si="39">SUM(O62:O85)</f>
        <v>33534</v>
      </c>
      <c r="P86" s="58">
        <f t="shared" ref="P86" si="40">SUM(P62:P85)</f>
        <v>32560</v>
      </c>
      <c r="Q86" s="58">
        <f t="shared" ref="Q86" si="41">SUM(Q62:Q85)</f>
        <v>24443</v>
      </c>
      <c r="R86" s="58">
        <f t="shared" ref="R86" si="42">SUM(R62:R85)</f>
        <v>34340</v>
      </c>
      <c r="S86" s="58">
        <f t="shared" ref="S86" si="43">SUM(S62:S85)</f>
        <v>32098</v>
      </c>
      <c r="T86" s="58">
        <f t="shared" ref="T86" si="44">SUM(T62:T85)</f>
        <v>23554</v>
      </c>
      <c r="U86" s="58">
        <f t="shared" ref="U86" si="45">SUM(U62:U85)</f>
        <v>24130</v>
      </c>
      <c r="V86" s="58">
        <f t="shared" ref="V86" si="46">SUM(V62:V85)</f>
        <v>30781</v>
      </c>
      <c r="W86" s="58">
        <f t="shared" ref="W86" si="47">SUM(W62:W85)</f>
        <v>28343</v>
      </c>
      <c r="X86" s="58">
        <f t="shared" ref="X86" si="48">SUM(X62:X85)</f>
        <v>26423</v>
      </c>
      <c r="Y86" s="58">
        <f t="shared" ref="Y86" si="49">SUM(Y62:Y85)</f>
        <v>31918</v>
      </c>
      <c r="Z86" s="58">
        <f t="shared" ref="Z86" si="50">SUM(Z62:Z85)</f>
        <v>28162</v>
      </c>
      <c r="AA86" s="58">
        <f t="shared" ref="AA86" si="51">SUM(AA62:AA85)</f>
        <v>28017</v>
      </c>
      <c r="AB86" s="58">
        <f t="shared" ref="AB86" si="52">SUM(AB62:AB85)</f>
        <v>27654</v>
      </c>
      <c r="AC86" s="58">
        <f t="shared" ref="AC86" si="53">SUM(AC62:AC85)</f>
        <v>22741</v>
      </c>
      <c r="AD86" s="58">
        <f t="shared" ref="AD86" si="54">SUM(AD62:AD85)</f>
        <v>27381</v>
      </c>
      <c r="AE86" s="57">
        <f t="shared" ref="AE86" si="55">SUM(AE62:AE85)</f>
        <v>26809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E86"/>
  <sheetViews>
    <sheetView topLeftCell="A15" workbookViewId="0">
      <selection activeCell="M2" sqref="M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1" ht="23.25" x14ac:dyDescent="0.35">
      <c r="A1" s="20" t="s">
        <v>512</v>
      </c>
      <c r="T1" s="21">
        <v>45597</v>
      </c>
    </row>
    <row r="3" spans="1:31" ht="15.75" thickBot="1" x14ac:dyDescent="0.3"/>
    <row r="4" spans="1:31" x14ac:dyDescent="0.25">
      <c r="A4" s="96" t="s">
        <v>454</v>
      </c>
      <c r="B4" s="128" t="s">
        <v>559</v>
      </c>
      <c r="C4" s="128" t="s">
        <v>560</v>
      </c>
      <c r="D4" s="128" t="s">
        <v>561</v>
      </c>
      <c r="E4" s="128" t="s">
        <v>562</v>
      </c>
      <c r="F4" s="128" t="s">
        <v>563</v>
      </c>
      <c r="G4" s="128" t="s">
        <v>564</v>
      </c>
      <c r="H4" s="128" t="s">
        <v>565</v>
      </c>
      <c r="I4" s="128" t="s">
        <v>566</v>
      </c>
      <c r="J4" s="128" t="s">
        <v>567</v>
      </c>
      <c r="K4" s="128" t="s">
        <v>568</v>
      </c>
      <c r="L4" s="128" t="s">
        <v>569</v>
      </c>
      <c r="M4" s="128" t="s">
        <v>570</v>
      </c>
      <c r="N4" s="128" t="s">
        <v>571</v>
      </c>
      <c r="O4" s="128" t="s">
        <v>572</v>
      </c>
      <c r="P4" s="128" t="s">
        <v>573</v>
      </c>
      <c r="Q4" s="128" t="s">
        <v>574</v>
      </c>
      <c r="R4" s="128" t="s">
        <v>575</v>
      </c>
      <c r="S4" s="128" t="s">
        <v>576</v>
      </c>
      <c r="T4" s="128" t="s">
        <v>577</v>
      </c>
      <c r="U4" s="128" t="s">
        <v>578</v>
      </c>
      <c r="V4" s="128" t="s">
        <v>579</v>
      </c>
      <c r="W4" s="128" t="s">
        <v>580</v>
      </c>
      <c r="X4" s="128" t="s">
        <v>581</v>
      </c>
      <c r="Y4" s="128" t="s">
        <v>582</v>
      </c>
      <c r="Z4" s="128" t="s">
        <v>583</v>
      </c>
      <c r="AA4" s="128" t="s">
        <v>584</v>
      </c>
      <c r="AB4" s="128" t="s">
        <v>585</v>
      </c>
      <c r="AC4" s="128" t="s">
        <v>586</v>
      </c>
      <c r="AD4" s="128" t="s">
        <v>587</v>
      </c>
      <c r="AE4" s="130" t="s">
        <v>588</v>
      </c>
    </row>
    <row r="5" spans="1:31" ht="15.75" thickBot="1" x14ac:dyDescent="0.3">
      <c r="A5" s="131" t="s">
        <v>513</v>
      </c>
      <c r="B5" s="166" t="s">
        <v>514</v>
      </c>
      <c r="C5" s="166" t="s">
        <v>514</v>
      </c>
      <c r="D5" s="166" t="s">
        <v>514</v>
      </c>
      <c r="E5" s="166" t="s">
        <v>514</v>
      </c>
      <c r="F5" s="166" t="s">
        <v>514</v>
      </c>
      <c r="G5" s="166" t="s">
        <v>514</v>
      </c>
      <c r="H5" s="166" t="s">
        <v>514</v>
      </c>
      <c r="I5" s="166" t="s">
        <v>514</v>
      </c>
      <c r="J5" s="166" t="s">
        <v>514</v>
      </c>
      <c r="K5" s="166" t="s">
        <v>514</v>
      </c>
      <c r="L5" s="166" t="s">
        <v>514</v>
      </c>
      <c r="M5" s="166" t="s">
        <v>514</v>
      </c>
      <c r="N5" s="166" t="s">
        <v>514</v>
      </c>
      <c r="O5" s="166" t="s">
        <v>514</v>
      </c>
      <c r="P5" s="166" t="s">
        <v>514</v>
      </c>
      <c r="Q5" s="166" t="s">
        <v>514</v>
      </c>
      <c r="R5" s="166" t="s">
        <v>514</v>
      </c>
      <c r="S5" s="166" t="s">
        <v>514</v>
      </c>
      <c r="T5" s="166" t="s">
        <v>514</v>
      </c>
      <c r="U5" s="166" t="s">
        <v>514</v>
      </c>
      <c r="V5" s="166" t="s">
        <v>514</v>
      </c>
      <c r="W5" s="166" t="s">
        <v>514</v>
      </c>
      <c r="X5" s="166" t="s">
        <v>514</v>
      </c>
      <c r="Y5" s="166" t="s">
        <v>514</v>
      </c>
      <c r="Z5" s="166" t="s">
        <v>514</v>
      </c>
      <c r="AA5" s="166" t="s">
        <v>514</v>
      </c>
      <c r="AB5" s="166" t="s">
        <v>514</v>
      </c>
      <c r="AC5" s="166" t="s">
        <v>514</v>
      </c>
      <c r="AD5" s="166" t="s">
        <v>514</v>
      </c>
      <c r="AE5" s="167" t="s">
        <v>514</v>
      </c>
    </row>
    <row r="6" spans="1:31" x14ac:dyDescent="0.25">
      <c r="A6" s="174" t="s">
        <v>471</v>
      </c>
      <c r="B6" s="174">
        <v>1712</v>
      </c>
      <c r="C6" s="174">
        <v>3051</v>
      </c>
      <c r="D6" s="174">
        <v>924</v>
      </c>
      <c r="E6" s="174">
        <v>3068</v>
      </c>
      <c r="F6" s="174">
        <v>2510</v>
      </c>
      <c r="G6" s="174">
        <v>695</v>
      </c>
      <c r="H6" s="174">
        <v>695</v>
      </c>
      <c r="I6" s="174">
        <v>1705</v>
      </c>
      <c r="J6" s="174">
        <v>2503</v>
      </c>
      <c r="K6" s="174">
        <v>748</v>
      </c>
      <c r="L6" s="174">
        <v>2131</v>
      </c>
      <c r="M6" s="174">
        <v>2694</v>
      </c>
      <c r="N6" s="174">
        <v>1097</v>
      </c>
      <c r="O6" s="174">
        <v>741</v>
      </c>
      <c r="P6" s="174">
        <v>1705</v>
      </c>
      <c r="Q6" s="174">
        <v>2503</v>
      </c>
      <c r="R6" s="174">
        <v>748</v>
      </c>
      <c r="S6" s="174">
        <v>2322</v>
      </c>
      <c r="T6" s="174">
        <v>2694</v>
      </c>
      <c r="U6" s="174">
        <v>1097</v>
      </c>
      <c r="V6" s="174">
        <v>519</v>
      </c>
      <c r="W6" s="174">
        <v>1434</v>
      </c>
      <c r="X6" s="174">
        <v>1434</v>
      </c>
      <c r="Y6" s="174">
        <v>1838</v>
      </c>
      <c r="Z6" s="174">
        <v>1914</v>
      </c>
      <c r="AA6" s="174">
        <v>1423</v>
      </c>
      <c r="AB6" s="174">
        <v>1385</v>
      </c>
      <c r="AC6" s="174">
        <v>1762</v>
      </c>
      <c r="AD6" s="174">
        <v>584</v>
      </c>
      <c r="AE6" s="174">
        <v>1097</v>
      </c>
    </row>
    <row r="7" spans="1:31" x14ac:dyDescent="0.25">
      <c r="A7" s="174" t="s">
        <v>472</v>
      </c>
      <c r="B7" s="174">
        <v>222</v>
      </c>
      <c r="C7" s="174">
        <v>462</v>
      </c>
      <c r="D7" s="174">
        <v>0</v>
      </c>
      <c r="E7" s="174">
        <v>222</v>
      </c>
      <c r="F7" s="174">
        <v>222</v>
      </c>
      <c r="G7" s="174">
        <v>222</v>
      </c>
      <c r="H7" s="174">
        <v>222</v>
      </c>
      <c r="I7" s="174">
        <v>0</v>
      </c>
      <c r="J7" s="174">
        <v>0</v>
      </c>
      <c r="K7" s="174">
        <v>0</v>
      </c>
      <c r="L7" s="174">
        <v>186</v>
      </c>
      <c r="M7" s="174">
        <v>0</v>
      </c>
      <c r="N7" s="174">
        <v>0</v>
      </c>
      <c r="O7" s="174">
        <v>0</v>
      </c>
      <c r="P7" s="174">
        <v>0</v>
      </c>
      <c r="Q7" s="174">
        <v>0</v>
      </c>
      <c r="R7" s="174">
        <v>0</v>
      </c>
      <c r="S7" s="174">
        <v>186</v>
      </c>
      <c r="T7" s="174">
        <v>0</v>
      </c>
      <c r="U7" s="174">
        <v>0</v>
      </c>
      <c r="V7" s="174">
        <v>222</v>
      </c>
      <c r="W7" s="174">
        <v>229</v>
      </c>
      <c r="X7" s="174">
        <v>229</v>
      </c>
      <c r="Y7" s="174">
        <v>548</v>
      </c>
      <c r="Z7" s="174">
        <v>229</v>
      </c>
      <c r="AA7" s="174">
        <v>229</v>
      </c>
      <c r="AB7" s="174">
        <v>372</v>
      </c>
      <c r="AC7" s="174">
        <v>372</v>
      </c>
      <c r="AD7" s="174">
        <v>0</v>
      </c>
      <c r="AE7" s="174">
        <v>229</v>
      </c>
    </row>
    <row r="8" spans="1:31" x14ac:dyDescent="0.25">
      <c r="A8" s="174" t="s">
        <v>473</v>
      </c>
      <c r="B8" s="174">
        <v>0</v>
      </c>
      <c r="C8" s="174">
        <v>0</v>
      </c>
      <c r="D8" s="174">
        <v>0</v>
      </c>
      <c r="E8" s="174">
        <v>0</v>
      </c>
      <c r="F8" s="174">
        <v>0</v>
      </c>
      <c r="G8" s="174">
        <v>0</v>
      </c>
      <c r="H8" s="174">
        <v>0</v>
      </c>
      <c r="I8" s="174">
        <v>0</v>
      </c>
      <c r="J8" s="174">
        <v>0</v>
      </c>
      <c r="K8" s="174">
        <v>0</v>
      </c>
      <c r="L8" s="174">
        <v>0</v>
      </c>
      <c r="M8" s="174">
        <v>0</v>
      </c>
      <c r="N8" s="174">
        <v>0</v>
      </c>
      <c r="O8" s="174">
        <v>0</v>
      </c>
      <c r="P8" s="174">
        <v>0</v>
      </c>
      <c r="Q8" s="174">
        <v>0</v>
      </c>
      <c r="R8" s="174">
        <v>0</v>
      </c>
      <c r="S8" s="174">
        <v>0</v>
      </c>
      <c r="T8" s="174">
        <v>0</v>
      </c>
      <c r="U8" s="174">
        <v>0</v>
      </c>
      <c r="V8" s="174">
        <v>0</v>
      </c>
      <c r="W8" s="174">
        <v>0</v>
      </c>
      <c r="X8" s="174">
        <v>0</v>
      </c>
      <c r="Y8" s="174">
        <v>0</v>
      </c>
      <c r="Z8" s="174">
        <v>0</v>
      </c>
      <c r="AA8" s="174">
        <v>0</v>
      </c>
      <c r="AB8" s="174">
        <v>0</v>
      </c>
      <c r="AC8" s="174">
        <v>0</v>
      </c>
      <c r="AD8" s="174">
        <v>0</v>
      </c>
      <c r="AE8" s="174">
        <v>0</v>
      </c>
    </row>
    <row r="9" spans="1:31" x14ac:dyDescent="0.25">
      <c r="A9" s="174" t="s">
        <v>474</v>
      </c>
      <c r="B9" s="174">
        <v>0</v>
      </c>
      <c r="C9" s="174">
        <v>0</v>
      </c>
      <c r="D9" s="174">
        <v>0</v>
      </c>
      <c r="E9" s="174">
        <v>0</v>
      </c>
      <c r="F9" s="174">
        <v>0</v>
      </c>
      <c r="G9" s="174">
        <v>0</v>
      </c>
      <c r="H9" s="174">
        <v>0</v>
      </c>
      <c r="I9" s="174">
        <v>0</v>
      </c>
      <c r="J9" s="174">
        <v>0</v>
      </c>
      <c r="K9" s="174">
        <v>0</v>
      </c>
      <c r="L9" s="174">
        <v>0</v>
      </c>
      <c r="M9" s="174">
        <v>0</v>
      </c>
      <c r="N9" s="174">
        <v>0</v>
      </c>
      <c r="O9" s="174">
        <v>0</v>
      </c>
      <c r="P9" s="174">
        <v>0</v>
      </c>
      <c r="Q9" s="174">
        <v>0</v>
      </c>
      <c r="R9" s="174">
        <v>0</v>
      </c>
      <c r="S9" s="174">
        <v>0</v>
      </c>
      <c r="T9" s="174">
        <v>0</v>
      </c>
      <c r="U9" s="174">
        <v>0</v>
      </c>
      <c r="V9" s="174">
        <v>0</v>
      </c>
      <c r="W9" s="174">
        <v>0</v>
      </c>
      <c r="X9" s="174">
        <v>0</v>
      </c>
      <c r="Y9" s="174">
        <v>0</v>
      </c>
      <c r="Z9" s="174">
        <v>0</v>
      </c>
      <c r="AA9" s="174">
        <v>0</v>
      </c>
      <c r="AB9" s="174">
        <v>0</v>
      </c>
      <c r="AC9" s="174">
        <v>0</v>
      </c>
      <c r="AD9" s="174">
        <v>0</v>
      </c>
      <c r="AE9" s="174">
        <v>0</v>
      </c>
    </row>
    <row r="10" spans="1:31" x14ac:dyDescent="0.25">
      <c r="A10" s="174" t="s">
        <v>475</v>
      </c>
      <c r="B10" s="174">
        <v>0</v>
      </c>
      <c r="C10" s="174">
        <v>0</v>
      </c>
      <c r="D10" s="174">
        <v>0</v>
      </c>
      <c r="E10" s="174">
        <v>0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4">
        <v>0</v>
      </c>
      <c r="N10" s="174">
        <v>0</v>
      </c>
      <c r="O10" s="174">
        <v>0</v>
      </c>
      <c r="P10" s="174">
        <v>0</v>
      </c>
      <c r="Q10" s="174">
        <v>0</v>
      </c>
      <c r="R10" s="174">
        <v>0</v>
      </c>
      <c r="S10" s="174">
        <v>0</v>
      </c>
      <c r="T10" s="174">
        <v>0</v>
      </c>
      <c r="U10" s="174">
        <v>0</v>
      </c>
      <c r="V10" s="174">
        <v>0</v>
      </c>
      <c r="W10" s="174">
        <v>0</v>
      </c>
      <c r="X10" s="174">
        <v>0</v>
      </c>
      <c r="Y10" s="174">
        <v>0</v>
      </c>
      <c r="Z10" s="174">
        <v>0</v>
      </c>
      <c r="AA10" s="174">
        <v>0</v>
      </c>
      <c r="AB10" s="174">
        <v>0</v>
      </c>
      <c r="AC10" s="174">
        <v>0</v>
      </c>
      <c r="AD10" s="174">
        <v>0</v>
      </c>
      <c r="AE10" s="174">
        <v>0</v>
      </c>
    </row>
    <row r="11" spans="1:31" x14ac:dyDescent="0.25">
      <c r="A11" s="174" t="s">
        <v>476</v>
      </c>
      <c r="B11" s="174">
        <v>0</v>
      </c>
      <c r="C11" s="174">
        <v>0</v>
      </c>
      <c r="D11" s="174">
        <v>0</v>
      </c>
      <c r="E11" s="174">
        <v>0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0</v>
      </c>
      <c r="L11" s="174">
        <v>0</v>
      </c>
      <c r="M11" s="174">
        <v>0</v>
      </c>
      <c r="N11" s="174">
        <v>0</v>
      </c>
      <c r="O11" s="174">
        <v>0</v>
      </c>
      <c r="P11" s="174">
        <v>0</v>
      </c>
      <c r="Q11" s="174">
        <v>0</v>
      </c>
      <c r="R11" s="174">
        <v>0</v>
      </c>
      <c r="S11" s="174">
        <v>0</v>
      </c>
      <c r="T11" s="174">
        <v>0</v>
      </c>
      <c r="U11" s="174">
        <v>0</v>
      </c>
      <c r="V11" s="174">
        <v>0</v>
      </c>
      <c r="W11" s="174">
        <v>0</v>
      </c>
      <c r="X11" s="174">
        <v>159</v>
      </c>
      <c r="Y11" s="174">
        <v>0</v>
      </c>
      <c r="Z11" s="174">
        <v>159</v>
      </c>
      <c r="AA11" s="174">
        <v>0</v>
      </c>
      <c r="AB11" s="174">
        <v>0</v>
      </c>
      <c r="AC11" s="174">
        <v>0</v>
      </c>
      <c r="AD11" s="174">
        <v>0</v>
      </c>
      <c r="AE11" s="174">
        <v>178</v>
      </c>
    </row>
    <row r="12" spans="1:31" x14ac:dyDescent="0.25">
      <c r="A12" s="174" t="s">
        <v>477</v>
      </c>
      <c r="B12" s="174">
        <v>2857</v>
      </c>
      <c r="C12" s="174">
        <v>1315</v>
      </c>
      <c r="D12" s="174">
        <v>1766</v>
      </c>
      <c r="E12" s="174">
        <v>1410</v>
      </c>
      <c r="F12" s="174">
        <v>704</v>
      </c>
      <c r="G12" s="174">
        <v>528</v>
      </c>
      <c r="H12" s="174">
        <v>1195</v>
      </c>
      <c r="I12" s="174">
        <v>1602</v>
      </c>
      <c r="J12" s="174">
        <v>1408</v>
      </c>
      <c r="K12" s="174">
        <v>1424</v>
      </c>
      <c r="L12" s="174">
        <v>1602</v>
      </c>
      <c r="M12" s="174">
        <v>757</v>
      </c>
      <c r="N12" s="174">
        <v>757</v>
      </c>
      <c r="O12" s="174">
        <v>1424</v>
      </c>
      <c r="P12" s="174">
        <v>1602</v>
      </c>
      <c r="Q12" s="174">
        <v>1684</v>
      </c>
      <c r="R12" s="174">
        <v>1424</v>
      </c>
      <c r="S12" s="174">
        <v>1602</v>
      </c>
      <c r="T12" s="174">
        <v>757</v>
      </c>
      <c r="U12" s="174">
        <v>757</v>
      </c>
      <c r="V12" s="174">
        <v>2138</v>
      </c>
      <c r="W12" s="174">
        <v>2111</v>
      </c>
      <c r="X12" s="174">
        <v>2696</v>
      </c>
      <c r="Y12" s="174">
        <v>2138</v>
      </c>
      <c r="Z12" s="174">
        <v>1952</v>
      </c>
      <c r="AA12" s="174">
        <v>1570</v>
      </c>
      <c r="AB12" s="174">
        <v>1570</v>
      </c>
      <c r="AC12" s="174">
        <v>3124</v>
      </c>
      <c r="AD12" s="174">
        <v>528</v>
      </c>
      <c r="AE12" s="174">
        <v>2696</v>
      </c>
    </row>
    <row r="13" spans="1:31" x14ac:dyDescent="0.25">
      <c r="A13" s="174" t="s">
        <v>478</v>
      </c>
      <c r="B13" s="174">
        <v>4940</v>
      </c>
      <c r="C13" s="174">
        <v>4740</v>
      </c>
      <c r="D13" s="174">
        <v>5297</v>
      </c>
      <c r="E13" s="174">
        <v>4400</v>
      </c>
      <c r="F13" s="174">
        <v>3916</v>
      </c>
      <c r="G13" s="174">
        <v>4102</v>
      </c>
      <c r="H13" s="174">
        <v>5693</v>
      </c>
      <c r="I13" s="174">
        <v>5889</v>
      </c>
      <c r="J13" s="174">
        <v>3546</v>
      </c>
      <c r="K13" s="174">
        <v>5517</v>
      </c>
      <c r="L13" s="174">
        <v>5703</v>
      </c>
      <c r="M13" s="174">
        <v>4092</v>
      </c>
      <c r="N13" s="174">
        <v>4278</v>
      </c>
      <c r="O13" s="174">
        <v>5693</v>
      </c>
      <c r="P13" s="174">
        <v>5703</v>
      </c>
      <c r="Q13" s="174">
        <v>3546</v>
      </c>
      <c r="R13" s="174">
        <v>5517</v>
      </c>
      <c r="S13" s="174">
        <v>5703</v>
      </c>
      <c r="T13" s="174">
        <v>4092</v>
      </c>
      <c r="U13" s="174">
        <v>4278</v>
      </c>
      <c r="V13" s="174">
        <v>4942</v>
      </c>
      <c r="W13" s="174">
        <v>5308</v>
      </c>
      <c r="X13" s="174">
        <v>4073</v>
      </c>
      <c r="Y13" s="174">
        <v>4999</v>
      </c>
      <c r="Z13" s="174">
        <v>5176</v>
      </c>
      <c r="AA13" s="174">
        <v>4228</v>
      </c>
      <c r="AB13" s="174">
        <v>4042</v>
      </c>
      <c r="AC13" s="174">
        <v>3336</v>
      </c>
      <c r="AD13" s="174">
        <v>3686</v>
      </c>
      <c r="AE13" s="174">
        <v>4073</v>
      </c>
    </row>
    <row r="14" spans="1:31" x14ac:dyDescent="0.25">
      <c r="A14" s="174" t="s">
        <v>479</v>
      </c>
      <c r="B14" s="174">
        <v>7879</v>
      </c>
      <c r="C14" s="174">
        <v>6950</v>
      </c>
      <c r="D14" s="174">
        <v>7760</v>
      </c>
      <c r="E14" s="174">
        <v>6769</v>
      </c>
      <c r="F14" s="174">
        <v>5821</v>
      </c>
      <c r="G14" s="174">
        <v>5867</v>
      </c>
      <c r="H14" s="174">
        <v>6980</v>
      </c>
      <c r="I14" s="174">
        <v>6398</v>
      </c>
      <c r="J14" s="174">
        <v>4630</v>
      </c>
      <c r="K14" s="174">
        <v>6622</v>
      </c>
      <c r="L14" s="174">
        <v>6565</v>
      </c>
      <c r="M14" s="174">
        <v>5042</v>
      </c>
      <c r="N14" s="174">
        <v>4666</v>
      </c>
      <c r="O14" s="174">
        <v>6595</v>
      </c>
      <c r="P14" s="174">
        <v>6988</v>
      </c>
      <c r="Q14" s="174">
        <v>4820</v>
      </c>
      <c r="R14" s="174">
        <v>6256</v>
      </c>
      <c r="S14" s="174">
        <v>6436</v>
      </c>
      <c r="T14" s="174">
        <v>5042</v>
      </c>
      <c r="U14" s="174">
        <v>4666</v>
      </c>
      <c r="V14" s="174">
        <v>6604</v>
      </c>
      <c r="W14" s="174">
        <v>6619</v>
      </c>
      <c r="X14" s="174">
        <v>4331</v>
      </c>
      <c r="Y14" s="174">
        <v>6273</v>
      </c>
      <c r="Z14" s="174">
        <v>6426</v>
      </c>
      <c r="AA14" s="174">
        <v>6195</v>
      </c>
      <c r="AB14" s="174">
        <v>6585</v>
      </c>
      <c r="AC14" s="174">
        <v>3925</v>
      </c>
      <c r="AD14" s="174">
        <v>3844</v>
      </c>
      <c r="AE14" s="174">
        <v>4493</v>
      </c>
    </row>
    <row r="15" spans="1:31" x14ac:dyDescent="0.25">
      <c r="A15" s="174" t="s">
        <v>480</v>
      </c>
      <c r="B15" s="174">
        <v>6512</v>
      </c>
      <c r="C15" s="174">
        <v>5283</v>
      </c>
      <c r="D15" s="174">
        <v>5642</v>
      </c>
      <c r="E15" s="174">
        <v>6992</v>
      </c>
      <c r="F15" s="174">
        <v>5250</v>
      </c>
      <c r="G15" s="174">
        <v>5974</v>
      </c>
      <c r="H15" s="174">
        <v>4556</v>
      </c>
      <c r="I15" s="174">
        <v>5648</v>
      </c>
      <c r="J15" s="174">
        <v>4940</v>
      </c>
      <c r="K15" s="174">
        <v>5283</v>
      </c>
      <c r="L15" s="174">
        <v>5020</v>
      </c>
      <c r="M15" s="174">
        <v>5635</v>
      </c>
      <c r="N15" s="174">
        <v>5815</v>
      </c>
      <c r="O15" s="174">
        <v>4628</v>
      </c>
      <c r="P15" s="174">
        <v>5209</v>
      </c>
      <c r="Q15" s="174">
        <v>4674</v>
      </c>
      <c r="R15" s="174">
        <v>4773</v>
      </c>
      <c r="S15" s="174">
        <v>5036</v>
      </c>
      <c r="T15" s="174">
        <v>5635</v>
      </c>
      <c r="U15" s="174">
        <v>5753</v>
      </c>
      <c r="V15" s="174">
        <v>4257</v>
      </c>
      <c r="W15" s="174">
        <v>4521</v>
      </c>
      <c r="X15" s="174">
        <v>4135</v>
      </c>
      <c r="Y15" s="174">
        <v>4778</v>
      </c>
      <c r="Z15" s="174">
        <v>4683</v>
      </c>
      <c r="AA15" s="174">
        <v>4786</v>
      </c>
      <c r="AB15" s="174">
        <v>4568</v>
      </c>
      <c r="AC15" s="174">
        <v>3769</v>
      </c>
      <c r="AD15" s="174">
        <v>5521</v>
      </c>
      <c r="AE15" s="174">
        <v>4477</v>
      </c>
    </row>
    <row r="16" spans="1:31" x14ac:dyDescent="0.25">
      <c r="A16" s="174" t="s">
        <v>481</v>
      </c>
      <c r="B16" s="174">
        <v>4847</v>
      </c>
      <c r="C16" s="174">
        <v>5825</v>
      </c>
      <c r="D16" s="174">
        <v>6738</v>
      </c>
      <c r="E16" s="174">
        <v>6094</v>
      </c>
      <c r="F16" s="174">
        <v>6232</v>
      </c>
      <c r="G16" s="174">
        <v>6657</v>
      </c>
      <c r="H16" s="174">
        <v>6735</v>
      </c>
      <c r="I16" s="174">
        <v>6178</v>
      </c>
      <c r="J16" s="174">
        <v>5475</v>
      </c>
      <c r="K16" s="174">
        <v>6918</v>
      </c>
      <c r="L16" s="174">
        <v>6407</v>
      </c>
      <c r="M16" s="174">
        <v>6471</v>
      </c>
      <c r="N16" s="174">
        <v>6549</v>
      </c>
      <c r="O16" s="174">
        <v>6700</v>
      </c>
      <c r="P16" s="174">
        <v>6695</v>
      </c>
      <c r="Q16" s="174">
        <v>5834</v>
      </c>
      <c r="R16" s="174">
        <v>7387</v>
      </c>
      <c r="S16" s="174">
        <v>6929</v>
      </c>
      <c r="T16" s="174">
        <v>6471</v>
      </c>
      <c r="U16" s="174">
        <v>6549</v>
      </c>
      <c r="V16" s="174">
        <v>6822</v>
      </c>
      <c r="W16" s="174">
        <v>6793</v>
      </c>
      <c r="X16" s="174">
        <v>5004</v>
      </c>
      <c r="Y16" s="174">
        <v>7102</v>
      </c>
      <c r="Z16" s="174">
        <v>6230</v>
      </c>
      <c r="AA16" s="174">
        <v>6389</v>
      </c>
      <c r="AB16" s="174">
        <v>6476</v>
      </c>
      <c r="AC16" s="174">
        <v>6210</v>
      </c>
      <c r="AD16" s="174">
        <v>6126</v>
      </c>
      <c r="AE16" s="174">
        <v>5131</v>
      </c>
    </row>
    <row r="17" spans="1:31" x14ac:dyDescent="0.25">
      <c r="A17" s="174" t="s">
        <v>482</v>
      </c>
      <c r="B17" s="174">
        <v>7084</v>
      </c>
      <c r="C17" s="174">
        <v>3994</v>
      </c>
      <c r="D17" s="174">
        <v>6129</v>
      </c>
      <c r="E17" s="174">
        <v>6034</v>
      </c>
      <c r="F17" s="174">
        <v>5197</v>
      </c>
      <c r="G17" s="174">
        <v>5582</v>
      </c>
      <c r="H17" s="174">
        <v>6011</v>
      </c>
      <c r="I17" s="174">
        <v>6238</v>
      </c>
      <c r="J17" s="174">
        <v>4152</v>
      </c>
      <c r="K17" s="174">
        <v>6143</v>
      </c>
      <c r="L17" s="174">
        <v>6073</v>
      </c>
      <c r="M17" s="174">
        <v>5132</v>
      </c>
      <c r="N17" s="174">
        <v>5419</v>
      </c>
      <c r="O17" s="174">
        <v>5747</v>
      </c>
      <c r="P17" s="174">
        <v>5807</v>
      </c>
      <c r="Q17" s="174">
        <v>3866</v>
      </c>
      <c r="R17" s="174">
        <v>5755</v>
      </c>
      <c r="S17" s="174">
        <v>5874</v>
      </c>
      <c r="T17" s="174">
        <v>5132</v>
      </c>
      <c r="U17" s="174">
        <v>5474</v>
      </c>
      <c r="V17" s="174">
        <v>5440</v>
      </c>
      <c r="W17" s="174">
        <v>4952</v>
      </c>
      <c r="X17" s="174">
        <v>3612</v>
      </c>
      <c r="Y17" s="174">
        <v>5371</v>
      </c>
      <c r="Z17" s="174">
        <v>5711</v>
      </c>
      <c r="AA17" s="174">
        <v>5871</v>
      </c>
      <c r="AB17" s="174">
        <v>6122</v>
      </c>
      <c r="AC17" s="174">
        <v>5239</v>
      </c>
      <c r="AD17" s="174">
        <v>4974</v>
      </c>
      <c r="AE17" s="174">
        <v>3340</v>
      </c>
    </row>
    <row r="18" spans="1:31" x14ac:dyDescent="0.25">
      <c r="A18" s="174" t="s">
        <v>483</v>
      </c>
      <c r="B18" s="174">
        <v>5511</v>
      </c>
      <c r="C18" s="174">
        <v>5009</v>
      </c>
      <c r="D18" s="174">
        <v>6607</v>
      </c>
      <c r="E18" s="174">
        <v>6660</v>
      </c>
      <c r="F18" s="174">
        <v>5779</v>
      </c>
      <c r="G18" s="174">
        <v>6107</v>
      </c>
      <c r="H18" s="174">
        <v>6082</v>
      </c>
      <c r="I18" s="174">
        <v>6057</v>
      </c>
      <c r="J18" s="174">
        <v>5955</v>
      </c>
      <c r="K18" s="174">
        <v>6085</v>
      </c>
      <c r="L18" s="174">
        <v>6931</v>
      </c>
      <c r="M18" s="174">
        <v>5419</v>
      </c>
      <c r="N18" s="174">
        <v>5419</v>
      </c>
      <c r="O18" s="174">
        <v>6185</v>
      </c>
      <c r="P18" s="174">
        <v>6313</v>
      </c>
      <c r="Q18" s="174">
        <v>5896</v>
      </c>
      <c r="R18" s="174">
        <v>6352</v>
      </c>
      <c r="S18" s="174">
        <v>6242</v>
      </c>
      <c r="T18" s="174">
        <v>5416</v>
      </c>
      <c r="U18" s="174">
        <v>5374</v>
      </c>
      <c r="V18" s="174">
        <v>6545</v>
      </c>
      <c r="W18" s="174">
        <v>6682</v>
      </c>
      <c r="X18" s="174">
        <v>4535</v>
      </c>
      <c r="Y18" s="174">
        <v>6206</v>
      </c>
      <c r="Z18" s="174">
        <v>6353</v>
      </c>
      <c r="AA18" s="174">
        <v>6058</v>
      </c>
      <c r="AB18" s="174">
        <v>5814</v>
      </c>
      <c r="AC18" s="174">
        <v>5418</v>
      </c>
      <c r="AD18" s="174">
        <v>5578</v>
      </c>
      <c r="AE18" s="174">
        <v>5196</v>
      </c>
    </row>
    <row r="19" spans="1:31" x14ac:dyDescent="0.25">
      <c r="A19" s="174" t="s">
        <v>484</v>
      </c>
      <c r="B19" s="174">
        <v>6761</v>
      </c>
      <c r="C19" s="174">
        <v>5003</v>
      </c>
      <c r="D19" s="174">
        <v>7680</v>
      </c>
      <c r="E19" s="174">
        <v>5331</v>
      </c>
      <c r="F19" s="174">
        <v>4559</v>
      </c>
      <c r="G19" s="174">
        <v>4245</v>
      </c>
      <c r="H19" s="174">
        <v>7492</v>
      </c>
      <c r="I19" s="174">
        <v>6813</v>
      </c>
      <c r="J19" s="174">
        <v>4857</v>
      </c>
      <c r="K19" s="174">
        <v>7112</v>
      </c>
      <c r="L19" s="174">
        <v>6115</v>
      </c>
      <c r="M19" s="174">
        <v>4383</v>
      </c>
      <c r="N19" s="174">
        <v>4187</v>
      </c>
      <c r="O19" s="174">
        <v>6897</v>
      </c>
      <c r="P19" s="174">
        <v>6271</v>
      </c>
      <c r="Q19" s="174">
        <v>4594</v>
      </c>
      <c r="R19" s="174">
        <v>6530</v>
      </c>
      <c r="S19" s="174">
        <v>6457</v>
      </c>
      <c r="T19" s="174">
        <v>4383</v>
      </c>
      <c r="U19" s="174">
        <v>4187</v>
      </c>
      <c r="V19" s="174">
        <v>6199</v>
      </c>
      <c r="W19" s="174">
        <v>5863</v>
      </c>
      <c r="X19" s="174">
        <v>4064</v>
      </c>
      <c r="Y19" s="174">
        <v>7037</v>
      </c>
      <c r="Z19" s="174">
        <v>6226</v>
      </c>
      <c r="AA19" s="174">
        <v>5611</v>
      </c>
      <c r="AB19" s="174">
        <v>5943</v>
      </c>
      <c r="AC19" s="174">
        <v>4569</v>
      </c>
      <c r="AD19" s="174">
        <v>4663</v>
      </c>
      <c r="AE19" s="174">
        <v>4108</v>
      </c>
    </row>
    <row r="20" spans="1:31" x14ac:dyDescent="0.25">
      <c r="A20" s="174" t="s">
        <v>485</v>
      </c>
      <c r="B20" s="174">
        <v>5292</v>
      </c>
      <c r="C20" s="174">
        <v>4325</v>
      </c>
      <c r="D20" s="174">
        <v>7538</v>
      </c>
      <c r="E20" s="174">
        <v>5894</v>
      </c>
      <c r="F20" s="174">
        <v>4718</v>
      </c>
      <c r="G20" s="174">
        <v>4103</v>
      </c>
      <c r="H20" s="174">
        <v>6839</v>
      </c>
      <c r="I20" s="174">
        <v>6122</v>
      </c>
      <c r="J20" s="174">
        <v>5347</v>
      </c>
      <c r="K20" s="174">
        <v>6988</v>
      </c>
      <c r="L20" s="174">
        <v>6680</v>
      </c>
      <c r="M20" s="174">
        <v>4917</v>
      </c>
      <c r="N20" s="174">
        <v>4107</v>
      </c>
      <c r="O20" s="174">
        <v>7274</v>
      </c>
      <c r="P20" s="174">
        <v>6539</v>
      </c>
      <c r="Q20" s="174">
        <v>5268</v>
      </c>
      <c r="R20" s="174">
        <v>7780</v>
      </c>
      <c r="S20" s="174">
        <v>6671</v>
      </c>
      <c r="T20" s="174">
        <v>4917</v>
      </c>
      <c r="U20" s="174">
        <v>4116</v>
      </c>
      <c r="V20" s="174">
        <v>7189</v>
      </c>
      <c r="W20" s="174">
        <v>6312</v>
      </c>
      <c r="X20" s="174">
        <v>4227</v>
      </c>
      <c r="Y20" s="174">
        <v>7501</v>
      </c>
      <c r="Z20" s="174">
        <v>6262</v>
      </c>
      <c r="AA20" s="174">
        <v>6194</v>
      </c>
      <c r="AB20" s="174">
        <v>5245</v>
      </c>
      <c r="AC20" s="174">
        <v>7549</v>
      </c>
      <c r="AD20" s="174">
        <v>5324</v>
      </c>
      <c r="AE20" s="174">
        <v>4528</v>
      </c>
    </row>
    <row r="21" spans="1:31" x14ac:dyDescent="0.25">
      <c r="A21" s="174" t="s">
        <v>486</v>
      </c>
      <c r="B21" s="174">
        <v>5963</v>
      </c>
      <c r="C21" s="174">
        <v>5637</v>
      </c>
      <c r="D21" s="174">
        <v>6115</v>
      </c>
      <c r="E21" s="174">
        <v>7629</v>
      </c>
      <c r="F21" s="174">
        <v>6641</v>
      </c>
      <c r="G21" s="174">
        <v>6943</v>
      </c>
      <c r="H21" s="174">
        <v>6673</v>
      </c>
      <c r="I21" s="174">
        <v>6191</v>
      </c>
      <c r="J21" s="174">
        <v>5476</v>
      </c>
      <c r="K21" s="174">
        <v>6819</v>
      </c>
      <c r="L21" s="174">
        <v>6520</v>
      </c>
      <c r="M21" s="174">
        <v>6719</v>
      </c>
      <c r="N21" s="174">
        <v>6951</v>
      </c>
      <c r="O21" s="174">
        <v>6689</v>
      </c>
      <c r="P21" s="174">
        <v>5997</v>
      </c>
      <c r="Q21" s="174">
        <v>5459</v>
      </c>
      <c r="R21" s="174">
        <v>6775</v>
      </c>
      <c r="S21" s="174">
        <v>6153</v>
      </c>
      <c r="T21" s="174">
        <v>6871</v>
      </c>
      <c r="U21" s="174">
        <v>6951</v>
      </c>
      <c r="V21" s="174">
        <v>6158</v>
      </c>
      <c r="W21" s="174">
        <v>5437</v>
      </c>
      <c r="X21" s="174">
        <v>5058</v>
      </c>
      <c r="Y21" s="174">
        <v>6034</v>
      </c>
      <c r="Z21" s="174">
        <v>5407</v>
      </c>
      <c r="AA21" s="174">
        <v>5307</v>
      </c>
      <c r="AB21" s="174">
        <v>5414</v>
      </c>
      <c r="AC21" s="174">
        <v>3992</v>
      </c>
      <c r="AD21" s="174">
        <v>6474</v>
      </c>
      <c r="AE21" s="174">
        <v>5750</v>
      </c>
    </row>
    <row r="22" spans="1:31" x14ac:dyDescent="0.25">
      <c r="A22" s="174" t="s">
        <v>487</v>
      </c>
      <c r="B22" s="174">
        <v>7628</v>
      </c>
      <c r="C22" s="174">
        <v>4694</v>
      </c>
      <c r="D22" s="174">
        <v>5960</v>
      </c>
      <c r="E22" s="174">
        <v>4910</v>
      </c>
      <c r="F22" s="174">
        <v>3680</v>
      </c>
      <c r="G22" s="174">
        <v>3783</v>
      </c>
      <c r="H22" s="174">
        <v>4390</v>
      </c>
      <c r="I22" s="174">
        <v>5192</v>
      </c>
      <c r="J22" s="174">
        <v>3571</v>
      </c>
      <c r="K22" s="174">
        <v>5282</v>
      </c>
      <c r="L22" s="174">
        <v>4760</v>
      </c>
      <c r="M22" s="174">
        <v>3744</v>
      </c>
      <c r="N22" s="174">
        <v>3372</v>
      </c>
      <c r="O22" s="174">
        <v>4592</v>
      </c>
      <c r="P22" s="174">
        <v>4706</v>
      </c>
      <c r="Q22" s="174">
        <v>3567</v>
      </c>
      <c r="R22" s="174">
        <v>5800</v>
      </c>
      <c r="S22" s="174">
        <v>5192</v>
      </c>
      <c r="T22" s="174">
        <v>3678</v>
      </c>
      <c r="U22" s="174">
        <v>3492</v>
      </c>
      <c r="V22" s="174">
        <v>5074</v>
      </c>
      <c r="W22" s="174">
        <v>4454</v>
      </c>
      <c r="X22" s="174">
        <v>4517</v>
      </c>
      <c r="Y22" s="174">
        <v>5422</v>
      </c>
      <c r="Z22" s="174">
        <v>5006</v>
      </c>
      <c r="AA22" s="174">
        <v>5153</v>
      </c>
      <c r="AB22" s="174">
        <v>4318</v>
      </c>
      <c r="AC22" s="174">
        <v>3462</v>
      </c>
      <c r="AD22" s="174">
        <v>3741</v>
      </c>
      <c r="AE22" s="174">
        <v>4829</v>
      </c>
    </row>
    <row r="23" spans="1:31" x14ac:dyDescent="0.25">
      <c r="A23" s="174" t="s">
        <v>488</v>
      </c>
      <c r="B23" s="174">
        <v>6871</v>
      </c>
      <c r="C23" s="174">
        <v>6606</v>
      </c>
      <c r="D23" s="174">
        <v>7037</v>
      </c>
      <c r="E23" s="174">
        <v>7335</v>
      </c>
      <c r="F23" s="174">
        <v>5695</v>
      </c>
      <c r="G23" s="174">
        <v>5289</v>
      </c>
      <c r="H23" s="174">
        <v>6941</v>
      </c>
      <c r="I23" s="174">
        <v>6332</v>
      </c>
      <c r="J23" s="174">
        <v>5863</v>
      </c>
      <c r="K23" s="174">
        <v>6342</v>
      </c>
      <c r="L23" s="174">
        <v>6756</v>
      </c>
      <c r="M23" s="174">
        <v>5696</v>
      </c>
      <c r="N23" s="174">
        <v>5329</v>
      </c>
      <c r="O23" s="174">
        <v>7405</v>
      </c>
      <c r="P23" s="174">
        <v>6777</v>
      </c>
      <c r="Q23" s="174">
        <v>5891</v>
      </c>
      <c r="R23" s="174">
        <v>6318</v>
      </c>
      <c r="S23" s="174">
        <v>6444</v>
      </c>
      <c r="T23" s="174">
        <v>5679</v>
      </c>
      <c r="U23" s="174">
        <v>5142</v>
      </c>
      <c r="V23" s="174">
        <v>7126</v>
      </c>
      <c r="W23" s="174">
        <v>6178</v>
      </c>
      <c r="X23" s="174">
        <v>4520</v>
      </c>
      <c r="Y23" s="174">
        <v>6555</v>
      </c>
      <c r="Z23" s="174">
        <v>6004</v>
      </c>
      <c r="AA23" s="174">
        <v>6028</v>
      </c>
      <c r="AB23" s="174">
        <v>5778</v>
      </c>
      <c r="AC23" s="174">
        <v>2504</v>
      </c>
      <c r="AD23" s="174">
        <v>5836</v>
      </c>
      <c r="AE23" s="174">
        <v>4879</v>
      </c>
    </row>
    <row r="24" spans="1:31" x14ac:dyDescent="0.25">
      <c r="A24" s="174" t="s">
        <v>489</v>
      </c>
      <c r="B24" s="174">
        <v>5212</v>
      </c>
      <c r="C24" s="174">
        <v>6159</v>
      </c>
      <c r="D24" s="174">
        <v>6449</v>
      </c>
      <c r="E24" s="174">
        <v>5043</v>
      </c>
      <c r="F24" s="174">
        <v>5006</v>
      </c>
      <c r="G24" s="174">
        <v>5734</v>
      </c>
      <c r="H24" s="174">
        <v>7790</v>
      </c>
      <c r="I24" s="174">
        <v>7338</v>
      </c>
      <c r="J24" s="174">
        <v>6824</v>
      </c>
      <c r="K24" s="174">
        <v>7537</v>
      </c>
      <c r="L24" s="174">
        <v>7541</v>
      </c>
      <c r="M24" s="174">
        <v>5690</v>
      </c>
      <c r="N24" s="174">
        <v>5690</v>
      </c>
      <c r="O24" s="174">
        <v>7814</v>
      </c>
      <c r="P24" s="174">
        <v>7541</v>
      </c>
      <c r="Q24" s="174">
        <v>6862</v>
      </c>
      <c r="R24" s="174">
        <v>7688</v>
      </c>
      <c r="S24" s="174">
        <v>7684</v>
      </c>
      <c r="T24" s="174">
        <v>5501</v>
      </c>
      <c r="U24" s="174">
        <v>5864</v>
      </c>
      <c r="V24" s="174">
        <v>6972</v>
      </c>
      <c r="W24" s="174">
        <v>7008</v>
      </c>
      <c r="X24" s="174">
        <v>5595</v>
      </c>
      <c r="Y24" s="174">
        <v>6875</v>
      </c>
      <c r="Z24" s="174">
        <v>6745</v>
      </c>
      <c r="AA24" s="174">
        <v>5770</v>
      </c>
      <c r="AB24" s="174">
        <v>6898</v>
      </c>
      <c r="AC24" s="174">
        <v>2035</v>
      </c>
      <c r="AD24" s="174">
        <v>6165</v>
      </c>
      <c r="AE24" s="174">
        <v>5564</v>
      </c>
    </row>
    <row r="25" spans="1:31" x14ac:dyDescent="0.25">
      <c r="A25" s="174" t="s">
        <v>490</v>
      </c>
      <c r="B25" s="174">
        <v>6662</v>
      </c>
      <c r="C25" s="174">
        <v>4642</v>
      </c>
      <c r="D25" s="174">
        <v>6317</v>
      </c>
      <c r="E25" s="174">
        <v>6534</v>
      </c>
      <c r="F25" s="174">
        <v>5093</v>
      </c>
      <c r="G25" s="174">
        <v>7030</v>
      </c>
      <c r="H25" s="174">
        <v>6342</v>
      </c>
      <c r="I25" s="174">
        <v>6339</v>
      </c>
      <c r="J25" s="174">
        <v>3685</v>
      </c>
      <c r="K25" s="174">
        <v>6313</v>
      </c>
      <c r="L25" s="174">
        <v>5805</v>
      </c>
      <c r="M25" s="174">
        <v>6254</v>
      </c>
      <c r="N25" s="174">
        <v>7255</v>
      </c>
      <c r="O25" s="174">
        <v>6112</v>
      </c>
      <c r="P25" s="174">
        <v>6082</v>
      </c>
      <c r="Q25" s="174">
        <v>3685</v>
      </c>
      <c r="R25" s="174">
        <v>6384</v>
      </c>
      <c r="S25" s="174">
        <v>5475</v>
      </c>
      <c r="T25" s="174">
        <v>6296</v>
      </c>
      <c r="U25" s="174">
        <v>7255</v>
      </c>
      <c r="V25" s="174">
        <v>5970</v>
      </c>
      <c r="W25" s="174">
        <v>5662</v>
      </c>
      <c r="X25" s="174">
        <v>4888</v>
      </c>
      <c r="Y25" s="174">
        <v>5882</v>
      </c>
      <c r="Z25" s="174">
        <v>5873</v>
      </c>
      <c r="AA25" s="174">
        <v>5623</v>
      </c>
      <c r="AB25" s="174">
        <v>5276</v>
      </c>
      <c r="AC25" s="174">
        <v>1522</v>
      </c>
      <c r="AD25" s="174">
        <v>6491</v>
      </c>
      <c r="AE25" s="174">
        <v>5044</v>
      </c>
    </row>
    <row r="26" spans="1:31" x14ac:dyDescent="0.25">
      <c r="A26" s="174" t="s">
        <v>491</v>
      </c>
      <c r="B26" s="174">
        <v>5810</v>
      </c>
      <c r="C26" s="174">
        <v>5150</v>
      </c>
      <c r="D26" s="174">
        <v>6512</v>
      </c>
      <c r="E26" s="174">
        <v>6441</v>
      </c>
      <c r="F26" s="174">
        <v>3866</v>
      </c>
      <c r="G26" s="174">
        <v>5054</v>
      </c>
      <c r="H26" s="174">
        <v>6380</v>
      </c>
      <c r="I26" s="174">
        <v>6689</v>
      </c>
      <c r="J26" s="174">
        <v>3589</v>
      </c>
      <c r="K26" s="174">
        <v>6515</v>
      </c>
      <c r="L26" s="174">
        <v>6996</v>
      </c>
      <c r="M26" s="174">
        <v>5187</v>
      </c>
      <c r="N26" s="174">
        <v>4815</v>
      </c>
      <c r="O26" s="174">
        <v>6490</v>
      </c>
      <c r="P26" s="174">
        <v>7194</v>
      </c>
      <c r="Q26" s="174">
        <v>3311</v>
      </c>
      <c r="R26" s="174">
        <v>6421</v>
      </c>
      <c r="S26" s="174">
        <v>6991</v>
      </c>
      <c r="T26" s="174">
        <v>5145</v>
      </c>
      <c r="U26" s="174">
        <v>4629</v>
      </c>
      <c r="V26" s="174">
        <v>6877</v>
      </c>
      <c r="W26" s="174">
        <v>7046</v>
      </c>
      <c r="X26" s="174">
        <v>7117</v>
      </c>
      <c r="Y26" s="174">
        <v>7204</v>
      </c>
      <c r="Z26" s="174">
        <v>7266</v>
      </c>
      <c r="AA26" s="174">
        <v>7101</v>
      </c>
      <c r="AB26" s="174">
        <v>7296</v>
      </c>
      <c r="AC26" s="174">
        <v>2004</v>
      </c>
      <c r="AD26" s="174">
        <v>6183</v>
      </c>
      <c r="AE26" s="174">
        <v>7098</v>
      </c>
    </row>
    <row r="27" spans="1:31" x14ac:dyDescent="0.25">
      <c r="A27" s="174" t="s">
        <v>492</v>
      </c>
      <c r="B27" s="174">
        <v>7861</v>
      </c>
      <c r="C27" s="174">
        <v>4948</v>
      </c>
      <c r="D27" s="174">
        <v>8310</v>
      </c>
      <c r="E27" s="174">
        <v>5858</v>
      </c>
      <c r="F27" s="174">
        <v>3436</v>
      </c>
      <c r="G27" s="174">
        <v>5355</v>
      </c>
      <c r="H27" s="174">
        <v>8627</v>
      </c>
      <c r="I27" s="174">
        <v>7208</v>
      </c>
      <c r="J27" s="174">
        <v>5020</v>
      </c>
      <c r="K27" s="174">
        <v>7589</v>
      </c>
      <c r="L27" s="174">
        <v>7380</v>
      </c>
      <c r="M27" s="174">
        <v>3809</v>
      </c>
      <c r="N27" s="174">
        <v>4181</v>
      </c>
      <c r="O27" s="174">
        <v>8315</v>
      </c>
      <c r="P27" s="174">
        <v>7086</v>
      </c>
      <c r="Q27" s="174">
        <v>5082</v>
      </c>
      <c r="R27" s="174">
        <v>7433</v>
      </c>
      <c r="S27" s="174">
        <v>7536</v>
      </c>
      <c r="T27" s="174">
        <v>3809</v>
      </c>
      <c r="U27" s="174">
        <v>4403</v>
      </c>
      <c r="V27" s="174">
        <v>6942</v>
      </c>
      <c r="W27" s="174">
        <v>7043</v>
      </c>
      <c r="X27" s="174">
        <v>5316</v>
      </c>
      <c r="Y27" s="174">
        <v>6880</v>
      </c>
      <c r="Z27" s="174">
        <v>6578</v>
      </c>
      <c r="AA27" s="174">
        <v>6027</v>
      </c>
      <c r="AB27" s="174">
        <v>5493</v>
      </c>
      <c r="AC27" s="174">
        <v>1373</v>
      </c>
      <c r="AD27" s="174">
        <v>4615</v>
      </c>
      <c r="AE27" s="174">
        <v>5476</v>
      </c>
    </row>
    <row r="28" spans="1:31" x14ac:dyDescent="0.25">
      <c r="A28" s="174" t="s">
        <v>493</v>
      </c>
      <c r="B28" s="174">
        <v>6474</v>
      </c>
      <c r="C28" s="174">
        <v>3291</v>
      </c>
      <c r="D28" s="174">
        <v>6606</v>
      </c>
      <c r="E28" s="174">
        <v>5546</v>
      </c>
      <c r="F28" s="174">
        <v>3414</v>
      </c>
      <c r="G28" s="174">
        <v>3413</v>
      </c>
      <c r="H28" s="174">
        <v>6326</v>
      </c>
      <c r="I28" s="174">
        <v>6123</v>
      </c>
      <c r="J28" s="174">
        <v>3656</v>
      </c>
      <c r="K28" s="174">
        <v>6550</v>
      </c>
      <c r="L28" s="174">
        <v>6860</v>
      </c>
      <c r="M28" s="174">
        <v>3614</v>
      </c>
      <c r="N28" s="174">
        <v>3752</v>
      </c>
      <c r="O28" s="174">
        <v>6627</v>
      </c>
      <c r="P28" s="174">
        <v>6296</v>
      </c>
      <c r="Q28" s="174">
        <v>3808</v>
      </c>
      <c r="R28" s="174">
        <v>6868</v>
      </c>
      <c r="S28" s="174">
        <v>7192</v>
      </c>
      <c r="T28" s="174">
        <v>3431</v>
      </c>
      <c r="U28" s="174">
        <v>3752</v>
      </c>
      <c r="V28" s="174">
        <v>6861</v>
      </c>
      <c r="W28" s="174">
        <v>6790</v>
      </c>
      <c r="X28" s="174">
        <v>6670</v>
      </c>
      <c r="Y28" s="174">
        <v>7223</v>
      </c>
      <c r="Z28" s="174">
        <v>5978</v>
      </c>
      <c r="AA28" s="174">
        <v>7003</v>
      </c>
      <c r="AB28" s="174">
        <v>7816</v>
      </c>
      <c r="AC28" s="174">
        <v>2075</v>
      </c>
      <c r="AD28" s="174">
        <v>4893</v>
      </c>
      <c r="AE28" s="174">
        <v>7134</v>
      </c>
    </row>
    <row r="29" spans="1:31" ht="15.75" thickBot="1" x14ac:dyDescent="0.3">
      <c r="A29" s="174" t="s">
        <v>494</v>
      </c>
      <c r="B29" s="174">
        <v>6666</v>
      </c>
      <c r="C29" s="174">
        <v>2140</v>
      </c>
      <c r="D29" s="174">
        <v>4884</v>
      </c>
      <c r="E29" s="174">
        <v>3792</v>
      </c>
      <c r="F29" s="174">
        <v>1418</v>
      </c>
      <c r="G29" s="174">
        <v>2128</v>
      </c>
      <c r="H29" s="174">
        <v>5121</v>
      </c>
      <c r="I29" s="174">
        <v>5199</v>
      </c>
      <c r="J29" s="174">
        <v>1588</v>
      </c>
      <c r="K29" s="174">
        <v>5533</v>
      </c>
      <c r="L29" s="174">
        <v>4964</v>
      </c>
      <c r="M29" s="174">
        <v>1985</v>
      </c>
      <c r="N29" s="174">
        <v>2541</v>
      </c>
      <c r="O29" s="174">
        <v>5287</v>
      </c>
      <c r="P29" s="174">
        <v>5578</v>
      </c>
      <c r="Q29" s="174">
        <v>1588</v>
      </c>
      <c r="R29" s="174">
        <v>5683</v>
      </c>
      <c r="S29" s="174">
        <v>4808</v>
      </c>
      <c r="T29" s="174">
        <v>1985</v>
      </c>
      <c r="U29" s="174">
        <v>2595</v>
      </c>
      <c r="V29" s="174">
        <v>5278</v>
      </c>
      <c r="W29" s="174">
        <v>5498</v>
      </c>
      <c r="X29" s="174">
        <v>4960</v>
      </c>
      <c r="Y29" s="174">
        <v>5593</v>
      </c>
      <c r="Z29" s="174">
        <v>5772</v>
      </c>
      <c r="AA29" s="174">
        <v>6486</v>
      </c>
      <c r="AB29" s="174">
        <v>5937</v>
      </c>
      <c r="AC29" s="174">
        <v>1658</v>
      </c>
      <c r="AD29" s="174">
        <v>3192</v>
      </c>
      <c r="AE29" s="174">
        <v>6065</v>
      </c>
    </row>
    <row r="30" spans="1:31" ht="15.75" thickBot="1" x14ac:dyDescent="0.3">
      <c r="A30" s="56" t="s">
        <v>454</v>
      </c>
      <c r="B30" s="58">
        <f>SUM(B6:B29)</f>
        <v>112764</v>
      </c>
      <c r="C30" s="58">
        <f t="shared" ref="C30:AE30" si="0">SUM(C6:C29)</f>
        <v>89224</v>
      </c>
      <c r="D30" s="58">
        <f t="shared" si="0"/>
        <v>114271</v>
      </c>
      <c r="E30" s="58">
        <f t="shared" si="0"/>
        <v>105962</v>
      </c>
      <c r="F30" s="58">
        <f t="shared" si="0"/>
        <v>83157</v>
      </c>
      <c r="G30" s="58">
        <f t="shared" si="0"/>
        <v>88811</v>
      </c>
      <c r="H30" s="58">
        <f t="shared" si="0"/>
        <v>111090</v>
      </c>
      <c r="I30" s="58">
        <f t="shared" si="0"/>
        <v>109261</v>
      </c>
      <c r="J30" s="58">
        <f t="shared" si="0"/>
        <v>82085</v>
      </c>
      <c r="K30" s="58">
        <f t="shared" si="0"/>
        <v>111320</v>
      </c>
      <c r="L30" s="58">
        <f t="shared" si="0"/>
        <v>110995</v>
      </c>
      <c r="M30" s="58">
        <f t="shared" si="0"/>
        <v>87240</v>
      </c>
      <c r="N30" s="58">
        <f t="shared" si="0"/>
        <v>86180</v>
      </c>
      <c r="O30" s="58">
        <f t="shared" si="0"/>
        <v>111215</v>
      </c>
      <c r="P30" s="58">
        <f t="shared" si="0"/>
        <v>110089</v>
      </c>
      <c r="Q30" s="58">
        <f t="shared" si="0"/>
        <v>81938</v>
      </c>
      <c r="R30" s="58">
        <f t="shared" si="0"/>
        <v>111892</v>
      </c>
      <c r="S30" s="58">
        <f t="shared" si="0"/>
        <v>110933</v>
      </c>
      <c r="T30" s="58">
        <f t="shared" si="0"/>
        <v>86934</v>
      </c>
      <c r="U30" s="58">
        <f t="shared" si="0"/>
        <v>86334</v>
      </c>
      <c r="V30" s="58">
        <f t="shared" si="0"/>
        <v>108135</v>
      </c>
      <c r="W30" s="58">
        <f t="shared" si="0"/>
        <v>105940</v>
      </c>
      <c r="X30" s="58">
        <f t="shared" si="0"/>
        <v>87140</v>
      </c>
      <c r="Y30" s="58">
        <f t="shared" si="0"/>
        <v>111459</v>
      </c>
      <c r="Z30" s="58">
        <f t="shared" si="0"/>
        <v>105950</v>
      </c>
      <c r="AA30" s="58">
        <f t="shared" si="0"/>
        <v>103052</v>
      </c>
      <c r="AB30" s="58">
        <f t="shared" si="0"/>
        <v>102348</v>
      </c>
      <c r="AC30" s="58">
        <f t="shared" si="0"/>
        <v>65898</v>
      </c>
      <c r="AD30" s="58">
        <f t="shared" si="0"/>
        <v>88418</v>
      </c>
      <c r="AE30" s="59">
        <f t="shared" si="0"/>
        <v>91385</v>
      </c>
    </row>
    <row r="31" spans="1:31" ht="15.75" thickBot="1" x14ac:dyDescent="0.3"/>
    <row r="32" spans="1:31" ht="15.75" thickBot="1" x14ac:dyDescent="0.3">
      <c r="A32" s="96" t="s">
        <v>510</v>
      </c>
      <c r="B32" s="96" t="s">
        <v>559</v>
      </c>
      <c r="C32" s="96" t="s">
        <v>560</v>
      </c>
      <c r="D32" s="96" t="s">
        <v>561</v>
      </c>
      <c r="E32" s="96" t="s">
        <v>562</v>
      </c>
      <c r="F32" s="96" t="s">
        <v>563</v>
      </c>
      <c r="G32" s="96" t="s">
        <v>564</v>
      </c>
      <c r="H32" s="96" t="s">
        <v>565</v>
      </c>
      <c r="I32" s="96" t="s">
        <v>566</v>
      </c>
      <c r="J32" s="96" t="s">
        <v>567</v>
      </c>
      <c r="K32" s="96" t="s">
        <v>568</v>
      </c>
      <c r="L32" s="96" t="s">
        <v>569</v>
      </c>
      <c r="M32" s="96" t="s">
        <v>570</v>
      </c>
      <c r="N32" s="96" t="s">
        <v>571</v>
      </c>
      <c r="O32" s="96" t="s">
        <v>572</v>
      </c>
      <c r="P32" s="96" t="s">
        <v>573</v>
      </c>
      <c r="Q32" s="96" t="s">
        <v>574</v>
      </c>
      <c r="R32" s="96" t="s">
        <v>575</v>
      </c>
      <c r="S32" s="96" t="s">
        <v>576</v>
      </c>
      <c r="T32" s="96" t="s">
        <v>577</v>
      </c>
      <c r="U32" s="96" t="s">
        <v>578</v>
      </c>
      <c r="V32" s="96" t="s">
        <v>579</v>
      </c>
      <c r="W32" s="96" t="s">
        <v>580</v>
      </c>
      <c r="X32" s="96" t="s">
        <v>581</v>
      </c>
      <c r="Y32" s="96" t="s">
        <v>582</v>
      </c>
      <c r="Z32" s="96" t="s">
        <v>583</v>
      </c>
      <c r="AA32" s="96" t="s">
        <v>584</v>
      </c>
      <c r="AB32" s="96" t="s">
        <v>585</v>
      </c>
      <c r="AC32" s="96" t="s">
        <v>586</v>
      </c>
      <c r="AD32" s="96" t="s">
        <v>587</v>
      </c>
      <c r="AE32" s="96" t="s">
        <v>588</v>
      </c>
    </row>
    <row r="33" spans="1:31" ht="15.75" thickBot="1" x14ac:dyDescent="0.3">
      <c r="A33" s="102" t="s">
        <v>513</v>
      </c>
      <c r="B33" s="96" t="s">
        <v>514</v>
      </c>
      <c r="C33" s="96" t="s">
        <v>514</v>
      </c>
      <c r="D33" s="96" t="s">
        <v>514</v>
      </c>
      <c r="E33" s="96" t="s">
        <v>514</v>
      </c>
      <c r="F33" s="96" t="s">
        <v>514</v>
      </c>
      <c r="G33" s="96" t="s">
        <v>514</v>
      </c>
      <c r="H33" s="96" t="s">
        <v>514</v>
      </c>
      <c r="I33" s="96" t="s">
        <v>514</v>
      </c>
      <c r="J33" s="96" t="s">
        <v>514</v>
      </c>
      <c r="K33" s="96" t="s">
        <v>514</v>
      </c>
      <c r="L33" s="96" t="s">
        <v>514</v>
      </c>
      <c r="M33" s="96" t="s">
        <v>514</v>
      </c>
      <c r="N33" s="96" t="s">
        <v>514</v>
      </c>
      <c r="O33" s="96" t="s">
        <v>514</v>
      </c>
      <c r="P33" s="96" t="s">
        <v>514</v>
      </c>
      <c r="Q33" s="96" t="s">
        <v>514</v>
      </c>
      <c r="R33" s="96" t="s">
        <v>514</v>
      </c>
      <c r="S33" s="96" t="s">
        <v>514</v>
      </c>
      <c r="T33" s="96" t="s">
        <v>514</v>
      </c>
      <c r="U33" s="96" t="s">
        <v>514</v>
      </c>
      <c r="V33" s="96" t="s">
        <v>514</v>
      </c>
      <c r="W33" s="96" t="s">
        <v>514</v>
      </c>
      <c r="X33" s="96" t="s">
        <v>514</v>
      </c>
      <c r="Y33" s="96" t="s">
        <v>514</v>
      </c>
      <c r="Z33" s="96" t="s">
        <v>514</v>
      </c>
      <c r="AA33" s="96" t="s">
        <v>514</v>
      </c>
      <c r="AB33" s="96" t="s">
        <v>514</v>
      </c>
      <c r="AC33" s="96" t="s">
        <v>514</v>
      </c>
      <c r="AD33" s="96" t="s">
        <v>514</v>
      </c>
      <c r="AE33" s="96" t="s">
        <v>514</v>
      </c>
    </row>
    <row r="34" spans="1:31" x14ac:dyDescent="0.25">
      <c r="A34" s="84" t="s">
        <v>471</v>
      </c>
      <c r="B34" s="84">
        <v>775</v>
      </c>
      <c r="C34" s="84">
        <v>1411</v>
      </c>
      <c r="D34" s="84">
        <v>599</v>
      </c>
      <c r="E34" s="84">
        <v>1093</v>
      </c>
      <c r="F34" s="84">
        <v>775</v>
      </c>
      <c r="G34" s="84">
        <v>370</v>
      </c>
      <c r="H34" s="84">
        <v>370</v>
      </c>
      <c r="I34" s="84">
        <v>1140</v>
      </c>
      <c r="J34" s="84">
        <v>1140</v>
      </c>
      <c r="K34" s="84">
        <v>423</v>
      </c>
      <c r="L34" s="84">
        <v>1140</v>
      </c>
      <c r="M34" s="84">
        <v>1331</v>
      </c>
      <c r="N34" s="84">
        <v>772</v>
      </c>
      <c r="O34" s="84">
        <v>416</v>
      </c>
      <c r="P34" s="84">
        <v>1140</v>
      </c>
      <c r="Q34" s="84">
        <v>1140</v>
      </c>
      <c r="R34" s="84">
        <v>423</v>
      </c>
      <c r="S34" s="84">
        <v>1331</v>
      </c>
      <c r="T34" s="84">
        <v>1331</v>
      </c>
      <c r="U34" s="84">
        <v>772</v>
      </c>
      <c r="V34" s="84">
        <v>194</v>
      </c>
      <c r="W34" s="84">
        <v>1109</v>
      </c>
      <c r="X34" s="84">
        <v>1109</v>
      </c>
      <c r="Y34" s="84">
        <v>1283</v>
      </c>
      <c r="Z34" s="84">
        <v>1109</v>
      </c>
      <c r="AA34" s="84">
        <v>1098</v>
      </c>
      <c r="AB34" s="84">
        <v>1060</v>
      </c>
      <c r="AC34" s="84">
        <v>1251</v>
      </c>
      <c r="AD34" s="84">
        <v>405</v>
      </c>
      <c r="AE34" s="84">
        <v>772</v>
      </c>
    </row>
    <row r="35" spans="1:31" x14ac:dyDescent="0.25">
      <c r="A35" s="84" t="s">
        <v>472</v>
      </c>
      <c r="B35" s="84">
        <v>222</v>
      </c>
      <c r="C35" s="84">
        <v>222</v>
      </c>
      <c r="D35" s="84">
        <v>0</v>
      </c>
      <c r="E35" s="84">
        <v>222</v>
      </c>
      <c r="F35" s="84">
        <v>222</v>
      </c>
      <c r="G35" s="84">
        <v>222</v>
      </c>
      <c r="H35" s="84">
        <v>222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  <c r="S35" s="84">
        <v>0</v>
      </c>
      <c r="T35" s="84">
        <v>0</v>
      </c>
      <c r="U35" s="84">
        <v>0</v>
      </c>
      <c r="V35" s="84">
        <v>222</v>
      </c>
      <c r="W35" s="84">
        <v>229</v>
      </c>
      <c r="X35" s="84">
        <v>229</v>
      </c>
      <c r="Y35" s="84">
        <v>548</v>
      </c>
      <c r="Z35" s="84">
        <v>229</v>
      </c>
      <c r="AA35" s="84">
        <v>229</v>
      </c>
      <c r="AB35" s="84">
        <v>372</v>
      </c>
      <c r="AC35" s="84">
        <v>372</v>
      </c>
      <c r="AD35" s="84">
        <v>0</v>
      </c>
      <c r="AE35" s="84">
        <v>229</v>
      </c>
    </row>
    <row r="36" spans="1:31" x14ac:dyDescent="0.25">
      <c r="A36" s="84" t="s">
        <v>473</v>
      </c>
      <c r="B36" s="84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84">
        <v>0</v>
      </c>
      <c r="Z36" s="84">
        <v>0</v>
      </c>
      <c r="AA36" s="84">
        <v>0</v>
      </c>
      <c r="AB36" s="84">
        <v>0</v>
      </c>
      <c r="AC36" s="84">
        <v>0</v>
      </c>
      <c r="AD36" s="84">
        <v>0</v>
      </c>
      <c r="AE36" s="84">
        <v>0</v>
      </c>
    </row>
    <row r="37" spans="1:31" x14ac:dyDescent="0.25">
      <c r="A37" s="84" t="s">
        <v>474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84">
        <v>0</v>
      </c>
      <c r="Y37" s="84">
        <v>0</v>
      </c>
      <c r="Z37" s="84">
        <v>0</v>
      </c>
      <c r="AA37" s="84">
        <v>0</v>
      </c>
      <c r="AB37" s="84">
        <v>0</v>
      </c>
      <c r="AC37" s="84">
        <v>0</v>
      </c>
      <c r="AD37" s="84">
        <v>0</v>
      </c>
      <c r="AE37" s="84">
        <v>0</v>
      </c>
    </row>
    <row r="38" spans="1:31" x14ac:dyDescent="0.25">
      <c r="A38" s="84" t="s">
        <v>475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0</v>
      </c>
      <c r="Z38" s="84">
        <v>0</v>
      </c>
      <c r="AA38" s="84">
        <v>0</v>
      </c>
      <c r="AB38" s="84">
        <v>0</v>
      </c>
      <c r="AC38" s="84">
        <v>0</v>
      </c>
      <c r="AD38" s="84">
        <v>0</v>
      </c>
      <c r="AE38" s="84">
        <v>0</v>
      </c>
    </row>
    <row r="39" spans="1:31" x14ac:dyDescent="0.25">
      <c r="A39" s="84" t="s">
        <v>476</v>
      </c>
      <c r="B39" s="84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0</v>
      </c>
      <c r="Q39" s="84">
        <v>0</v>
      </c>
      <c r="R39" s="84">
        <v>0</v>
      </c>
      <c r="S39" s="84">
        <v>0</v>
      </c>
      <c r="T39" s="84">
        <v>0</v>
      </c>
      <c r="U39" s="84">
        <v>0</v>
      </c>
      <c r="V39" s="84">
        <v>0</v>
      </c>
      <c r="W39" s="84">
        <v>0</v>
      </c>
      <c r="X39" s="84">
        <v>0</v>
      </c>
      <c r="Y39" s="84">
        <v>0</v>
      </c>
      <c r="Z39" s="84">
        <v>0</v>
      </c>
      <c r="AA39" s="84">
        <v>0</v>
      </c>
      <c r="AB39" s="84">
        <v>0</v>
      </c>
      <c r="AC39" s="84">
        <v>0</v>
      </c>
      <c r="AD39" s="84">
        <v>0</v>
      </c>
      <c r="AE39" s="84">
        <v>0</v>
      </c>
    </row>
    <row r="40" spans="1:31" x14ac:dyDescent="0.25">
      <c r="A40" s="84" t="s">
        <v>477</v>
      </c>
      <c r="B40" s="84">
        <v>2679</v>
      </c>
      <c r="C40" s="84">
        <v>880</v>
      </c>
      <c r="D40" s="84">
        <v>1580</v>
      </c>
      <c r="E40" s="84">
        <v>1232</v>
      </c>
      <c r="F40" s="84">
        <v>704</v>
      </c>
      <c r="G40" s="84">
        <v>528</v>
      </c>
      <c r="H40" s="84">
        <v>1195</v>
      </c>
      <c r="I40" s="84">
        <v>1424</v>
      </c>
      <c r="J40" s="84">
        <v>1249</v>
      </c>
      <c r="K40" s="84">
        <v>1424</v>
      </c>
      <c r="L40" s="84">
        <v>1424</v>
      </c>
      <c r="M40" s="84">
        <v>757</v>
      </c>
      <c r="N40" s="84">
        <v>757</v>
      </c>
      <c r="O40" s="84">
        <v>1424</v>
      </c>
      <c r="P40" s="84">
        <v>1424</v>
      </c>
      <c r="Q40" s="84">
        <v>1249</v>
      </c>
      <c r="R40" s="84">
        <v>1424</v>
      </c>
      <c r="S40" s="84">
        <v>1424</v>
      </c>
      <c r="T40" s="84">
        <v>757</v>
      </c>
      <c r="U40" s="84">
        <v>757</v>
      </c>
      <c r="V40" s="84">
        <v>1952</v>
      </c>
      <c r="W40" s="84">
        <v>1952</v>
      </c>
      <c r="X40" s="84">
        <v>2270</v>
      </c>
      <c r="Y40" s="84">
        <v>1952</v>
      </c>
      <c r="Z40" s="84">
        <v>1952</v>
      </c>
      <c r="AA40" s="84">
        <v>1570</v>
      </c>
      <c r="AB40" s="84">
        <v>1570</v>
      </c>
      <c r="AC40" s="84">
        <v>2938</v>
      </c>
      <c r="AD40" s="84">
        <v>528</v>
      </c>
      <c r="AE40" s="84">
        <v>2270</v>
      </c>
    </row>
    <row r="41" spans="1:31" x14ac:dyDescent="0.25">
      <c r="A41" s="84" t="s">
        <v>478</v>
      </c>
      <c r="B41" s="84">
        <v>4124</v>
      </c>
      <c r="C41" s="84">
        <v>3870</v>
      </c>
      <c r="D41" s="84">
        <v>4488</v>
      </c>
      <c r="E41" s="84">
        <v>3584</v>
      </c>
      <c r="F41" s="84">
        <v>3232</v>
      </c>
      <c r="G41" s="84">
        <v>3232</v>
      </c>
      <c r="H41" s="84">
        <v>4840</v>
      </c>
      <c r="I41" s="84">
        <v>4840</v>
      </c>
      <c r="J41" s="84">
        <v>2676</v>
      </c>
      <c r="K41" s="84">
        <v>4664</v>
      </c>
      <c r="L41" s="84">
        <v>4840</v>
      </c>
      <c r="M41" s="84">
        <v>3408</v>
      </c>
      <c r="N41" s="84">
        <v>3408</v>
      </c>
      <c r="O41" s="84">
        <v>4840</v>
      </c>
      <c r="P41" s="84">
        <v>4840</v>
      </c>
      <c r="Q41" s="84">
        <v>2676</v>
      </c>
      <c r="R41" s="84">
        <v>4664</v>
      </c>
      <c r="S41" s="84">
        <v>4840</v>
      </c>
      <c r="T41" s="84">
        <v>3408</v>
      </c>
      <c r="U41" s="84">
        <v>3408</v>
      </c>
      <c r="V41" s="84">
        <v>4312</v>
      </c>
      <c r="W41" s="84">
        <v>4492</v>
      </c>
      <c r="X41" s="84">
        <v>3629</v>
      </c>
      <c r="Y41" s="84">
        <v>4136</v>
      </c>
      <c r="Z41" s="84">
        <v>4492</v>
      </c>
      <c r="AA41" s="84">
        <v>3358</v>
      </c>
      <c r="AB41" s="84">
        <v>3358</v>
      </c>
      <c r="AC41" s="84">
        <v>2706</v>
      </c>
      <c r="AD41" s="84">
        <v>3056</v>
      </c>
      <c r="AE41" s="84">
        <v>3629</v>
      </c>
    </row>
    <row r="42" spans="1:31" x14ac:dyDescent="0.25">
      <c r="A42" s="84" t="s">
        <v>479</v>
      </c>
      <c r="B42" s="84">
        <v>7002</v>
      </c>
      <c r="C42" s="84">
        <v>6608</v>
      </c>
      <c r="D42" s="84">
        <v>6562</v>
      </c>
      <c r="E42" s="84">
        <v>5905</v>
      </c>
      <c r="F42" s="84">
        <v>4949</v>
      </c>
      <c r="G42" s="84">
        <v>5181</v>
      </c>
      <c r="H42" s="84">
        <v>5744</v>
      </c>
      <c r="I42" s="84">
        <v>5534</v>
      </c>
      <c r="J42" s="84">
        <v>4122</v>
      </c>
      <c r="K42" s="84">
        <v>5777</v>
      </c>
      <c r="L42" s="84">
        <v>5534</v>
      </c>
      <c r="M42" s="84">
        <v>4170</v>
      </c>
      <c r="N42" s="84">
        <v>3980</v>
      </c>
      <c r="O42" s="84">
        <v>5378</v>
      </c>
      <c r="P42" s="84">
        <v>5930</v>
      </c>
      <c r="Q42" s="84">
        <v>4312</v>
      </c>
      <c r="R42" s="84">
        <v>5411</v>
      </c>
      <c r="S42" s="84">
        <v>5564</v>
      </c>
      <c r="T42" s="84">
        <v>4170</v>
      </c>
      <c r="U42" s="84">
        <v>3980</v>
      </c>
      <c r="V42" s="84">
        <v>5554</v>
      </c>
      <c r="W42" s="84">
        <v>5920</v>
      </c>
      <c r="X42" s="84">
        <v>3645</v>
      </c>
      <c r="Y42" s="84">
        <v>5587</v>
      </c>
      <c r="Z42" s="84">
        <v>5554</v>
      </c>
      <c r="AA42" s="84">
        <v>5509</v>
      </c>
      <c r="AB42" s="84">
        <v>5713</v>
      </c>
      <c r="AC42" s="84">
        <v>2953</v>
      </c>
      <c r="AD42" s="84">
        <v>3490</v>
      </c>
      <c r="AE42" s="84">
        <v>3807</v>
      </c>
    </row>
    <row r="43" spans="1:31" x14ac:dyDescent="0.25">
      <c r="A43" s="84" t="s">
        <v>480</v>
      </c>
      <c r="B43" s="84">
        <v>4129</v>
      </c>
      <c r="C43" s="84">
        <v>3479</v>
      </c>
      <c r="D43" s="84">
        <v>3784</v>
      </c>
      <c r="E43" s="84">
        <v>4948</v>
      </c>
      <c r="F43" s="84">
        <v>4428</v>
      </c>
      <c r="G43" s="84">
        <v>4784</v>
      </c>
      <c r="H43" s="84">
        <v>3115</v>
      </c>
      <c r="I43" s="84">
        <v>3437</v>
      </c>
      <c r="J43" s="84">
        <v>3744</v>
      </c>
      <c r="K43" s="84">
        <v>3425</v>
      </c>
      <c r="L43" s="84">
        <v>3336</v>
      </c>
      <c r="M43" s="84">
        <v>4634</v>
      </c>
      <c r="N43" s="84">
        <v>4625</v>
      </c>
      <c r="O43" s="84">
        <v>3009</v>
      </c>
      <c r="P43" s="84">
        <v>3165</v>
      </c>
      <c r="Q43" s="84">
        <v>3462</v>
      </c>
      <c r="R43" s="84">
        <v>3143</v>
      </c>
      <c r="S43" s="84">
        <v>3000</v>
      </c>
      <c r="T43" s="84">
        <v>4634</v>
      </c>
      <c r="U43" s="84">
        <v>4563</v>
      </c>
      <c r="V43" s="84">
        <v>2657</v>
      </c>
      <c r="W43" s="84">
        <v>2845</v>
      </c>
      <c r="X43" s="84">
        <v>2966</v>
      </c>
      <c r="Y43" s="84">
        <v>2947</v>
      </c>
      <c r="Z43" s="84">
        <v>3026</v>
      </c>
      <c r="AA43" s="84">
        <v>3195</v>
      </c>
      <c r="AB43" s="84">
        <v>2968</v>
      </c>
      <c r="AC43" s="84">
        <v>2379</v>
      </c>
      <c r="AD43" s="84">
        <v>4342</v>
      </c>
      <c r="AE43" s="84">
        <v>3308</v>
      </c>
    </row>
    <row r="44" spans="1:31" x14ac:dyDescent="0.25">
      <c r="A44" s="84" t="s">
        <v>481</v>
      </c>
      <c r="B44" s="84">
        <v>3579</v>
      </c>
      <c r="C44" s="84">
        <v>3932</v>
      </c>
      <c r="D44" s="84">
        <v>4574</v>
      </c>
      <c r="E44" s="84">
        <v>4639</v>
      </c>
      <c r="F44" s="84">
        <v>4161</v>
      </c>
      <c r="G44" s="84">
        <v>4288</v>
      </c>
      <c r="H44" s="84">
        <v>4448</v>
      </c>
      <c r="I44" s="84">
        <v>4491</v>
      </c>
      <c r="J44" s="84">
        <v>3102</v>
      </c>
      <c r="K44" s="84">
        <v>4472</v>
      </c>
      <c r="L44" s="84">
        <v>4828</v>
      </c>
      <c r="M44" s="84">
        <v>4400</v>
      </c>
      <c r="N44" s="84">
        <v>4180</v>
      </c>
      <c r="O44" s="84">
        <v>4599</v>
      </c>
      <c r="P44" s="84">
        <v>5008</v>
      </c>
      <c r="Q44" s="84">
        <v>3521</v>
      </c>
      <c r="R44" s="84">
        <v>4755</v>
      </c>
      <c r="S44" s="84">
        <v>5164</v>
      </c>
      <c r="T44" s="84">
        <v>4400</v>
      </c>
      <c r="U44" s="84">
        <v>4180</v>
      </c>
      <c r="V44" s="84">
        <v>4775</v>
      </c>
      <c r="W44" s="84">
        <v>5004</v>
      </c>
      <c r="X44" s="84">
        <v>3317</v>
      </c>
      <c r="Y44" s="84">
        <v>5005</v>
      </c>
      <c r="Z44" s="84">
        <v>4673</v>
      </c>
      <c r="AA44" s="84">
        <v>4778</v>
      </c>
      <c r="AB44" s="84">
        <v>4787</v>
      </c>
      <c r="AC44" s="84">
        <v>3917</v>
      </c>
      <c r="AD44" s="84">
        <v>4515</v>
      </c>
      <c r="AE44" s="84">
        <v>3317</v>
      </c>
    </row>
    <row r="45" spans="1:31" x14ac:dyDescent="0.25">
      <c r="A45" s="84" t="s">
        <v>482</v>
      </c>
      <c r="B45" s="84">
        <v>4762</v>
      </c>
      <c r="C45" s="84">
        <v>2291</v>
      </c>
      <c r="D45" s="84">
        <v>4039</v>
      </c>
      <c r="E45" s="84">
        <v>3766</v>
      </c>
      <c r="F45" s="84">
        <v>3426</v>
      </c>
      <c r="G45" s="84">
        <v>3625</v>
      </c>
      <c r="H45" s="84">
        <v>3929</v>
      </c>
      <c r="I45" s="84">
        <v>3935</v>
      </c>
      <c r="J45" s="84">
        <v>2430</v>
      </c>
      <c r="K45" s="84">
        <v>4053</v>
      </c>
      <c r="L45" s="84">
        <v>3673</v>
      </c>
      <c r="M45" s="84">
        <v>3361</v>
      </c>
      <c r="N45" s="84">
        <v>3517</v>
      </c>
      <c r="O45" s="84">
        <v>3665</v>
      </c>
      <c r="P45" s="84">
        <v>3485</v>
      </c>
      <c r="Q45" s="84">
        <v>2163</v>
      </c>
      <c r="R45" s="84">
        <v>3665</v>
      </c>
      <c r="S45" s="84">
        <v>3667</v>
      </c>
      <c r="T45" s="84">
        <v>3361</v>
      </c>
      <c r="U45" s="84">
        <v>3517</v>
      </c>
      <c r="V45" s="84">
        <v>3509</v>
      </c>
      <c r="W45" s="84">
        <v>3329</v>
      </c>
      <c r="X45" s="84">
        <v>2080</v>
      </c>
      <c r="Y45" s="84">
        <v>3508</v>
      </c>
      <c r="Z45" s="84">
        <v>3848</v>
      </c>
      <c r="AA45" s="84">
        <v>4204</v>
      </c>
      <c r="AB45" s="84">
        <v>4360</v>
      </c>
      <c r="AC45" s="84">
        <v>3575</v>
      </c>
      <c r="AD45" s="84">
        <v>3165</v>
      </c>
      <c r="AE45" s="84">
        <v>2080</v>
      </c>
    </row>
    <row r="46" spans="1:31" x14ac:dyDescent="0.25">
      <c r="A46" s="84" t="s">
        <v>483</v>
      </c>
      <c r="B46" s="84">
        <v>4501</v>
      </c>
      <c r="C46" s="84">
        <v>4439</v>
      </c>
      <c r="D46" s="84">
        <v>5242</v>
      </c>
      <c r="E46" s="84">
        <v>5136</v>
      </c>
      <c r="F46" s="84">
        <v>4644</v>
      </c>
      <c r="G46" s="84">
        <v>4972</v>
      </c>
      <c r="H46" s="84">
        <v>4707</v>
      </c>
      <c r="I46" s="84">
        <v>4773</v>
      </c>
      <c r="J46" s="84">
        <v>4925</v>
      </c>
      <c r="K46" s="84">
        <v>4710</v>
      </c>
      <c r="L46" s="84">
        <v>5243</v>
      </c>
      <c r="M46" s="84">
        <v>4284</v>
      </c>
      <c r="N46" s="84">
        <v>4284</v>
      </c>
      <c r="O46" s="84">
        <v>4810</v>
      </c>
      <c r="P46" s="84">
        <v>5029</v>
      </c>
      <c r="Q46" s="84">
        <v>4866</v>
      </c>
      <c r="R46" s="84">
        <v>4987</v>
      </c>
      <c r="S46" s="84">
        <v>4904</v>
      </c>
      <c r="T46" s="84">
        <v>4281</v>
      </c>
      <c r="U46" s="84">
        <v>4281</v>
      </c>
      <c r="V46" s="84">
        <v>5143</v>
      </c>
      <c r="W46" s="84">
        <v>5143</v>
      </c>
      <c r="X46" s="84">
        <v>3328</v>
      </c>
      <c r="Y46" s="84">
        <v>4987</v>
      </c>
      <c r="Z46" s="84">
        <v>4814</v>
      </c>
      <c r="AA46" s="84">
        <v>4656</v>
      </c>
      <c r="AB46" s="84">
        <v>4650</v>
      </c>
      <c r="AC46" s="84">
        <v>4202</v>
      </c>
      <c r="AD46" s="84">
        <v>4212</v>
      </c>
      <c r="AE46" s="84">
        <v>3976</v>
      </c>
    </row>
    <row r="47" spans="1:31" x14ac:dyDescent="0.25">
      <c r="A47" s="84" t="s">
        <v>484</v>
      </c>
      <c r="B47" s="84">
        <v>4506</v>
      </c>
      <c r="C47" s="84">
        <v>3162</v>
      </c>
      <c r="D47" s="84">
        <v>5090</v>
      </c>
      <c r="E47" s="84">
        <v>3634</v>
      </c>
      <c r="F47" s="84">
        <v>3036</v>
      </c>
      <c r="G47" s="84">
        <v>2728</v>
      </c>
      <c r="H47" s="84">
        <v>5370</v>
      </c>
      <c r="I47" s="84">
        <v>5110</v>
      </c>
      <c r="J47" s="84">
        <v>3716</v>
      </c>
      <c r="K47" s="84">
        <v>5008</v>
      </c>
      <c r="L47" s="84">
        <v>4412</v>
      </c>
      <c r="M47" s="84">
        <v>2860</v>
      </c>
      <c r="N47" s="84">
        <v>2670</v>
      </c>
      <c r="O47" s="84">
        <v>4768</v>
      </c>
      <c r="P47" s="84">
        <v>4568</v>
      </c>
      <c r="Q47" s="84">
        <v>3482</v>
      </c>
      <c r="R47" s="84">
        <v>4612</v>
      </c>
      <c r="S47" s="84">
        <v>4754</v>
      </c>
      <c r="T47" s="84">
        <v>2860</v>
      </c>
      <c r="U47" s="84">
        <v>2670</v>
      </c>
      <c r="V47" s="84">
        <v>4442</v>
      </c>
      <c r="W47" s="84">
        <v>4394</v>
      </c>
      <c r="X47" s="84">
        <v>2648</v>
      </c>
      <c r="Y47" s="84">
        <v>4598</v>
      </c>
      <c r="Z47" s="84">
        <v>4598</v>
      </c>
      <c r="AA47" s="84">
        <v>4009</v>
      </c>
      <c r="AB47" s="84">
        <v>4075</v>
      </c>
      <c r="AC47" s="84">
        <v>3354</v>
      </c>
      <c r="AD47" s="84">
        <v>3016</v>
      </c>
      <c r="AE47" s="84">
        <v>2666</v>
      </c>
    </row>
    <row r="48" spans="1:31" x14ac:dyDescent="0.25">
      <c r="A48" s="84" t="s">
        <v>485</v>
      </c>
      <c r="B48" s="84">
        <v>3739</v>
      </c>
      <c r="C48" s="84">
        <v>3266</v>
      </c>
      <c r="D48" s="84">
        <v>5188</v>
      </c>
      <c r="E48" s="84">
        <v>3733</v>
      </c>
      <c r="F48" s="84">
        <v>3182</v>
      </c>
      <c r="G48" s="84">
        <v>3180</v>
      </c>
      <c r="H48" s="84">
        <v>4407</v>
      </c>
      <c r="I48" s="84">
        <v>4144</v>
      </c>
      <c r="J48" s="84">
        <v>3487</v>
      </c>
      <c r="K48" s="84">
        <v>4726</v>
      </c>
      <c r="L48" s="84">
        <v>4510</v>
      </c>
      <c r="M48" s="84">
        <v>3372</v>
      </c>
      <c r="N48" s="84">
        <v>3184</v>
      </c>
      <c r="O48" s="84">
        <v>4955</v>
      </c>
      <c r="P48" s="84">
        <v>4510</v>
      </c>
      <c r="Q48" s="84">
        <v>3678</v>
      </c>
      <c r="R48" s="84">
        <v>5254</v>
      </c>
      <c r="S48" s="84">
        <v>4510</v>
      </c>
      <c r="T48" s="84">
        <v>3372</v>
      </c>
      <c r="U48" s="84">
        <v>3184</v>
      </c>
      <c r="V48" s="84">
        <v>4361</v>
      </c>
      <c r="W48" s="84">
        <v>4811</v>
      </c>
      <c r="X48" s="84">
        <v>2312</v>
      </c>
      <c r="Y48" s="84">
        <v>4692</v>
      </c>
      <c r="Z48" s="84">
        <v>4335</v>
      </c>
      <c r="AA48" s="84">
        <v>3500</v>
      </c>
      <c r="AB48" s="84">
        <v>3744</v>
      </c>
      <c r="AC48" s="84">
        <v>4793</v>
      </c>
      <c r="AD48" s="84">
        <v>3823</v>
      </c>
      <c r="AE48" s="84">
        <v>2613</v>
      </c>
    </row>
    <row r="49" spans="1:31" x14ac:dyDescent="0.25">
      <c r="A49" s="84" t="s">
        <v>486</v>
      </c>
      <c r="B49" s="84">
        <v>4447</v>
      </c>
      <c r="C49" s="84">
        <v>3632</v>
      </c>
      <c r="D49" s="84">
        <v>3835</v>
      </c>
      <c r="E49" s="84">
        <v>5491</v>
      </c>
      <c r="F49" s="84">
        <v>4479</v>
      </c>
      <c r="G49" s="84">
        <v>4671</v>
      </c>
      <c r="H49" s="84">
        <v>3995</v>
      </c>
      <c r="I49" s="84">
        <v>4043</v>
      </c>
      <c r="J49" s="84">
        <v>3395</v>
      </c>
      <c r="K49" s="84">
        <v>4025</v>
      </c>
      <c r="L49" s="84">
        <v>4186</v>
      </c>
      <c r="M49" s="84">
        <v>4495</v>
      </c>
      <c r="N49" s="84">
        <v>4651</v>
      </c>
      <c r="O49" s="84">
        <v>4036</v>
      </c>
      <c r="P49" s="84">
        <v>3904</v>
      </c>
      <c r="Q49" s="84">
        <v>3425</v>
      </c>
      <c r="R49" s="84">
        <v>4036</v>
      </c>
      <c r="S49" s="84">
        <v>3874</v>
      </c>
      <c r="T49" s="84">
        <v>4495</v>
      </c>
      <c r="U49" s="84">
        <v>4651</v>
      </c>
      <c r="V49" s="84">
        <v>4216</v>
      </c>
      <c r="W49" s="84">
        <v>3874</v>
      </c>
      <c r="X49" s="84">
        <v>3589</v>
      </c>
      <c r="Y49" s="84">
        <v>4030</v>
      </c>
      <c r="Z49" s="84">
        <v>4030</v>
      </c>
      <c r="AA49" s="84">
        <v>3626</v>
      </c>
      <c r="AB49" s="84">
        <v>3830</v>
      </c>
      <c r="AC49" s="84">
        <v>2466</v>
      </c>
      <c r="AD49" s="84">
        <v>4671</v>
      </c>
      <c r="AE49" s="84">
        <v>4247</v>
      </c>
    </row>
    <row r="50" spans="1:31" x14ac:dyDescent="0.25">
      <c r="A50" s="84" t="s">
        <v>487</v>
      </c>
      <c r="B50" s="84">
        <v>5504</v>
      </c>
      <c r="C50" s="84">
        <v>3498</v>
      </c>
      <c r="D50" s="84">
        <v>4172</v>
      </c>
      <c r="E50" s="84">
        <v>3781</v>
      </c>
      <c r="F50" s="84">
        <v>3053</v>
      </c>
      <c r="G50" s="84">
        <v>3528</v>
      </c>
      <c r="H50" s="84">
        <v>3633</v>
      </c>
      <c r="I50" s="84">
        <v>3823</v>
      </c>
      <c r="J50" s="84">
        <v>2944</v>
      </c>
      <c r="K50" s="84">
        <v>3632</v>
      </c>
      <c r="L50" s="84">
        <v>3523</v>
      </c>
      <c r="M50" s="84">
        <v>3117</v>
      </c>
      <c r="N50" s="84">
        <v>3117</v>
      </c>
      <c r="O50" s="84">
        <v>3835</v>
      </c>
      <c r="P50" s="84">
        <v>3523</v>
      </c>
      <c r="Q50" s="84">
        <v>3006</v>
      </c>
      <c r="R50" s="84">
        <v>3844</v>
      </c>
      <c r="S50" s="84">
        <v>3835</v>
      </c>
      <c r="T50" s="84">
        <v>3117</v>
      </c>
      <c r="U50" s="84">
        <v>3117</v>
      </c>
      <c r="V50" s="84">
        <v>4437</v>
      </c>
      <c r="W50" s="84">
        <v>3901</v>
      </c>
      <c r="X50" s="84">
        <v>3484</v>
      </c>
      <c r="Y50" s="84">
        <v>4446</v>
      </c>
      <c r="Z50" s="84">
        <v>4213</v>
      </c>
      <c r="AA50" s="84">
        <v>4269</v>
      </c>
      <c r="AB50" s="84">
        <v>3601</v>
      </c>
      <c r="AC50" s="84">
        <v>2818</v>
      </c>
      <c r="AD50" s="84">
        <v>3366</v>
      </c>
      <c r="AE50" s="84">
        <v>3796</v>
      </c>
    </row>
    <row r="51" spans="1:31" x14ac:dyDescent="0.25">
      <c r="A51" s="84" t="s">
        <v>488</v>
      </c>
      <c r="B51" s="84">
        <v>5566</v>
      </c>
      <c r="C51" s="84">
        <v>5373</v>
      </c>
      <c r="D51" s="84">
        <v>5661</v>
      </c>
      <c r="E51" s="84">
        <v>5652</v>
      </c>
      <c r="F51" s="84">
        <v>4174</v>
      </c>
      <c r="G51" s="84">
        <v>4476</v>
      </c>
      <c r="H51" s="84">
        <v>4674</v>
      </c>
      <c r="I51" s="84">
        <v>4990</v>
      </c>
      <c r="J51" s="84">
        <v>4449</v>
      </c>
      <c r="K51" s="84">
        <v>4793</v>
      </c>
      <c r="L51" s="84">
        <v>5240</v>
      </c>
      <c r="M51" s="84">
        <v>4182</v>
      </c>
      <c r="N51" s="84">
        <v>4191</v>
      </c>
      <c r="O51" s="84">
        <v>4785</v>
      </c>
      <c r="P51" s="84">
        <v>5249</v>
      </c>
      <c r="Q51" s="84">
        <v>4345</v>
      </c>
      <c r="R51" s="84">
        <v>4776</v>
      </c>
      <c r="S51" s="84">
        <v>4928</v>
      </c>
      <c r="T51" s="84">
        <v>4200</v>
      </c>
      <c r="U51" s="84">
        <v>4191</v>
      </c>
      <c r="V51" s="84">
        <v>4688</v>
      </c>
      <c r="W51" s="84">
        <v>4356</v>
      </c>
      <c r="X51" s="84">
        <v>2619</v>
      </c>
      <c r="Y51" s="84">
        <v>4661</v>
      </c>
      <c r="Z51" s="84">
        <v>4191</v>
      </c>
      <c r="AA51" s="84">
        <v>4382</v>
      </c>
      <c r="AB51" s="84">
        <v>4061</v>
      </c>
      <c r="AC51" s="84">
        <v>754</v>
      </c>
      <c r="AD51" s="84">
        <v>4494</v>
      </c>
      <c r="AE51" s="84">
        <v>2965</v>
      </c>
    </row>
    <row r="52" spans="1:31" x14ac:dyDescent="0.25">
      <c r="A52" s="84" t="s">
        <v>489</v>
      </c>
      <c r="B52" s="84">
        <v>3814</v>
      </c>
      <c r="C52" s="84">
        <v>4913</v>
      </c>
      <c r="D52" s="84">
        <v>4263</v>
      </c>
      <c r="E52" s="84">
        <v>3316</v>
      </c>
      <c r="F52" s="84">
        <v>3508</v>
      </c>
      <c r="G52" s="84">
        <v>3858</v>
      </c>
      <c r="H52" s="84">
        <v>5464</v>
      </c>
      <c r="I52" s="84">
        <v>5060</v>
      </c>
      <c r="J52" s="84">
        <v>4950</v>
      </c>
      <c r="K52" s="84">
        <v>5451</v>
      </c>
      <c r="L52" s="84">
        <v>5263</v>
      </c>
      <c r="M52" s="84">
        <v>4003</v>
      </c>
      <c r="N52" s="84">
        <v>4003</v>
      </c>
      <c r="O52" s="84">
        <v>5681</v>
      </c>
      <c r="P52" s="84">
        <v>5263</v>
      </c>
      <c r="Q52" s="84">
        <v>5141</v>
      </c>
      <c r="R52" s="84">
        <v>5824</v>
      </c>
      <c r="S52" s="84">
        <v>5419</v>
      </c>
      <c r="T52" s="84">
        <v>4003</v>
      </c>
      <c r="U52" s="84">
        <v>4003</v>
      </c>
      <c r="V52" s="84">
        <v>5090</v>
      </c>
      <c r="W52" s="84">
        <v>4785</v>
      </c>
      <c r="X52" s="84">
        <v>3927</v>
      </c>
      <c r="Y52" s="84">
        <v>4790</v>
      </c>
      <c r="Z52" s="84">
        <v>4642</v>
      </c>
      <c r="AA52" s="84">
        <v>4195</v>
      </c>
      <c r="AB52" s="84">
        <v>4580</v>
      </c>
      <c r="AC52" s="84">
        <v>904</v>
      </c>
      <c r="AD52" s="84">
        <v>3942</v>
      </c>
      <c r="AE52" s="84">
        <v>3946</v>
      </c>
    </row>
    <row r="53" spans="1:31" x14ac:dyDescent="0.25">
      <c r="A53" s="84" t="s">
        <v>490</v>
      </c>
      <c r="B53" s="84">
        <v>4184</v>
      </c>
      <c r="C53" s="84">
        <v>2112</v>
      </c>
      <c r="D53" s="84">
        <v>4899</v>
      </c>
      <c r="E53" s="84">
        <v>5249</v>
      </c>
      <c r="F53" s="84">
        <v>3582</v>
      </c>
      <c r="G53" s="84">
        <v>5088</v>
      </c>
      <c r="H53" s="84">
        <v>4266</v>
      </c>
      <c r="I53" s="84">
        <v>4449</v>
      </c>
      <c r="J53" s="84">
        <v>2243</v>
      </c>
      <c r="K53" s="84">
        <v>4415</v>
      </c>
      <c r="L53" s="84">
        <v>4341</v>
      </c>
      <c r="M53" s="84">
        <v>4785</v>
      </c>
      <c r="N53" s="84">
        <v>5313</v>
      </c>
      <c r="O53" s="84">
        <v>4036</v>
      </c>
      <c r="P53" s="84">
        <v>4192</v>
      </c>
      <c r="Q53" s="84">
        <v>2243</v>
      </c>
      <c r="R53" s="84">
        <v>4036</v>
      </c>
      <c r="S53" s="84">
        <v>4185</v>
      </c>
      <c r="T53" s="84">
        <v>4785</v>
      </c>
      <c r="U53" s="84">
        <v>5313</v>
      </c>
      <c r="V53" s="84">
        <v>4222</v>
      </c>
      <c r="W53" s="84">
        <v>4056</v>
      </c>
      <c r="X53" s="84">
        <v>3221</v>
      </c>
      <c r="Y53" s="84">
        <v>4521</v>
      </c>
      <c r="Z53" s="84">
        <v>4660</v>
      </c>
      <c r="AA53" s="84">
        <v>3673</v>
      </c>
      <c r="AB53" s="84">
        <v>3829</v>
      </c>
      <c r="AC53" s="84">
        <v>599</v>
      </c>
      <c r="AD53" s="84">
        <v>4431</v>
      </c>
      <c r="AE53" s="84">
        <v>3377</v>
      </c>
    </row>
    <row r="54" spans="1:31" x14ac:dyDescent="0.25">
      <c r="A54" s="84" t="s">
        <v>491</v>
      </c>
      <c r="B54" s="84">
        <v>3680</v>
      </c>
      <c r="C54" s="84">
        <v>3817</v>
      </c>
      <c r="D54" s="84">
        <v>3995</v>
      </c>
      <c r="E54" s="84">
        <v>3897</v>
      </c>
      <c r="F54" s="84">
        <v>2188</v>
      </c>
      <c r="G54" s="84">
        <v>3706</v>
      </c>
      <c r="H54" s="84">
        <v>4262</v>
      </c>
      <c r="I54" s="84">
        <v>4415</v>
      </c>
      <c r="J54" s="84">
        <v>2055</v>
      </c>
      <c r="K54" s="84">
        <v>4424</v>
      </c>
      <c r="L54" s="84">
        <v>4734</v>
      </c>
      <c r="M54" s="84">
        <v>3467</v>
      </c>
      <c r="N54" s="84">
        <v>3467</v>
      </c>
      <c r="O54" s="84">
        <v>4372</v>
      </c>
      <c r="P54" s="84">
        <v>4697</v>
      </c>
      <c r="Q54" s="84">
        <v>1951</v>
      </c>
      <c r="R54" s="84">
        <v>4372</v>
      </c>
      <c r="S54" s="84">
        <v>4548</v>
      </c>
      <c r="T54" s="84">
        <v>3467</v>
      </c>
      <c r="U54" s="84">
        <v>3467</v>
      </c>
      <c r="V54" s="84">
        <v>4724</v>
      </c>
      <c r="W54" s="84">
        <v>5029</v>
      </c>
      <c r="X54" s="84">
        <v>5711</v>
      </c>
      <c r="Y54" s="84">
        <v>4692</v>
      </c>
      <c r="Z54" s="84">
        <v>4692</v>
      </c>
      <c r="AA54" s="84">
        <v>4882</v>
      </c>
      <c r="AB54" s="84">
        <v>5058</v>
      </c>
      <c r="AC54" s="84">
        <v>1284</v>
      </c>
      <c r="AD54" s="84">
        <v>4293</v>
      </c>
      <c r="AE54" s="84">
        <v>5711</v>
      </c>
    </row>
    <row r="55" spans="1:31" x14ac:dyDescent="0.25">
      <c r="A55" s="84" t="s">
        <v>492</v>
      </c>
      <c r="B55" s="84">
        <v>6573</v>
      </c>
      <c r="C55" s="84">
        <v>2775</v>
      </c>
      <c r="D55" s="84">
        <v>6313</v>
      </c>
      <c r="E55" s="84">
        <v>3979</v>
      </c>
      <c r="F55" s="84">
        <v>2347</v>
      </c>
      <c r="G55" s="84">
        <v>3716</v>
      </c>
      <c r="H55" s="84">
        <v>5945</v>
      </c>
      <c r="I55" s="84">
        <v>5755</v>
      </c>
      <c r="J55" s="84">
        <v>2715</v>
      </c>
      <c r="K55" s="84">
        <v>5945</v>
      </c>
      <c r="L55" s="84">
        <v>5633</v>
      </c>
      <c r="M55" s="84">
        <v>2542</v>
      </c>
      <c r="N55" s="84">
        <v>2542</v>
      </c>
      <c r="O55" s="84">
        <v>5633</v>
      </c>
      <c r="P55" s="84">
        <v>5633</v>
      </c>
      <c r="Q55" s="84">
        <v>2777</v>
      </c>
      <c r="R55" s="84">
        <v>5789</v>
      </c>
      <c r="S55" s="84">
        <v>5789</v>
      </c>
      <c r="T55" s="84">
        <v>2542</v>
      </c>
      <c r="U55" s="84">
        <v>2764</v>
      </c>
      <c r="V55" s="84">
        <v>5457</v>
      </c>
      <c r="W55" s="84">
        <v>5091</v>
      </c>
      <c r="X55" s="84">
        <v>3809</v>
      </c>
      <c r="Y55" s="84">
        <v>5457</v>
      </c>
      <c r="Z55" s="84">
        <v>5292</v>
      </c>
      <c r="AA55" s="84">
        <v>4383</v>
      </c>
      <c r="AB55" s="84">
        <v>4207</v>
      </c>
      <c r="AC55" s="84">
        <v>807</v>
      </c>
      <c r="AD55" s="84">
        <v>2663</v>
      </c>
      <c r="AE55" s="84">
        <v>3981</v>
      </c>
    </row>
    <row r="56" spans="1:31" x14ac:dyDescent="0.25">
      <c r="A56" s="84" t="s">
        <v>493</v>
      </c>
      <c r="B56" s="84">
        <v>3848</v>
      </c>
      <c r="C56" s="84">
        <v>1719</v>
      </c>
      <c r="D56" s="84">
        <v>4411</v>
      </c>
      <c r="E56" s="84">
        <v>3552</v>
      </c>
      <c r="F56" s="84">
        <v>1873</v>
      </c>
      <c r="G56" s="84">
        <v>1904</v>
      </c>
      <c r="H56" s="84">
        <v>3932</v>
      </c>
      <c r="I56" s="84">
        <v>3345</v>
      </c>
      <c r="J56" s="84">
        <v>2174</v>
      </c>
      <c r="K56" s="84">
        <v>3936</v>
      </c>
      <c r="L56" s="84">
        <v>4223</v>
      </c>
      <c r="M56" s="84">
        <v>2251</v>
      </c>
      <c r="N56" s="84">
        <v>2251</v>
      </c>
      <c r="O56" s="84">
        <v>4638</v>
      </c>
      <c r="P56" s="84">
        <v>3569</v>
      </c>
      <c r="Q56" s="84">
        <v>2368</v>
      </c>
      <c r="R56" s="84">
        <v>4296</v>
      </c>
      <c r="S56" s="84">
        <v>4565</v>
      </c>
      <c r="T56" s="84">
        <v>2251</v>
      </c>
      <c r="U56" s="84">
        <v>2251</v>
      </c>
      <c r="V56" s="84">
        <v>4254</v>
      </c>
      <c r="W56" s="84">
        <v>4025</v>
      </c>
      <c r="X56" s="84">
        <v>4403</v>
      </c>
      <c r="Y56" s="84">
        <v>4284</v>
      </c>
      <c r="Z56" s="84">
        <v>3713</v>
      </c>
      <c r="AA56" s="84">
        <v>4923</v>
      </c>
      <c r="AB56" s="84">
        <v>5036</v>
      </c>
      <c r="AC56" s="84">
        <v>772</v>
      </c>
      <c r="AD56" s="84">
        <v>2191</v>
      </c>
      <c r="AE56" s="84">
        <v>4681</v>
      </c>
    </row>
    <row r="57" spans="1:31" x14ac:dyDescent="0.25">
      <c r="A57" s="84" t="s">
        <v>494</v>
      </c>
      <c r="B57" s="84">
        <v>4655</v>
      </c>
      <c r="C57" s="84">
        <v>719</v>
      </c>
      <c r="D57" s="84">
        <v>2976</v>
      </c>
      <c r="E57" s="84">
        <v>1816</v>
      </c>
      <c r="F57" s="84">
        <v>548</v>
      </c>
      <c r="G57" s="84">
        <v>1072</v>
      </c>
      <c r="H57" s="84">
        <v>2846</v>
      </c>
      <c r="I57" s="84">
        <v>3002</v>
      </c>
      <c r="J57" s="84">
        <v>387</v>
      </c>
      <c r="K57" s="84">
        <v>3048</v>
      </c>
      <c r="L57" s="84">
        <v>2856</v>
      </c>
      <c r="M57" s="84">
        <v>1115</v>
      </c>
      <c r="N57" s="84">
        <v>1485</v>
      </c>
      <c r="O57" s="84">
        <v>3012</v>
      </c>
      <c r="P57" s="84">
        <v>3540</v>
      </c>
      <c r="Q57" s="84">
        <v>387</v>
      </c>
      <c r="R57" s="84">
        <v>3198</v>
      </c>
      <c r="S57" s="84">
        <v>2700</v>
      </c>
      <c r="T57" s="84">
        <v>1115</v>
      </c>
      <c r="U57" s="84">
        <v>1485</v>
      </c>
      <c r="V57" s="84">
        <v>3542</v>
      </c>
      <c r="W57" s="84">
        <v>3376</v>
      </c>
      <c r="X57" s="84">
        <v>2453</v>
      </c>
      <c r="Y57" s="84">
        <v>3512</v>
      </c>
      <c r="Z57" s="84">
        <v>3527</v>
      </c>
      <c r="AA57" s="84">
        <v>4187</v>
      </c>
      <c r="AB57" s="84">
        <v>4010</v>
      </c>
      <c r="AC57" s="84">
        <v>176</v>
      </c>
      <c r="AD57" s="84">
        <v>1089</v>
      </c>
      <c r="AE57" s="84">
        <v>3545</v>
      </c>
    </row>
    <row r="58" spans="1:31" x14ac:dyDescent="0.25">
      <c r="A58" s="84" t="s">
        <v>539</v>
      </c>
      <c r="B58" s="84">
        <v>82289</v>
      </c>
      <c r="C58" s="84">
        <v>62118</v>
      </c>
      <c r="D58" s="84">
        <v>81671</v>
      </c>
      <c r="E58" s="84">
        <v>74625</v>
      </c>
      <c r="F58" s="84">
        <v>58511</v>
      </c>
      <c r="G58" s="84">
        <v>65129</v>
      </c>
      <c r="H58" s="84">
        <v>77364</v>
      </c>
      <c r="I58" s="84">
        <v>77710</v>
      </c>
      <c r="J58" s="84">
        <v>55903</v>
      </c>
      <c r="K58" s="84">
        <v>78351</v>
      </c>
      <c r="L58" s="84">
        <v>78939</v>
      </c>
      <c r="M58" s="84">
        <v>62534</v>
      </c>
      <c r="N58" s="84">
        <v>62397</v>
      </c>
      <c r="O58" s="84">
        <v>77892</v>
      </c>
      <c r="P58" s="84">
        <v>78669</v>
      </c>
      <c r="Q58" s="84">
        <v>56192</v>
      </c>
      <c r="R58" s="84">
        <v>78509</v>
      </c>
      <c r="S58" s="84">
        <v>79001</v>
      </c>
      <c r="T58" s="84">
        <v>62549</v>
      </c>
      <c r="U58" s="84">
        <v>62554</v>
      </c>
      <c r="V58" s="84">
        <v>77751</v>
      </c>
      <c r="W58" s="84">
        <v>77721</v>
      </c>
      <c r="X58" s="84">
        <v>60749</v>
      </c>
      <c r="Y58" s="84">
        <v>79636</v>
      </c>
      <c r="Z58" s="84">
        <v>77590</v>
      </c>
      <c r="AA58" s="84">
        <v>74626</v>
      </c>
      <c r="AB58" s="84">
        <v>74869</v>
      </c>
      <c r="AC58" s="84">
        <v>43020</v>
      </c>
      <c r="AD58" s="84">
        <v>61692</v>
      </c>
      <c r="AE58" s="84">
        <v>64916</v>
      </c>
    </row>
    <row r="59" spans="1:31" ht="15.75" thickBot="1" x14ac:dyDescent="0.3"/>
    <row r="60" spans="1:31" ht="15.75" thickBot="1" x14ac:dyDescent="0.3">
      <c r="A60" s="102" t="s">
        <v>511</v>
      </c>
      <c r="B60" s="107" t="s">
        <v>559</v>
      </c>
      <c r="C60" s="107" t="s">
        <v>560</v>
      </c>
      <c r="D60" s="107" t="s">
        <v>561</v>
      </c>
      <c r="E60" s="107" t="s">
        <v>562</v>
      </c>
      <c r="F60" s="107" t="s">
        <v>563</v>
      </c>
      <c r="G60" s="107" t="s">
        <v>564</v>
      </c>
      <c r="H60" s="107" t="s">
        <v>565</v>
      </c>
      <c r="I60" s="107" t="s">
        <v>566</v>
      </c>
      <c r="J60" s="107" t="s">
        <v>567</v>
      </c>
      <c r="K60" s="107" t="s">
        <v>568</v>
      </c>
      <c r="L60" s="107" t="s">
        <v>569</v>
      </c>
      <c r="M60" s="107" t="s">
        <v>570</v>
      </c>
      <c r="N60" s="107" t="s">
        <v>571</v>
      </c>
      <c r="O60" s="107" t="s">
        <v>572</v>
      </c>
      <c r="P60" s="107" t="s">
        <v>573</v>
      </c>
      <c r="Q60" s="107" t="s">
        <v>574</v>
      </c>
      <c r="R60" s="107" t="s">
        <v>575</v>
      </c>
      <c r="S60" s="107" t="s">
        <v>576</v>
      </c>
      <c r="T60" s="107" t="s">
        <v>577</v>
      </c>
      <c r="U60" s="107" t="s">
        <v>578</v>
      </c>
      <c r="V60" s="107" t="s">
        <v>579</v>
      </c>
      <c r="W60" s="107" t="s">
        <v>580</v>
      </c>
      <c r="X60" s="107" t="s">
        <v>581</v>
      </c>
      <c r="Y60" s="107" t="s">
        <v>582</v>
      </c>
      <c r="Z60" s="107" t="s">
        <v>583</v>
      </c>
      <c r="AA60" s="107" t="s">
        <v>584</v>
      </c>
      <c r="AB60" s="107" t="s">
        <v>585</v>
      </c>
      <c r="AC60" s="107" t="s">
        <v>586</v>
      </c>
      <c r="AD60" s="107" t="s">
        <v>587</v>
      </c>
      <c r="AE60" s="107" t="s">
        <v>588</v>
      </c>
    </row>
    <row r="61" spans="1:31" ht="15.75" thickBot="1" x14ac:dyDescent="0.3">
      <c r="A61" s="109" t="s">
        <v>513</v>
      </c>
      <c r="B61" s="107" t="s">
        <v>514</v>
      </c>
      <c r="C61" s="107" t="s">
        <v>514</v>
      </c>
      <c r="D61" s="107" t="s">
        <v>514</v>
      </c>
      <c r="E61" s="107" t="s">
        <v>514</v>
      </c>
      <c r="F61" s="107" t="s">
        <v>514</v>
      </c>
      <c r="G61" s="107" t="s">
        <v>514</v>
      </c>
      <c r="H61" s="107" t="s">
        <v>514</v>
      </c>
      <c r="I61" s="107" t="s">
        <v>514</v>
      </c>
      <c r="J61" s="107" t="s">
        <v>514</v>
      </c>
      <c r="K61" s="107" t="s">
        <v>514</v>
      </c>
      <c r="L61" s="107" t="s">
        <v>514</v>
      </c>
      <c r="M61" s="107" t="s">
        <v>514</v>
      </c>
      <c r="N61" s="107" t="s">
        <v>514</v>
      </c>
      <c r="O61" s="107" t="s">
        <v>514</v>
      </c>
      <c r="P61" s="107" t="s">
        <v>514</v>
      </c>
      <c r="Q61" s="107" t="s">
        <v>514</v>
      </c>
      <c r="R61" s="107" t="s">
        <v>514</v>
      </c>
      <c r="S61" s="107" t="s">
        <v>514</v>
      </c>
      <c r="T61" s="107" t="s">
        <v>514</v>
      </c>
      <c r="U61" s="107" t="s">
        <v>514</v>
      </c>
      <c r="V61" s="107" t="s">
        <v>514</v>
      </c>
      <c r="W61" s="107" t="s">
        <v>514</v>
      </c>
      <c r="X61" s="107" t="s">
        <v>514</v>
      </c>
      <c r="Y61" s="107" t="s">
        <v>514</v>
      </c>
      <c r="Z61" s="107" t="s">
        <v>514</v>
      </c>
      <c r="AA61" s="107" t="s">
        <v>514</v>
      </c>
      <c r="AB61" s="107" t="s">
        <v>514</v>
      </c>
      <c r="AC61" s="107" t="s">
        <v>514</v>
      </c>
      <c r="AD61" s="107" t="s">
        <v>514</v>
      </c>
      <c r="AE61" s="107" t="s">
        <v>514</v>
      </c>
    </row>
    <row r="62" spans="1:31" x14ac:dyDescent="0.25">
      <c r="A62" s="41" t="s">
        <v>471</v>
      </c>
      <c r="B62" s="54">
        <f>B6-B34</f>
        <v>937</v>
      </c>
      <c r="C62" s="84">
        <f>C6-C34</f>
        <v>1640</v>
      </c>
      <c r="D62" s="84">
        <f t="shared" ref="D62:AE62" si="1">D6-D34</f>
        <v>325</v>
      </c>
      <c r="E62" s="84">
        <f t="shared" si="1"/>
        <v>1975</v>
      </c>
      <c r="F62" s="84">
        <f t="shared" si="1"/>
        <v>1735</v>
      </c>
      <c r="G62" s="84">
        <f t="shared" si="1"/>
        <v>325</v>
      </c>
      <c r="H62" s="84">
        <f t="shared" si="1"/>
        <v>325</v>
      </c>
      <c r="I62" s="84">
        <f t="shared" si="1"/>
        <v>565</v>
      </c>
      <c r="J62" s="84">
        <f t="shared" si="1"/>
        <v>1363</v>
      </c>
      <c r="K62" s="84">
        <f t="shared" si="1"/>
        <v>325</v>
      </c>
      <c r="L62" s="84">
        <f t="shared" si="1"/>
        <v>991</v>
      </c>
      <c r="M62" s="84">
        <f t="shared" si="1"/>
        <v>1363</v>
      </c>
      <c r="N62" s="84">
        <f t="shared" si="1"/>
        <v>325</v>
      </c>
      <c r="O62" s="84">
        <f t="shared" si="1"/>
        <v>325</v>
      </c>
      <c r="P62" s="84">
        <f t="shared" si="1"/>
        <v>565</v>
      </c>
      <c r="Q62" s="84">
        <f t="shared" si="1"/>
        <v>1363</v>
      </c>
      <c r="R62" s="84">
        <f t="shared" si="1"/>
        <v>325</v>
      </c>
      <c r="S62" s="84">
        <f t="shared" si="1"/>
        <v>991</v>
      </c>
      <c r="T62" s="84">
        <f t="shared" si="1"/>
        <v>1363</v>
      </c>
      <c r="U62" s="84">
        <f t="shared" si="1"/>
        <v>325</v>
      </c>
      <c r="V62" s="84">
        <f t="shared" si="1"/>
        <v>325</v>
      </c>
      <c r="W62" s="84">
        <f t="shared" si="1"/>
        <v>325</v>
      </c>
      <c r="X62" s="84">
        <f t="shared" si="1"/>
        <v>325</v>
      </c>
      <c r="Y62" s="84">
        <f t="shared" si="1"/>
        <v>555</v>
      </c>
      <c r="Z62" s="84">
        <f t="shared" si="1"/>
        <v>805</v>
      </c>
      <c r="AA62" s="84">
        <f t="shared" si="1"/>
        <v>325</v>
      </c>
      <c r="AB62" s="84">
        <f t="shared" si="1"/>
        <v>325</v>
      </c>
      <c r="AC62" s="84">
        <f t="shared" si="1"/>
        <v>511</v>
      </c>
      <c r="AD62" s="84">
        <f t="shared" si="1"/>
        <v>179</v>
      </c>
      <c r="AE62" s="55">
        <f t="shared" si="1"/>
        <v>325</v>
      </c>
    </row>
    <row r="63" spans="1:31" x14ac:dyDescent="0.25">
      <c r="A63" s="41" t="s">
        <v>472</v>
      </c>
      <c r="B63" s="54">
        <f t="shared" ref="B63:C85" si="2">B7-B35</f>
        <v>0</v>
      </c>
      <c r="C63" s="84">
        <f t="shared" si="2"/>
        <v>240</v>
      </c>
      <c r="D63" s="84">
        <f t="shared" ref="D63:AE63" si="3">D7-D35</f>
        <v>0</v>
      </c>
      <c r="E63" s="84">
        <f t="shared" si="3"/>
        <v>0</v>
      </c>
      <c r="F63" s="84">
        <f t="shared" si="3"/>
        <v>0</v>
      </c>
      <c r="G63" s="84">
        <f t="shared" si="3"/>
        <v>0</v>
      </c>
      <c r="H63" s="84">
        <f t="shared" si="3"/>
        <v>0</v>
      </c>
      <c r="I63" s="84">
        <f t="shared" si="3"/>
        <v>0</v>
      </c>
      <c r="J63" s="84">
        <f t="shared" si="3"/>
        <v>0</v>
      </c>
      <c r="K63" s="84">
        <f t="shared" si="3"/>
        <v>0</v>
      </c>
      <c r="L63" s="84">
        <f t="shared" si="3"/>
        <v>186</v>
      </c>
      <c r="M63" s="84">
        <f t="shared" si="3"/>
        <v>0</v>
      </c>
      <c r="N63" s="84">
        <f t="shared" si="3"/>
        <v>0</v>
      </c>
      <c r="O63" s="84">
        <f t="shared" si="3"/>
        <v>0</v>
      </c>
      <c r="P63" s="84">
        <f t="shared" si="3"/>
        <v>0</v>
      </c>
      <c r="Q63" s="84">
        <f t="shared" si="3"/>
        <v>0</v>
      </c>
      <c r="R63" s="84">
        <f t="shared" si="3"/>
        <v>0</v>
      </c>
      <c r="S63" s="84">
        <f t="shared" si="3"/>
        <v>186</v>
      </c>
      <c r="T63" s="84">
        <f t="shared" si="3"/>
        <v>0</v>
      </c>
      <c r="U63" s="84">
        <f t="shared" si="3"/>
        <v>0</v>
      </c>
      <c r="V63" s="84">
        <f t="shared" si="3"/>
        <v>0</v>
      </c>
      <c r="W63" s="84">
        <f t="shared" si="3"/>
        <v>0</v>
      </c>
      <c r="X63" s="84">
        <f t="shared" si="3"/>
        <v>0</v>
      </c>
      <c r="Y63" s="84">
        <f t="shared" si="3"/>
        <v>0</v>
      </c>
      <c r="Z63" s="84">
        <f t="shared" si="3"/>
        <v>0</v>
      </c>
      <c r="AA63" s="84">
        <f t="shared" si="3"/>
        <v>0</v>
      </c>
      <c r="AB63" s="84">
        <f t="shared" si="3"/>
        <v>0</v>
      </c>
      <c r="AC63" s="84">
        <f t="shared" si="3"/>
        <v>0</v>
      </c>
      <c r="AD63" s="84">
        <f t="shared" si="3"/>
        <v>0</v>
      </c>
      <c r="AE63" s="55">
        <f t="shared" si="3"/>
        <v>0</v>
      </c>
    </row>
    <row r="64" spans="1:31" x14ac:dyDescent="0.25">
      <c r="A64" s="41" t="s">
        <v>473</v>
      </c>
      <c r="B64" s="54">
        <f t="shared" si="2"/>
        <v>0</v>
      </c>
      <c r="C64" s="84">
        <f t="shared" si="2"/>
        <v>0</v>
      </c>
      <c r="D64" s="84">
        <f t="shared" ref="D64:AE64" si="4">D8-D36</f>
        <v>0</v>
      </c>
      <c r="E64" s="84">
        <f t="shared" si="4"/>
        <v>0</v>
      </c>
      <c r="F64" s="84">
        <f t="shared" si="4"/>
        <v>0</v>
      </c>
      <c r="G64" s="84">
        <f t="shared" si="4"/>
        <v>0</v>
      </c>
      <c r="H64" s="84">
        <f t="shared" si="4"/>
        <v>0</v>
      </c>
      <c r="I64" s="84">
        <f t="shared" si="4"/>
        <v>0</v>
      </c>
      <c r="J64" s="84">
        <f t="shared" si="4"/>
        <v>0</v>
      </c>
      <c r="K64" s="84">
        <f t="shared" si="4"/>
        <v>0</v>
      </c>
      <c r="L64" s="84">
        <f t="shared" si="4"/>
        <v>0</v>
      </c>
      <c r="M64" s="84">
        <f t="shared" si="4"/>
        <v>0</v>
      </c>
      <c r="N64" s="84">
        <f t="shared" si="4"/>
        <v>0</v>
      </c>
      <c r="O64" s="84">
        <f t="shared" si="4"/>
        <v>0</v>
      </c>
      <c r="P64" s="84">
        <f t="shared" si="4"/>
        <v>0</v>
      </c>
      <c r="Q64" s="84">
        <f t="shared" si="4"/>
        <v>0</v>
      </c>
      <c r="R64" s="84">
        <f t="shared" si="4"/>
        <v>0</v>
      </c>
      <c r="S64" s="84">
        <f t="shared" si="4"/>
        <v>0</v>
      </c>
      <c r="T64" s="84">
        <f t="shared" si="4"/>
        <v>0</v>
      </c>
      <c r="U64" s="84">
        <f t="shared" si="4"/>
        <v>0</v>
      </c>
      <c r="V64" s="84">
        <f t="shared" si="4"/>
        <v>0</v>
      </c>
      <c r="W64" s="84">
        <f t="shared" si="4"/>
        <v>0</v>
      </c>
      <c r="X64" s="84">
        <f t="shared" si="4"/>
        <v>0</v>
      </c>
      <c r="Y64" s="84">
        <f t="shared" si="4"/>
        <v>0</v>
      </c>
      <c r="Z64" s="84">
        <f t="shared" si="4"/>
        <v>0</v>
      </c>
      <c r="AA64" s="84">
        <f t="shared" si="4"/>
        <v>0</v>
      </c>
      <c r="AB64" s="84">
        <f t="shared" si="4"/>
        <v>0</v>
      </c>
      <c r="AC64" s="84">
        <f t="shared" si="4"/>
        <v>0</v>
      </c>
      <c r="AD64" s="84">
        <f t="shared" si="4"/>
        <v>0</v>
      </c>
      <c r="AE64" s="55">
        <f t="shared" si="4"/>
        <v>0</v>
      </c>
    </row>
    <row r="65" spans="1:31" x14ac:dyDescent="0.25">
      <c r="A65" s="41" t="s">
        <v>474</v>
      </c>
      <c r="B65" s="54">
        <f t="shared" si="2"/>
        <v>0</v>
      </c>
      <c r="C65" s="84">
        <f t="shared" si="2"/>
        <v>0</v>
      </c>
      <c r="D65" s="84">
        <f t="shared" ref="D65:AE65" si="5">D9-D37</f>
        <v>0</v>
      </c>
      <c r="E65" s="84">
        <f t="shared" si="5"/>
        <v>0</v>
      </c>
      <c r="F65" s="84">
        <f t="shared" si="5"/>
        <v>0</v>
      </c>
      <c r="G65" s="84">
        <f t="shared" si="5"/>
        <v>0</v>
      </c>
      <c r="H65" s="84">
        <f t="shared" si="5"/>
        <v>0</v>
      </c>
      <c r="I65" s="84">
        <f t="shared" si="5"/>
        <v>0</v>
      </c>
      <c r="J65" s="84">
        <f t="shared" si="5"/>
        <v>0</v>
      </c>
      <c r="K65" s="84">
        <f t="shared" si="5"/>
        <v>0</v>
      </c>
      <c r="L65" s="84">
        <f t="shared" si="5"/>
        <v>0</v>
      </c>
      <c r="M65" s="84">
        <f t="shared" si="5"/>
        <v>0</v>
      </c>
      <c r="N65" s="84">
        <f t="shared" si="5"/>
        <v>0</v>
      </c>
      <c r="O65" s="84">
        <f t="shared" si="5"/>
        <v>0</v>
      </c>
      <c r="P65" s="84">
        <f t="shared" si="5"/>
        <v>0</v>
      </c>
      <c r="Q65" s="84">
        <f t="shared" si="5"/>
        <v>0</v>
      </c>
      <c r="R65" s="84">
        <f t="shared" si="5"/>
        <v>0</v>
      </c>
      <c r="S65" s="84">
        <f t="shared" si="5"/>
        <v>0</v>
      </c>
      <c r="T65" s="84">
        <f t="shared" si="5"/>
        <v>0</v>
      </c>
      <c r="U65" s="84">
        <f t="shared" si="5"/>
        <v>0</v>
      </c>
      <c r="V65" s="84">
        <f t="shared" si="5"/>
        <v>0</v>
      </c>
      <c r="W65" s="84">
        <f t="shared" si="5"/>
        <v>0</v>
      </c>
      <c r="X65" s="84">
        <f t="shared" si="5"/>
        <v>0</v>
      </c>
      <c r="Y65" s="84">
        <f t="shared" si="5"/>
        <v>0</v>
      </c>
      <c r="Z65" s="84">
        <f t="shared" si="5"/>
        <v>0</v>
      </c>
      <c r="AA65" s="84">
        <f t="shared" si="5"/>
        <v>0</v>
      </c>
      <c r="AB65" s="84">
        <f t="shared" si="5"/>
        <v>0</v>
      </c>
      <c r="AC65" s="84">
        <f t="shared" si="5"/>
        <v>0</v>
      </c>
      <c r="AD65" s="84">
        <f t="shared" si="5"/>
        <v>0</v>
      </c>
      <c r="AE65" s="55">
        <f t="shared" si="5"/>
        <v>0</v>
      </c>
    </row>
    <row r="66" spans="1:31" x14ac:dyDescent="0.25">
      <c r="A66" s="41" t="s">
        <v>475</v>
      </c>
      <c r="B66" s="54">
        <f t="shared" si="2"/>
        <v>0</v>
      </c>
      <c r="C66" s="84">
        <f t="shared" si="2"/>
        <v>0</v>
      </c>
      <c r="D66" s="84">
        <f t="shared" ref="D66:AE66" si="6">D10-D38</f>
        <v>0</v>
      </c>
      <c r="E66" s="84">
        <f t="shared" si="6"/>
        <v>0</v>
      </c>
      <c r="F66" s="84">
        <f t="shared" si="6"/>
        <v>0</v>
      </c>
      <c r="G66" s="84">
        <f t="shared" si="6"/>
        <v>0</v>
      </c>
      <c r="H66" s="84">
        <f t="shared" si="6"/>
        <v>0</v>
      </c>
      <c r="I66" s="84">
        <f t="shared" si="6"/>
        <v>0</v>
      </c>
      <c r="J66" s="84">
        <f t="shared" si="6"/>
        <v>0</v>
      </c>
      <c r="K66" s="84">
        <f t="shared" si="6"/>
        <v>0</v>
      </c>
      <c r="L66" s="84">
        <f t="shared" si="6"/>
        <v>0</v>
      </c>
      <c r="M66" s="84">
        <f t="shared" si="6"/>
        <v>0</v>
      </c>
      <c r="N66" s="84">
        <f t="shared" si="6"/>
        <v>0</v>
      </c>
      <c r="O66" s="84">
        <f t="shared" si="6"/>
        <v>0</v>
      </c>
      <c r="P66" s="84">
        <f t="shared" si="6"/>
        <v>0</v>
      </c>
      <c r="Q66" s="84">
        <f t="shared" si="6"/>
        <v>0</v>
      </c>
      <c r="R66" s="84">
        <f t="shared" si="6"/>
        <v>0</v>
      </c>
      <c r="S66" s="84">
        <f t="shared" si="6"/>
        <v>0</v>
      </c>
      <c r="T66" s="84">
        <f t="shared" si="6"/>
        <v>0</v>
      </c>
      <c r="U66" s="84">
        <f t="shared" si="6"/>
        <v>0</v>
      </c>
      <c r="V66" s="84">
        <f t="shared" si="6"/>
        <v>0</v>
      </c>
      <c r="W66" s="84">
        <f t="shared" si="6"/>
        <v>0</v>
      </c>
      <c r="X66" s="84">
        <f t="shared" si="6"/>
        <v>0</v>
      </c>
      <c r="Y66" s="84">
        <f t="shared" si="6"/>
        <v>0</v>
      </c>
      <c r="Z66" s="84">
        <f t="shared" si="6"/>
        <v>0</v>
      </c>
      <c r="AA66" s="84">
        <f t="shared" si="6"/>
        <v>0</v>
      </c>
      <c r="AB66" s="84">
        <f t="shared" si="6"/>
        <v>0</v>
      </c>
      <c r="AC66" s="84">
        <f t="shared" si="6"/>
        <v>0</v>
      </c>
      <c r="AD66" s="84">
        <f t="shared" si="6"/>
        <v>0</v>
      </c>
      <c r="AE66" s="55">
        <f t="shared" si="6"/>
        <v>0</v>
      </c>
    </row>
    <row r="67" spans="1:31" x14ac:dyDescent="0.25">
      <c r="A67" s="41" t="s">
        <v>476</v>
      </c>
      <c r="B67" s="54">
        <f t="shared" si="2"/>
        <v>0</v>
      </c>
      <c r="C67" s="84">
        <f t="shared" si="2"/>
        <v>0</v>
      </c>
      <c r="D67" s="84">
        <f t="shared" ref="D67:AE67" si="7">D11-D39</f>
        <v>0</v>
      </c>
      <c r="E67" s="84">
        <f t="shared" si="7"/>
        <v>0</v>
      </c>
      <c r="F67" s="84">
        <f t="shared" si="7"/>
        <v>0</v>
      </c>
      <c r="G67" s="84">
        <f t="shared" si="7"/>
        <v>0</v>
      </c>
      <c r="H67" s="84">
        <f t="shared" si="7"/>
        <v>0</v>
      </c>
      <c r="I67" s="84">
        <f t="shared" si="7"/>
        <v>0</v>
      </c>
      <c r="J67" s="84">
        <f t="shared" si="7"/>
        <v>0</v>
      </c>
      <c r="K67" s="84">
        <f t="shared" si="7"/>
        <v>0</v>
      </c>
      <c r="L67" s="84">
        <f t="shared" si="7"/>
        <v>0</v>
      </c>
      <c r="M67" s="84">
        <f t="shared" si="7"/>
        <v>0</v>
      </c>
      <c r="N67" s="84">
        <f t="shared" si="7"/>
        <v>0</v>
      </c>
      <c r="O67" s="84">
        <f t="shared" si="7"/>
        <v>0</v>
      </c>
      <c r="P67" s="84">
        <f t="shared" si="7"/>
        <v>0</v>
      </c>
      <c r="Q67" s="84">
        <f t="shared" si="7"/>
        <v>0</v>
      </c>
      <c r="R67" s="84">
        <f t="shared" si="7"/>
        <v>0</v>
      </c>
      <c r="S67" s="84">
        <f t="shared" si="7"/>
        <v>0</v>
      </c>
      <c r="T67" s="84">
        <f t="shared" si="7"/>
        <v>0</v>
      </c>
      <c r="U67" s="84">
        <f t="shared" si="7"/>
        <v>0</v>
      </c>
      <c r="V67" s="84">
        <f t="shared" si="7"/>
        <v>0</v>
      </c>
      <c r="W67" s="84">
        <f t="shared" si="7"/>
        <v>0</v>
      </c>
      <c r="X67" s="84">
        <f t="shared" si="7"/>
        <v>159</v>
      </c>
      <c r="Y67" s="84">
        <f t="shared" si="7"/>
        <v>0</v>
      </c>
      <c r="Z67" s="84">
        <f t="shared" si="7"/>
        <v>159</v>
      </c>
      <c r="AA67" s="84">
        <f t="shared" si="7"/>
        <v>0</v>
      </c>
      <c r="AB67" s="84">
        <f t="shared" si="7"/>
        <v>0</v>
      </c>
      <c r="AC67" s="84">
        <f t="shared" si="7"/>
        <v>0</v>
      </c>
      <c r="AD67" s="84">
        <f t="shared" si="7"/>
        <v>0</v>
      </c>
      <c r="AE67" s="55">
        <f t="shared" si="7"/>
        <v>178</v>
      </c>
    </row>
    <row r="68" spans="1:31" x14ac:dyDescent="0.25">
      <c r="A68" s="41" t="s">
        <v>477</v>
      </c>
      <c r="B68" s="54">
        <f t="shared" si="2"/>
        <v>178</v>
      </c>
      <c r="C68" s="84">
        <f t="shared" si="2"/>
        <v>435</v>
      </c>
      <c r="D68" s="84">
        <f t="shared" ref="D68:AE68" si="8">D12-D40</f>
        <v>186</v>
      </c>
      <c r="E68" s="84">
        <f t="shared" si="8"/>
        <v>178</v>
      </c>
      <c r="F68" s="84">
        <f t="shared" si="8"/>
        <v>0</v>
      </c>
      <c r="G68" s="84">
        <f t="shared" si="8"/>
        <v>0</v>
      </c>
      <c r="H68" s="84">
        <f t="shared" si="8"/>
        <v>0</v>
      </c>
      <c r="I68" s="84">
        <f t="shared" si="8"/>
        <v>178</v>
      </c>
      <c r="J68" s="84">
        <f t="shared" si="8"/>
        <v>159</v>
      </c>
      <c r="K68" s="84">
        <f t="shared" si="8"/>
        <v>0</v>
      </c>
      <c r="L68" s="84">
        <f t="shared" si="8"/>
        <v>178</v>
      </c>
      <c r="M68" s="84">
        <f t="shared" si="8"/>
        <v>0</v>
      </c>
      <c r="N68" s="84">
        <f t="shared" si="8"/>
        <v>0</v>
      </c>
      <c r="O68" s="84">
        <f t="shared" si="8"/>
        <v>0</v>
      </c>
      <c r="P68" s="84">
        <f t="shared" si="8"/>
        <v>178</v>
      </c>
      <c r="Q68" s="84">
        <f t="shared" si="8"/>
        <v>435</v>
      </c>
      <c r="R68" s="84">
        <f t="shared" si="8"/>
        <v>0</v>
      </c>
      <c r="S68" s="84">
        <f t="shared" si="8"/>
        <v>178</v>
      </c>
      <c r="T68" s="84">
        <f t="shared" si="8"/>
        <v>0</v>
      </c>
      <c r="U68" s="84">
        <f t="shared" si="8"/>
        <v>0</v>
      </c>
      <c r="V68" s="84">
        <f t="shared" si="8"/>
        <v>186</v>
      </c>
      <c r="W68" s="84">
        <f t="shared" si="8"/>
        <v>159</v>
      </c>
      <c r="X68" s="84">
        <f t="shared" si="8"/>
        <v>426</v>
      </c>
      <c r="Y68" s="84">
        <f t="shared" si="8"/>
        <v>186</v>
      </c>
      <c r="Z68" s="84">
        <f t="shared" si="8"/>
        <v>0</v>
      </c>
      <c r="AA68" s="84">
        <f t="shared" si="8"/>
        <v>0</v>
      </c>
      <c r="AB68" s="84">
        <f t="shared" si="8"/>
        <v>0</v>
      </c>
      <c r="AC68" s="84">
        <f t="shared" si="8"/>
        <v>186</v>
      </c>
      <c r="AD68" s="84">
        <f t="shared" si="8"/>
        <v>0</v>
      </c>
      <c r="AE68" s="55">
        <f t="shared" si="8"/>
        <v>426</v>
      </c>
    </row>
    <row r="69" spans="1:31" x14ac:dyDescent="0.25">
      <c r="A69" s="41" t="s">
        <v>478</v>
      </c>
      <c r="B69" s="54">
        <f t="shared" si="2"/>
        <v>816</v>
      </c>
      <c r="C69" s="84">
        <f t="shared" si="2"/>
        <v>870</v>
      </c>
      <c r="D69" s="84">
        <f t="shared" ref="D69:AE69" si="9">D13-D41</f>
        <v>809</v>
      </c>
      <c r="E69" s="84">
        <f t="shared" si="9"/>
        <v>816</v>
      </c>
      <c r="F69" s="84">
        <f t="shared" si="9"/>
        <v>684</v>
      </c>
      <c r="G69" s="84">
        <f t="shared" si="9"/>
        <v>870</v>
      </c>
      <c r="H69" s="84">
        <f t="shared" si="9"/>
        <v>853</v>
      </c>
      <c r="I69" s="84">
        <f t="shared" si="9"/>
        <v>1049</v>
      </c>
      <c r="J69" s="84">
        <f t="shared" si="9"/>
        <v>870</v>
      </c>
      <c r="K69" s="84">
        <f t="shared" si="9"/>
        <v>853</v>
      </c>
      <c r="L69" s="84">
        <f t="shared" si="9"/>
        <v>863</v>
      </c>
      <c r="M69" s="84">
        <f t="shared" si="9"/>
        <v>684</v>
      </c>
      <c r="N69" s="84">
        <f t="shared" si="9"/>
        <v>870</v>
      </c>
      <c r="O69" s="84">
        <f t="shared" si="9"/>
        <v>853</v>
      </c>
      <c r="P69" s="84">
        <f t="shared" si="9"/>
        <v>863</v>
      </c>
      <c r="Q69" s="84">
        <f t="shared" si="9"/>
        <v>870</v>
      </c>
      <c r="R69" s="84">
        <f t="shared" si="9"/>
        <v>853</v>
      </c>
      <c r="S69" s="84">
        <f t="shared" si="9"/>
        <v>863</v>
      </c>
      <c r="T69" s="84">
        <f t="shared" si="9"/>
        <v>684</v>
      </c>
      <c r="U69" s="84">
        <f t="shared" si="9"/>
        <v>870</v>
      </c>
      <c r="V69" s="84">
        <f t="shared" si="9"/>
        <v>630</v>
      </c>
      <c r="W69" s="84">
        <f t="shared" si="9"/>
        <v>816</v>
      </c>
      <c r="X69" s="84">
        <f t="shared" si="9"/>
        <v>444</v>
      </c>
      <c r="Y69" s="84">
        <f t="shared" si="9"/>
        <v>863</v>
      </c>
      <c r="Z69" s="84">
        <f t="shared" si="9"/>
        <v>684</v>
      </c>
      <c r="AA69" s="84">
        <f t="shared" si="9"/>
        <v>870</v>
      </c>
      <c r="AB69" s="84">
        <f t="shared" si="9"/>
        <v>684</v>
      </c>
      <c r="AC69" s="84">
        <f t="shared" si="9"/>
        <v>630</v>
      </c>
      <c r="AD69" s="84">
        <f t="shared" si="9"/>
        <v>630</v>
      </c>
      <c r="AE69" s="55">
        <f t="shared" si="9"/>
        <v>444</v>
      </c>
    </row>
    <row r="70" spans="1:31" x14ac:dyDescent="0.25">
      <c r="A70" s="41" t="s">
        <v>479</v>
      </c>
      <c r="B70" s="54">
        <f t="shared" si="2"/>
        <v>877</v>
      </c>
      <c r="C70" s="84">
        <f t="shared" si="2"/>
        <v>342</v>
      </c>
      <c r="D70" s="84">
        <f t="shared" ref="D70:AE70" si="10">D14-D42</f>
        <v>1198</v>
      </c>
      <c r="E70" s="84">
        <f t="shared" si="10"/>
        <v>864</v>
      </c>
      <c r="F70" s="84">
        <f t="shared" si="10"/>
        <v>872</v>
      </c>
      <c r="G70" s="84">
        <f t="shared" si="10"/>
        <v>686</v>
      </c>
      <c r="H70" s="84">
        <f t="shared" si="10"/>
        <v>1236</v>
      </c>
      <c r="I70" s="84">
        <f t="shared" si="10"/>
        <v>864</v>
      </c>
      <c r="J70" s="84">
        <f t="shared" si="10"/>
        <v>508</v>
      </c>
      <c r="K70" s="84">
        <f t="shared" si="10"/>
        <v>845</v>
      </c>
      <c r="L70" s="84">
        <f t="shared" si="10"/>
        <v>1031</v>
      </c>
      <c r="M70" s="84">
        <f t="shared" si="10"/>
        <v>872</v>
      </c>
      <c r="N70" s="84">
        <f t="shared" si="10"/>
        <v>686</v>
      </c>
      <c r="O70" s="84">
        <f t="shared" si="10"/>
        <v>1217</v>
      </c>
      <c r="P70" s="84">
        <f t="shared" si="10"/>
        <v>1058</v>
      </c>
      <c r="Q70" s="84">
        <f t="shared" si="10"/>
        <v>508</v>
      </c>
      <c r="R70" s="84">
        <f t="shared" si="10"/>
        <v>845</v>
      </c>
      <c r="S70" s="84">
        <f t="shared" si="10"/>
        <v>872</v>
      </c>
      <c r="T70" s="84">
        <f t="shared" si="10"/>
        <v>872</v>
      </c>
      <c r="U70" s="84">
        <f t="shared" si="10"/>
        <v>686</v>
      </c>
      <c r="V70" s="84">
        <f t="shared" si="10"/>
        <v>1050</v>
      </c>
      <c r="W70" s="84">
        <f t="shared" si="10"/>
        <v>699</v>
      </c>
      <c r="X70" s="84">
        <f t="shared" si="10"/>
        <v>686</v>
      </c>
      <c r="Y70" s="84">
        <f t="shared" si="10"/>
        <v>686</v>
      </c>
      <c r="Z70" s="84">
        <f t="shared" si="10"/>
        <v>872</v>
      </c>
      <c r="AA70" s="84">
        <f t="shared" si="10"/>
        <v>686</v>
      </c>
      <c r="AB70" s="84">
        <f t="shared" si="10"/>
        <v>872</v>
      </c>
      <c r="AC70" s="84">
        <f t="shared" si="10"/>
        <v>972</v>
      </c>
      <c r="AD70" s="84">
        <f t="shared" si="10"/>
        <v>354</v>
      </c>
      <c r="AE70" s="55">
        <f t="shared" si="10"/>
        <v>686</v>
      </c>
    </row>
    <row r="71" spans="1:31" x14ac:dyDescent="0.25">
      <c r="A71" s="41" t="s">
        <v>480</v>
      </c>
      <c r="B71" s="54">
        <f t="shared" si="2"/>
        <v>2383</v>
      </c>
      <c r="C71" s="84">
        <f t="shared" si="2"/>
        <v>1804</v>
      </c>
      <c r="D71" s="84">
        <f t="shared" ref="D71:AE71" si="11">D15-D43</f>
        <v>1858</v>
      </c>
      <c r="E71" s="84">
        <f t="shared" si="11"/>
        <v>2044</v>
      </c>
      <c r="F71" s="84">
        <f t="shared" si="11"/>
        <v>822</v>
      </c>
      <c r="G71" s="84">
        <f t="shared" si="11"/>
        <v>1190</v>
      </c>
      <c r="H71" s="84">
        <f t="shared" si="11"/>
        <v>1441</v>
      </c>
      <c r="I71" s="84">
        <f t="shared" si="11"/>
        <v>2211</v>
      </c>
      <c r="J71" s="84">
        <f t="shared" si="11"/>
        <v>1196</v>
      </c>
      <c r="K71" s="84">
        <f t="shared" si="11"/>
        <v>1858</v>
      </c>
      <c r="L71" s="84">
        <f t="shared" si="11"/>
        <v>1684</v>
      </c>
      <c r="M71" s="84">
        <f t="shared" si="11"/>
        <v>1001</v>
      </c>
      <c r="N71" s="84">
        <f t="shared" si="11"/>
        <v>1190</v>
      </c>
      <c r="O71" s="84">
        <f t="shared" si="11"/>
        <v>1619</v>
      </c>
      <c r="P71" s="84">
        <f t="shared" si="11"/>
        <v>2044</v>
      </c>
      <c r="Q71" s="84">
        <f t="shared" si="11"/>
        <v>1212</v>
      </c>
      <c r="R71" s="84">
        <f t="shared" si="11"/>
        <v>1630</v>
      </c>
      <c r="S71" s="84">
        <f t="shared" si="11"/>
        <v>2036</v>
      </c>
      <c r="T71" s="84">
        <f t="shared" si="11"/>
        <v>1001</v>
      </c>
      <c r="U71" s="84">
        <f t="shared" si="11"/>
        <v>1190</v>
      </c>
      <c r="V71" s="84">
        <f t="shared" si="11"/>
        <v>1600</v>
      </c>
      <c r="W71" s="84">
        <f t="shared" si="11"/>
        <v>1676</v>
      </c>
      <c r="X71" s="84">
        <f t="shared" si="11"/>
        <v>1169</v>
      </c>
      <c r="Y71" s="84">
        <f t="shared" si="11"/>
        <v>1831</v>
      </c>
      <c r="Z71" s="84">
        <f t="shared" si="11"/>
        <v>1657</v>
      </c>
      <c r="AA71" s="84">
        <f t="shared" si="11"/>
        <v>1591</v>
      </c>
      <c r="AB71" s="84">
        <f t="shared" si="11"/>
        <v>1600</v>
      </c>
      <c r="AC71" s="84">
        <f t="shared" si="11"/>
        <v>1390</v>
      </c>
      <c r="AD71" s="84">
        <f t="shared" si="11"/>
        <v>1179</v>
      </c>
      <c r="AE71" s="55">
        <f t="shared" si="11"/>
        <v>1169</v>
      </c>
    </row>
    <row r="72" spans="1:31" x14ac:dyDescent="0.25">
      <c r="A72" s="41" t="s">
        <v>481</v>
      </c>
      <c r="B72" s="54">
        <f t="shared" si="2"/>
        <v>1268</v>
      </c>
      <c r="C72" s="84">
        <f t="shared" si="2"/>
        <v>1893</v>
      </c>
      <c r="D72" s="84">
        <f t="shared" ref="D72:AE72" si="12">D16-D44</f>
        <v>2164</v>
      </c>
      <c r="E72" s="84">
        <f t="shared" si="12"/>
        <v>1455</v>
      </c>
      <c r="F72" s="84">
        <f t="shared" si="12"/>
        <v>2071</v>
      </c>
      <c r="G72" s="84">
        <f t="shared" si="12"/>
        <v>2369</v>
      </c>
      <c r="H72" s="84">
        <f t="shared" si="12"/>
        <v>2287</v>
      </c>
      <c r="I72" s="84">
        <f t="shared" si="12"/>
        <v>1687</v>
      </c>
      <c r="J72" s="84">
        <f t="shared" si="12"/>
        <v>2373</v>
      </c>
      <c r="K72" s="84">
        <f t="shared" si="12"/>
        <v>2446</v>
      </c>
      <c r="L72" s="84">
        <f t="shared" si="12"/>
        <v>1579</v>
      </c>
      <c r="M72" s="84">
        <f t="shared" si="12"/>
        <v>2071</v>
      </c>
      <c r="N72" s="84">
        <f t="shared" si="12"/>
        <v>2369</v>
      </c>
      <c r="O72" s="84">
        <f t="shared" si="12"/>
        <v>2101</v>
      </c>
      <c r="P72" s="84">
        <f t="shared" si="12"/>
        <v>1687</v>
      </c>
      <c r="Q72" s="84">
        <f t="shared" si="12"/>
        <v>2313</v>
      </c>
      <c r="R72" s="84">
        <f t="shared" si="12"/>
        <v>2632</v>
      </c>
      <c r="S72" s="84">
        <f t="shared" si="12"/>
        <v>1765</v>
      </c>
      <c r="T72" s="84">
        <f t="shared" si="12"/>
        <v>2071</v>
      </c>
      <c r="U72" s="84">
        <f t="shared" si="12"/>
        <v>2369</v>
      </c>
      <c r="V72" s="84">
        <f t="shared" si="12"/>
        <v>2047</v>
      </c>
      <c r="W72" s="84">
        <f t="shared" si="12"/>
        <v>1789</v>
      </c>
      <c r="X72" s="84">
        <f t="shared" si="12"/>
        <v>1687</v>
      </c>
      <c r="Y72" s="84">
        <f t="shared" si="12"/>
        <v>2097</v>
      </c>
      <c r="Z72" s="84">
        <f t="shared" si="12"/>
        <v>1557</v>
      </c>
      <c r="AA72" s="84">
        <f t="shared" si="12"/>
        <v>1611</v>
      </c>
      <c r="AB72" s="84">
        <f t="shared" si="12"/>
        <v>1689</v>
      </c>
      <c r="AC72" s="84">
        <f t="shared" si="12"/>
        <v>2293</v>
      </c>
      <c r="AD72" s="84">
        <f t="shared" si="12"/>
        <v>1611</v>
      </c>
      <c r="AE72" s="55">
        <f t="shared" si="12"/>
        <v>1814</v>
      </c>
    </row>
    <row r="73" spans="1:31" x14ac:dyDescent="0.25">
      <c r="A73" s="41" t="s">
        <v>482</v>
      </c>
      <c r="B73" s="54">
        <f t="shared" si="2"/>
        <v>2322</v>
      </c>
      <c r="C73" s="84">
        <f t="shared" si="2"/>
        <v>1703</v>
      </c>
      <c r="D73" s="84">
        <f t="shared" ref="D73:AE73" si="13">D17-D45</f>
        <v>2090</v>
      </c>
      <c r="E73" s="84">
        <f t="shared" si="13"/>
        <v>2268</v>
      </c>
      <c r="F73" s="84">
        <f t="shared" si="13"/>
        <v>1771</v>
      </c>
      <c r="G73" s="84">
        <f t="shared" si="13"/>
        <v>1957</v>
      </c>
      <c r="H73" s="84">
        <f t="shared" si="13"/>
        <v>2082</v>
      </c>
      <c r="I73" s="84">
        <f t="shared" si="13"/>
        <v>2303</v>
      </c>
      <c r="J73" s="84">
        <f t="shared" si="13"/>
        <v>1722</v>
      </c>
      <c r="K73" s="84">
        <f t="shared" si="13"/>
        <v>2090</v>
      </c>
      <c r="L73" s="84">
        <f t="shared" si="13"/>
        <v>2400</v>
      </c>
      <c r="M73" s="84">
        <f t="shared" si="13"/>
        <v>1771</v>
      </c>
      <c r="N73" s="84">
        <f t="shared" si="13"/>
        <v>1902</v>
      </c>
      <c r="O73" s="84">
        <f t="shared" si="13"/>
        <v>2082</v>
      </c>
      <c r="P73" s="84">
        <f t="shared" si="13"/>
        <v>2322</v>
      </c>
      <c r="Q73" s="84">
        <f t="shared" si="13"/>
        <v>1703</v>
      </c>
      <c r="R73" s="84">
        <f t="shared" si="13"/>
        <v>2090</v>
      </c>
      <c r="S73" s="84">
        <f t="shared" si="13"/>
        <v>2207</v>
      </c>
      <c r="T73" s="84">
        <f t="shared" si="13"/>
        <v>1771</v>
      </c>
      <c r="U73" s="84">
        <f t="shared" si="13"/>
        <v>1957</v>
      </c>
      <c r="V73" s="84">
        <f t="shared" si="13"/>
        <v>1931</v>
      </c>
      <c r="W73" s="84">
        <f t="shared" si="13"/>
        <v>1623</v>
      </c>
      <c r="X73" s="84">
        <f t="shared" si="13"/>
        <v>1532</v>
      </c>
      <c r="Y73" s="84">
        <f t="shared" si="13"/>
        <v>1863</v>
      </c>
      <c r="Z73" s="84">
        <f t="shared" si="13"/>
        <v>1863</v>
      </c>
      <c r="AA73" s="84">
        <f t="shared" si="13"/>
        <v>1667</v>
      </c>
      <c r="AB73" s="84">
        <f t="shared" si="13"/>
        <v>1762</v>
      </c>
      <c r="AC73" s="84">
        <f t="shared" si="13"/>
        <v>1664</v>
      </c>
      <c r="AD73" s="84">
        <f t="shared" si="13"/>
        <v>1809</v>
      </c>
      <c r="AE73" s="55">
        <f t="shared" si="13"/>
        <v>1260</v>
      </c>
    </row>
    <row r="74" spans="1:31" x14ac:dyDescent="0.25">
      <c r="A74" s="41" t="s">
        <v>483</v>
      </c>
      <c r="B74" s="54">
        <f t="shared" si="2"/>
        <v>1010</v>
      </c>
      <c r="C74" s="84">
        <f t="shared" si="2"/>
        <v>570</v>
      </c>
      <c r="D74" s="84">
        <f t="shared" ref="D74:AE74" si="14">D18-D46</f>
        <v>1365</v>
      </c>
      <c r="E74" s="84">
        <f t="shared" si="14"/>
        <v>1524</v>
      </c>
      <c r="F74" s="84">
        <f t="shared" si="14"/>
        <v>1135</v>
      </c>
      <c r="G74" s="84">
        <f t="shared" si="14"/>
        <v>1135</v>
      </c>
      <c r="H74" s="84">
        <f t="shared" si="14"/>
        <v>1375</v>
      </c>
      <c r="I74" s="84">
        <f t="shared" si="14"/>
        <v>1284</v>
      </c>
      <c r="J74" s="84">
        <f t="shared" si="14"/>
        <v>1030</v>
      </c>
      <c r="K74" s="84">
        <f t="shared" si="14"/>
        <v>1375</v>
      </c>
      <c r="L74" s="84">
        <f t="shared" si="14"/>
        <v>1688</v>
      </c>
      <c r="M74" s="84">
        <f t="shared" si="14"/>
        <v>1135</v>
      </c>
      <c r="N74" s="84">
        <f t="shared" si="14"/>
        <v>1135</v>
      </c>
      <c r="O74" s="84">
        <f t="shared" si="14"/>
        <v>1375</v>
      </c>
      <c r="P74" s="84">
        <f t="shared" si="14"/>
        <v>1284</v>
      </c>
      <c r="Q74" s="84">
        <f t="shared" si="14"/>
        <v>1030</v>
      </c>
      <c r="R74" s="84">
        <f t="shared" si="14"/>
        <v>1365</v>
      </c>
      <c r="S74" s="84">
        <f t="shared" si="14"/>
        <v>1338</v>
      </c>
      <c r="T74" s="84">
        <f t="shared" si="14"/>
        <v>1135</v>
      </c>
      <c r="U74" s="84">
        <f t="shared" si="14"/>
        <v>1093</v>
      </c>
      <c r="V74" s="84">
        <f t="shared" si="14"/>
        <v>1402</v>
      </c>
      <c r="W74" s="84">
        <f t="shared" si="14"/>
        <v>1539</v>
      </c>
      <c r="X74" s="84">
        <f t="shared" si="14"/>
        <v>1207</v>
      </c>
      <c r="Y74" s="84">
        <f t="shared" si="14"/>
        <v>1219</v>
      </c>
      <c r="Z74" s="84">
        <f t="shared" si="14"/>
        <v>1539</v>
      </c>
      <c r="AA74" s="84">
        <f t="shared" si="14"/>
        <v>1402</v>
      </c>
      <c r="AB74" s="84">
        <f t="shared" si="14"/>
        <v>1164</v>
      </c>
      <c r="AC74" s="84">
        <f t="shared" si="14"/>
        <v>1216</v>
      </c>
      <c r="AD74" s="84">
        <f t="shared" si="14"/>
        <v>1366</v>
      </c>
      <c r="AE74" s="55">
        <f t="shared" si="14"/>
        <v>1220</v>
      </c>
    </row>
    <row r="75" spans="1:31" x14ac:dyDescent="0.25">
      <c r="A75" s="41" t="s">
        <v>484</v>
      </c>
      <c r="B75" s="54">
        <f t="shared" si="2"/>
        <v>2255</v>
      </c>
      <c r="C75" s="84">
        <f t="shared" si="2"/>
        <v>1841</v>
      </c>
      <c r="D75" s="84">
        <f t="shared" ref="D75:AE75" si="15">D19-D47</f>
        <v>2590</v>
      </c>
      <c r="E75" s="84">
        <f t="shared" si="15"/>
        <v>1697</v>
      </c>
      <c r="F75" s="84">
        <f t="shared" si="15"/>
        <v>1523</v>
      </c>
      <c r="G75" s="84">
        <f t="shared" si="15"/>
        <v>1517</v>
      </c>
      <c r="H75" s="84">
        <f t="shared" si="15"/>
        <v>2122</v>
      </c>
      <c r="I75" s="84">
        <f t="shared" si="15"/>
        <v>1703</v>
      </c>
      <c r="J75" s="84">
        <f t="shared" si="15"/>
        <v>1141</v>
      </c>
      <c r="K75" s="84">
        <f t="shared" si="15"/>
        <v>2104</v>
      </c>
      <c r="L75" s="84">
        <f t="shared" si="15"/>
        <v>1703</v>
      </c>
      <c r="M75" s="84">
        <f t="shared" si="15"/>
        <v>1523</v>
      </c>
      <c r="N75" s="84">
        <f t="shared" si="15"/>
        <v>1517</v>
      </c>
      <c r="O75" s="84">
        <f t="shared" si="15"/>
        <v>2129</v>
      </c>
      <c r="P75" s="84">
        <f t="shared" si="15"/>
        <v>1703</v>
      </c>
      <c r="Q75" s="84">
        <f t="shared" si="15"/>
        <v>1112</v>
      </c>
      <c r="R75" s="84">
        <f t="shared" si="15"/>
        <v>1918</v>
      </c>
      <c r="S75" s="84">
        <f t="shared" si="15"/>
        <v>1703</v>
      </c>
      <c r="T75" s="84">
        <f t="shared" si="15"/>
        <v>1523</v>
      </c>
      <c r="U75" s="84">
        <f t="shared" si="15"/>
        <v>1517</v>
      </c>
      <c r="V75" s="84">
        <f t="shared" si="15"/>
        <v>1757</v>
      </c>
      <c r="W75" s="84">
        <f t="shared" si="15"/>
        <v>1469</v>
      </c>
      <c r="X75" s="84">
        <f t="shared" si="15"/>
        <v>1416</v>
      </c>
      <c r="Y75" s="84">
        <f t="shared" si="15"/>
        <v>2439</v>
      </c>
      <c r="Z75" s="84">
        <f t="shared" si="15"/>
        <v>1628</v>
      </c>
      <c r="AA75" s="84">
        <f t="shared" si="15"/>
        <v>1602</v>
      </c>
      <c r="AB75" s="84">
        <f t="shared" si="15"/>
        <v>1868</v>
      </c>
      <c r="AC75" s="84">
        <f t="shared" si="15"/>
        <v>1215</v>
      </c>
      <c r="AD75" s="84">
        <f t="shared" si="15"/>
        <v>1647</v>
      </c>
      <c r="AE75" s="55">
        <f t="shared" si="15"/>
        <v>1442</v>
      </c>
    </row>
    <row r="76" spans="1:31" x14ac:dyDescent="0.25">
      <c r="A76" s="41" t="s">
        <v>485</v>
      </c>
      <c r="B76" s="54">
        <f t="shared" si="2"/>
        <v>1553</v>
      </c>
      <c r="C76" s="84">
        <f t="shared" si="2"/>
        <v>1059</v>
      </c>
      <c r="D76" s="84">
        <f t="shared" ref="D76:AE76" si="16">D20-D48</f>
        <v>2350</v>
      </c>
      <c r="E76" s="84">
        <f t="shared" si="16"/>
        <v>2161</v>
      </c>
      <c r="F76" s="84">
        <f t="shared" si="16"/>
        <v>1536</v>
      </c>
      <c r="G76" s="84">
        <f t="shared" si="16"/>
        <v>923</v>
      </c>
      <c r="H76" s="84">
        <f t="shared" si="16"/>
        <v>2432</v>
      </c>
      <c r="I76" s="84">
        <f t="shared" si="16"/>
        <v>1978</v>
      </c>
      <c r="J76" s="84">
        <f t="shared" si="16"/>
        <v>1860</v>
      </c>
      <c r="K76" s="84">
        <f t="shared" si="16"/>
        <v>2262</v>
      </c>
      <c r="L76" s="84">
        <f t="shared" si="16"/>
        <v>2170</v>
      </c>
      <c r="M76" s="84">
        <f t="shared" si="16"/>
        <v>1545</v>
      </c>
      <c r="N76" s="84">
        <f t="shared" si="16"/>
        <v>923</v>
      </c>
      <c r="O76" s="84">
        <f t="shared" si="16"/>
        <v>2319</v>
      </c>
      <c r="P76" s="84">
        <f t="shared" si="16"/>
        <v>2029</v>
      </c>
      <c r="Q76" s="84">
        <f t="shared" si="16"/>
        <v>1590</v>
      </c>
      <c r="R76" s="84">
        <f t="shared" si="16"/>
        <v>2526</v>
      </c>
      <c r="S76" s="84">
        <f t="shared" si="16"/>
        <v>2161</v>
      </c>
      <c r="T76" s="84">
        <f t="shared" si="16"/>
        <v>1545</v>
      </c>
      <c r="U76" s="84">
        <f t="shared" si="16"/>
        <v>932</v>
      </c>
      <c r="V76" s="84">
        <f t="shared" si="16"/>
        <v>2828</v>
      </c>
      <c r="W76" s="84">
        <f t="shared" si="16"/>
        <v>1501</v>
      </c>
      <c r="X76" s="84">
        <f t="shared" si="16"/>
        <v>1915</v>
      </c>
      <c r="Y76" s="84">
        <f t="shared" si="16"/>
        <v>2809</v>
      </c>
      <c r="Z76" s="84">
        <f t="shared" si="16"/>
        <v>1927</v>
      </c>
      <c r="AA76" s="84">
        <f t="shared" si="16"/>
        <v>2694</v>
      </c>
      <c r="AB76" s="84">
        <f t="shared" si="16"/>
        <v>1501</v>
      </c>
      <c r="AC76" s="84">
        <f t="shared" si="16"/>
        <v>2756</v>
      </c>
      <c r="AD76" s="84">
        <f t="shared" si="16"/>
        <v>1501</v>
      </c>
      <c r="AE76" s="55">
        <f t="shared" si="16"/>
        <v>1915</v>
      </c>
    </row>
    <row r="77" spans="1:31" x14ac:dyDescent="0.25">
      <c r="A77" s="41" t="s">
        <v>486</v>
      </c>
      <c r="B77" s="54">
        <f t="shared" si="2"/>
        <v>1516</v>
      </c>
      <c r="C77" s="84">
        <f t="shared" si="2"/>
        <v>2005</v>
      </c>
      <c r="D77" s="84">
        <f t="shared" ref="D77:AE77" si="17">D21-D49</f>
        <v>2280</v>
      </c>
      <c r="E77" s="84">
        <f t="shared" si="17"/>
        <v>2138</v>
      </c>
      <c r="F77" s="84">
        <f t="shared" si="17"/>
        <v>2162</v>
      </c>
      <c r="G77" s="84">
        <f t="shared" si="17"/>
        <v>2272</v>
      </c>
      <c r="H77" s="84">
        <f t="shared" si="17"/>
        <v>2678</v>
      </c>
      <c r="I77" s="84">
        <f t="shared" si="17"/>
        <v>2148</v>
      </c>
      <c r="J77" s="84">
        <f t="shared" si="17"/>
        <v>2081</v>
      </c>
      <c r="K77" s="84">
        <f t="shared" si="17"/>
        <v>2794</v>
      </c>
      <c r="L77" s="84">
        <f t="shared" si="17"/>
        <v>2334</v>
      </c>
      <c r="M77" s="84">
        <f t="shared" si="17"/>
        <v>2224</v>
      </c>
      <c r="N77" s="84">
        <f t="shared" si="17"/>
        <v>2300</v>
      </c>
      <c r="O77" s="84">
        <f t="shared" si="17"/>
        <v>2653</v>
      </c>
      <c r="P77" s="84">
        <f t="shared" si="17"/>
        <v>2093</v>
      </c>
      <c r="Q77" s="84">
        <f t="shared" si="17"/>
        <v>2034</v>
      </c>
      <c r="R77" s="84">
        <f t="shared" si="17"/>
        <v>2739</v>
      </c>
      <c r="S77" s="84">
        <f t="shared" si="17"/>
        <v>2279</v>
      </c>
      <c r="T77" s="84">
        <f t="shared" si="17"/>
        <v>2376</v>
      </c>
      <c r="U77" s="84">
        <f t="shared" si="17"/>
        <v>2300</v>
      </c>
      <c r="V77" s="84">
        <f t="shared" si="17"/>
        <v>1942</v>
      </c>
      <c r="W77" s="84">
        <f t="shared" si="17"/>
        <v>1563</v>
      </c>
      <c r="X77" s="84">
        <f t="shared" si="17"/>
        <v>1469</v>
      </c>
      <c r="Y77" s="84">
        <f t="shared" si="17"/>
        <v>2004</v>
      </c>
      <c r="Z77" s="84">
        <f t="shared" si="17"/>
        <v>1377</v>
      </c>
      <c r="AA77" s="84">
        <f t="shared" si="17"/>
        <v>1681</v>
      </c>
      <c r="AB77" s="84">
        <f t="shared" si="17"/>
        <v>1584</v>
      </c>
      <c r="AC77" s="84">
        <f t="shared" si="17"/>
        <v>1526</v>
      </c>
      <c r="AD77" s="84">
        <f t="shared" si="17"/>
        <v>1803</v>
      </c>
      <c r="AE77" s="55">
        <f t="shared" si="17"/>
        <v>1503</v>
      </c>
    </row>
    <row r="78" spans="1:31" x14ac:dyDescent="0.25">
      <c r="A78" s="41" t="s">
        <v>487</v>
      </c>
      <c r="B78" s="54">
        <f t="shared" si="2"/>
        <v>2124</v>
      </c>
      <c r="C78" s="84">
        <f t="shared" si="2"/>
        <v>1196</v>
      </c>
      <c r="D78" s="84">
        <f t="shared" ref="D78:AE78" si="18">D22-D50</f>
        <v>1788</v>
      </c>
      <c r="E78" s="84">
        <f t="shared" si="18"/>
        <v>1129</v>
      </c>
      <c r="F78" s="84">
        <f t="shared" si="18"/>
        <v>627</v>
      </c>
      <c r="G78" s="84">
        <f t="shared" si="18"/>
        <v>255</v>
      </c>
      <c r="H78" s="84">
        <f t="shared" si="18"/>
        <v>757</v>
      </c>
      <c r="I78" s="84">
        <f t="shared" si="18"/>
        <v>1369</v>
      </c>
      <c r="J78" s="84">
        <f t="shared" si="18"/>
        <v>627</v>
      </c>
      <c r="K78" s="84">
        <f t="shared" si="18"/>
        <v>1650</v>
      </c>
      <c r="L78" s="84">
        <f t="shared" si="18"/>
        <v>1237</v>
      </c>
      <c r="M78" s="84">
        <f t="shared" si="18"/>
        <v>627</v>
      </c>
      <c r="N78" s="84">
        <f t="shared" si="18"/>
        <v>255</v>
      </c>
      <c r="O78" s="84">
        <f t="shared" si="18"/>
        <v>757</v>
      </c>
      <c r="P78" s="84">
        <f t="shared" si="18"/>
        <v>1183</v>
      </c>
      <c r="Q78" s="84">
        <f t="shared" si="18"/>
        <v>561</v>
      </c>
      <c r="R78" s="84">
        <f t="shared" si="18"/>
        <v>1956</v>
      </c>
      <c r="S78" s="84">
        <f t="shared" si="18"/>
        <v>1357</v>
      </c>
      <c r="T78" s="84">
        <f t="shared" si="18"/>
        <v>561</v>
      </c>
      <c r="U78" s="84">
        <f t="shared" si="18"/>
        <v>375</v>
      </c>
      <c r="V78" s="84">
        <f t="shared" si="18"/>
        <v>637</v>
      </c>
      <c r="W78" s="84">
        <f t="shared" si="18"/>
        <v>553</v>
      </c>
      <c r="X78" s="84">
        <f t="shared" si="18"/>
        <v>1033</v>
      </c>
      <c r="Y78" s="84">
        <f t="shared" si="18"/>
        <v>976</v>
      </c>
      <c r="Z78" s="84">
        <f t="shared" si="18"/>
        <v>793</v>
      </c>
      <c r="AA78" s="84">
        <f t="shared" si="18"/>
        <v>884</v>
      </c>
      <c r="AB78" s="84">
        <f t="shared" si="18"/>
        <v>717</v>
      </c>
      <c r="AC78" s="84">
        <f t="shared" si="18"/>
        <v>644</v>
      </c>
      <c r="AD78" s="84">
        <f t="shared" si="18"/>
        <v>375</v>
      </c>
      <c r="AE78" s="55">
        <f t="shared" si="18"/>
        <v>1033</v>
      </c>
    </row>
    <row r="79" spans="1:31" x14ac:dyDescent="0.25">
      <c r="A79" s="41" t="s">
        <v>488</v>
      </c>
      <c r="B79" s="54">
        <f t="shared" si="2"/>
        <v>1305</v>
      </c>
      <c r="C79" s="84">
        <f t="shared" si="2"/>
        <v>1233</v>
      </c>
      <c r="D79" s="84">
        <f t="shared" ref="D79:AE79" si="19">D23-D51</f>
        <v>1376</v>
      </c>
      <c r="E79" s="84">
        <f t="shared" si="19"/>
        <v>1683</v>
      </c>
      <c r="F79" s="84">
        <f t="shared" si="19"/>
        <v>1521</v>
      </c>
      <c r="G79" s="84">
        <f t="shared" si="19"/>
        <v>813</v>
      </c>
      <c r="H79" s="84">
        <f t="shared" si="19"/>
        <v>2267</v>
      </c>
      <c r="I79" s="84">
        <f t="shared" si="19"/>
        <v>1342</v>
      </c>
      <c r="J79" s="84">
        <f t="shared" si="19"/>
        <v>1414</v>
      </c>
      <c r="K79" s="84">
        <f t="shared" si="19"/>
        <v>1549</v>
      </c>
      <c r="L79" s="84">
        <f t="shared" si="19"/>
        <v>1516</v>
      </c>
      <c r="M79" s="84">
        <f t="shared" si="19"/>
        <v>1514</v>
      </c>
      <c r="N79" s="84">
        <f t="shared" si="19"/>
        <v>1138</v>
      </c>
      <c r="O79" s="84">
        <f t="shared" si="19"/>
        <v>2620</v>
      </c>
      <c r="P79" s="84">
        <f t="shared" si="19"/>
        <v>1528</v>
      </c>
      <c r="Q79" s="84">
        <f t="shared" si="19"/>
        <v>1546</v>
      </c>
      <c r="R79" s="84">
        <f t="shared" si="19"/>
        <v>1542</v>
      </c>
      <c r="S79" s="84">
        <f t="shared" si="19"/>
        <v>1516</v>
      </c>
      <c r="T79" s="84">
        <f t="shared" si="19"/>
        <v>1479</v>
      </c>
      <c r="U79" s="84">
        <f t="shared" si="19"/>
        <v>951</v>
      </c>
      <c r="V79" s="84">
        <f t="shared" si="19"/>
        <v>2438</v>
      </c>
      <c r="W79" s="84">
        <f t="shared" si="19"/>
        <v>1822</v>
      </c>
      <c r="X79" s="84">
        <f t="shared" si="19"/>
        <v>1901</v>
      </c>
      <c r="Y79" s="84">
        <f t="shared" si="19"/>
        <v>1894</v>
      </c>
      <c r="Z79" s="84">
        <f t="shared" si="19"/>
        <v>1813</v>
      </c>
      <c r="AA79" s="84">
        <f t="shared" si="19"/>
        <v>1646</v>
      </c>
      <c r="AB79" s="84">
        <f t="shared" si="19"/>
        <v>1717</v>
      </c>
      <c r="AC79" s="84">
        <f t="shared" si="19"/>
        <v>1750</v>
      </c>
      <c r="AD79" s="84">
        <f t="shared" si="19"/>
        <v>1342</v>
      </c>
      <c r="AE79" s="55">
        <f t="shared" si="19"/>
        <v>1914</v>
      </c>
    </row>
    <row r="80" spans="1:31" x14ac:dyDescent="0.25">
      <c r="A80" s="41" t="s">
        <v>489</v>
      </c>
      <c r="B80" s="54">
        <f t="shared" si="2"/>
        <v>1398</v>
      </c>
      <c r="C80" s="84">
        <f t="shared" si="2"/>
        <v>1246</v>
      </c>
      <c r="D80" s="84">
        <f t="shared" ref="D80:AE80" si="20">D24-D52</f>
        <v>2186</v>
      </c>
      <c r="E80" s="84">
        <f t="shared" si="20"/>
        <v>1727</v>
      </c>
      <c r="F80" s="84">
        <f t="shared" si="20"/>
        <v>1498</v>
      </c>
      <c r="G80" s="84">
        <f t="shared" si="20"/>
        <v>1876</v>
      </c>
      <c r="H80" s="84">
        <f t="shared" si="20"/>
        <v>2326</v>
      </c>
      <c r="I80" s="84">
        <f t="shared" si="20"/>
        <v>2278</v>
      </c>
      <c r="J80" s="84">
        <f t="shared" si="20"/>
        <v>1874</v>
      </c>
      <c r="K80" s="84">
        <f t="shared" si="20"/>
        <v>2086</v>
      </c>
      <c r="L80" s="84">
        <f t="shared" si="20"/>
        <v>2278</v>
      </c>
      <c r="M80" s="84">
        <f t="shared" si="20"/>
        <v>1687</v>
      </c>
      <c r="N80" s="84">
        <f t="shared" si="20"/>
        <v>1687</v>
      </c>
      <c r="O80" s="84">
        <f t="shared" si="20"/>
        <v>2133</v>
      </c>
      <c r="P80" s="84">
        <f t="shared" si="20"/>
        <v>2278</v>
      </c>
      <c r="Q80" s="84">
        <f t="shared" si="20"/>
        <v>1721</v>
      </c>
      <c r="R80" s="84">
        <f t="shared" si="20"/>
        <v>1864</v>
      </c>
      <c r="S80" s="84">
        <f t="shared" si="20"/>
        <v>2265</v>
      </c>
      <c r="T80" s="84">
        <f t="shared" si="20"/>
        <v>1498</v>
      </c>
      <c r="U80" s="84">
        <f t="shared" si="20"/>
        <v>1861</v>
      </c>
      <c r="V80" s="84">
        <f t="shared" si="20"/>
        <v>1882</v>
      </c>
      <c r="W80" s="84">
        <f t="shared" si="20"/>
        <v>2223</v>
      </c>
      <c r="X80" s="84">
        <f t="shared" si="20"/>
        <v>1668</v>
      </c>
      <c r="Y80" s="84">
        <f t="shared" si="20"/>
        <v>2085</v>
      </c>
      <c r="Z80" s="84">
        <f t="shared" si="20"/>
        <v>2103</v>
      </c>
      <c r="AA80" s="84">
        <f t="shared" si="20"/>
        <v>1575</v>
      </c>
      <c r="AB80" s="84">
        <f t="shared" si="20"/>
        <v>2318</v>
      </c>
      <c r="AC80" s="84">
        <f t="shared" si="20"/>
        <v>1131</v>
      </c>
      <c r="AD80" s="84">
        <f t="shared" si="20"/>
        <v>2223</v>
      </c>
      <c r="AE80" s="55">
        <f t="shared" si="20"/>
        <v>1618</v>
      </c>
    </row>
    <row r="81" spans="1:31" x14ac:dyDescent="0.25">
      <c r="A81" s="41" t="s">
        <v>490</v>
      </c>
      <c r="B81" s="54">
        <f t="shared" si="2"/>
        <v>2478</v>
      </c>
      <c r="C81" s="84">
        <f t="shared" si="2"/>
        <v>2530</v>
      </c>
      <c r="D81" s="84">
        <f t="shared" ref="D81:AE81" si="21">D25-D53</f>
        <v>1418</v>
      </c>
      <c r="E81" s="84">
        <f t="shared" si="21"/>
        <v>1285</v>
      </c>
      <c r="F81" s="84">
        <f t="shared" si="21"/>
        <v>1511</v>
      </c>
      <c r="G81" s="84">
        <f t="shared" si="21"/>
        <v>1942</v>
      </c>
      <c r="H81" s="84">
        <f t="shared" si="21"/>
        <v>2076</v>
      </c>
      <c r="I81" s="84">
        <f t="shared" si="21"/>
        <v>1890</v>
      </c>
      <c r="J81" s="84">
        <f t="shared" si="21"/>
        <v>1442</v>
      </c>
      <c r="K81" s="84">
        <f t="shared" si="21"/>
        <v>1898</v>
      </c>
      <c r="L81" s="84">
        <f t="shared" si="21"/>
        <v>1464</v>
      </c>
      <c r="M81" s="84">
        <f t="shared" si="21"/>
        <v>1469</v>
      </c>
      <c r="N81" s="84">
        <f t="shared" si="21"/>
        <v>1942</v>
      </c>
      <c r="O81" s="84">
        <f t="shared" si="21"/>
        <v>2076</v>
      </c>
      <c r="P81" s="84">
        <f t="shared" si="21"/>
        <v>1890</v>
      </c>
      <c r="Q81" s="84">
        <f t="shared" si="21"/>
        <v>1442</v>
      </c>
      <c r="R81" s="84">
        <f t="shared" si="21"/>
        <v>2348</v>
      </c>
      <c r="S81" s="84">
        <f t="shared" si="21"/>
        <v>1290</v>
      </c>
      <c r="T81" s="84">
        <f t="shared" si="21"/>
        <v>1511</v>
      </c>
      <c r="U81" s="84">
        <f t="shared" si="21"/>
        <v>1942</v>
      </c>
      <c r="V81" s="84">
        <f t="shared" si="21"/>
        <v>1748</v>
      </c>
      <c r="W81" s="84">
        <f t="shared" si="21"/>
        <v>1606</v>
      </c>
      <c r="X81" s="84">
        <f t="shared" si="21"/>
        <v>1667</v>
      </c>
      <c r="Y81" s="84">
        <f t="shared" si="21"/>
        <v>1361</v>
      </c>
      <c r="Z81" s="84">
        <f t="shared" si="21"/>
        <v>1213</v>
      </c>
      <c r="AA81" s="84">
        <f t="shared" si="21"/>
        <v>1950</v>
      </c>
      <c r="AB81" s="84">
        <f t="shared" si="21"/>
        <v>1447</v>
      </c>
      <c r="AC81" s="84">
        <f t="shared" si="21"/>
        <v>923</v>
      </c>
      <c r="AD81" s="84">
        <f t="shared" si="21"/>
        <v>2060</v>
      </c>
      <c r="AE81" s="55">
        <f t="shared" si="21"/>
        <v>1667</v>
      </c>
    </row>
    <row r="82" spans="1:31" x14ac:dyDescent="0.25">
      <c r="A82" s="41" t="s">
        <v>491</v>
      </c>
      <c r="B82" s="54">
        <f t="shared" si="2"/>
        <v>2130</v>
      </c>
      <c r="C82" s="84">
        <f t="shared" si="2"/>
        <v>1333</v>
      </c>
      <c r="D82" s="84">
        <f t="shared" ref="D82:AE82" si="22">D26-D54</f>
        <v>2517</v>
      </c>
      <c r="E82" s="84">
        <f t="shared" si="22"/>
        <v>2544</v>
      </c>
      <c r="F82" s="84">
        <f t="shared" si="22"/>
        <v>1678</v>
      </c>
      <c r="G82" s="84">
        <f t="shared" si="22"/>
        <v>1348</v>
      </c>
      <c r="H82" s="84">
        <f t="shared" si="22"/>
        <v>2118</v>
      </c>
      <c r="I82" s="84">
        <f t="shared" si="22"/>
        <v>2274</v>
      </c>
      <c r="J82" s="84">
        <f t="shared" si="22"/>
        <v>1534</v>
      </c>
      <c r="K82" s="84">
        <f t="shared" si="22"/>
        <v>2091</v>
      </c>
      <c r="L82" s="84">
        <f t="shared" si="22"/>
        <v>2262</v>
      </c>
      <c r="M82" s="84">
        <f t="shared" si="22"/>
        <v>1720</v>
      </c>
      <c r="N82" s="84">
        <f t="shared" si="22"/>
        <v>1348</v>
      </c>
      <c r="O82" s="84">
        <f t="shared" si="22"/>
        <v>2118</v>
      </c>
      <c r="P82" s="84">
        <f t="shared" si="22"/>
        <v>2497</v>
      </c>
      <c r="Q82" s="84">
        <f t="shared" si="22"/>
        <v>1360</v>
      </c>
      <c r="R82" s="84">
        <f t="shared" si="22"/>
        <v>2049</v>
      </c>
      <c r="S82" s="84">
        <f t="shared" si="22"/>
        <v>2443</v>
      </c>
      <c r="T82" s="84">
        <f t="shared" si="22"/>
        <v>1678</v>
      </c>
      <c r="U82" s="84">
        <f t="shared" si="22"/>
        <v>1162</v>
      </c>
      <c r="V82" s="84">
        <f t="shared" si="22"/>
        <v>2153</v>
      </c>
      <c r="W82" s="84">
        <f t="shared" si="22"/>
        <v>2017</v>
      </c>
      <c r="X82" s="84">
        <f t="shared" si="22"/>
        <v>1406</v>
      </c>
      <c r="Y82" s="84">
        <f t="shared" si="22"/>
        <v>2512</v>
      </c>
      <c r="Z82" s="84">
        <f t="shared" si="22"/>
        <v>2574</v>
      </c>
      <c r="AA82" s="84">
        <f t="shared" si="22"/>
        <v>2219</v>
      </c>
      <c r="AB82" s="84">
        <f t="shared" si="22"/>
        <v>2238</v>
      </c>
      <c r="AC82" s="84">
        <f t="shared" si="22"/>
        <v>720</v>
      </c>
      <c r="AD82" s="84">
        <f t="shared" si="22"/>
        <v>1890</v>
      </c>
      <c r="AE82" s="55">
        <f t="shared" si="22"/>
        <v>1387</v>
      </c>
    </row>
    <row r="83" spans="1:31" x14ac:dyDescent="0.25">
      <c r="A83" s="41" t="s">
        <v>492</v>
      </c>
      <c r="B83" s="54">
        <f t="shared" si="2"/>
        <v>1288</v>
      </c>
      <c r="C83" s="84">
        <f t="shared" si="2"/>
        <v>2173</v>
      </c>
      <c r="D83" s="84">
        <f t="shared" ref="D83:AE83" si="23">D27-D55</f>
        <v>1997</v>
      </c>
      <c r="E83" s="84">
        <f t="shared" si="23"/>
        <v>1879</v>
      </c>
      <c r="F83" s="84">
        <f t="shared" si="23"/>
        <v>1089</v>
      </c>
      <c r="G83" s="84">
        <f t="shared" si="23"/>
        <v>1639</v>
      </c>
      <c r="H83" s="84">
        <f t="shared" si="23"/>
        <v>2682</v>
      </c>
      <c r="I83" s="84">
        <f t="shared" si="23"/>
        <v>1453</v>
      </c>
      <c r="J83" s="84">
        <f t="shared" si="23"/>
        <v>2305</v>
      </c>
      <c r="K83" s="84">
        <f t="shared" si="23"/>
        <v>1644</v>
      </c>
      <c r="L83" s="84">
        <f t="shared" si="23"/>
        <v>1747</v>
      </c>
      <c r="M83" s="84">
        <f t="shared" si="23"/>
        <v>1267</v>
      </c>
      <c r="N83" s="84">
        <f t="shared" si="23"/>
        <v>1639</v>
      </c>
      <c r="O83" s="84">
        <f t="shared" si="23"/>
        <v>2682</v>
      </c>
      <c r="P83" s="84">
        <f t="shared" si="23"/>
        <v>1453</v>
      </c>
      <c r="Q83" s="84">
        <f t="shared" si="23"/>
        <v>2305</v>
      </c>
      <c r="R83" s="84">
        <f t="shared" si="23"/>
        <v>1644</v>
      </c>
      <c r="S83" s="84">
        <f t="shared" si="23"/>
        <v>1747</v>
      </c>
      <c r="T83" s="84">
        <f t="shared" si="23"/>
        <v>1267</v>
      </c>
      <c r="U83" s="84">
        <f t="shared" si="23"/>
        <v>1639</v>
      </c>
      <c r="V83" s="84">
        <f t="shared" si="23"/>
        <v>1485</v>
      </c>
      <c r="W83" s="84">
        <f t="shared" si="23"/>
        <v>1952</v>
      </c>
      <c r="X83" s="84">
        <f t="shared" si="23"/>
        <v>1507</v>
      </c>
      <c r="Y83" s="84">
        <f t="shared" si="23"/>
        <v>1423</v>
      </c>
      <c r="Z83" s="84">
        <f t="shared" si="23"/>
        <v>1286</v>
      </c>
      <c r="AA83" s="84">
        <f t="shared" si="23"/>
        <v>1644</v>
      </c>
      <c r="AB83" s="84">
        <f t="shared" si="23"/>
        <v>1286</v>
      </c>
      <c r="AC83" s="84">
        <f t="shared" si="23"/>
        <v>566</v>
      </c>
      <c r="AD83" s="84">
        <f t="shared" si="23"/>
        <v>1952</v>
      </c>
      <c r="AE83" s="55">
        <f t="shared" si="23"/>
        <v>1495</v>
      </c>
    </row>
    <row r="84" spans="1:31" x14ac:dyDescent="0.25">
      <c r="A84" s="41" t="s">
        <v>493</v>
      </c>
      <c r="B84" s="54">
        <f t="shared" si="2"/>
        <v>2626</v>
      </c>
      <c r="C84" s="84">
        <f t="shared" si="2"/>
        <v>1572</v>
      </c>
      <c r="D84" s="84">
        <f t="shared" ref="D84:AE84" si="24">D28-D56</f>
        <v>2195</v>
      </c>
      <c r="E84" s="84">
        <f t="shared" si="24"/>
        <v>1994</v>
      </c>
      <c r="F84" s="84">
        <f t="shared" si="24"/>
        <v>1541</v>
      </c>
      <c r="G84" s="84">
        <f t="shared" si="24"/>
        <v>1509</v>
      </c>
      <c r="H84" s="84">
        <f t="shared" si="24"/>
        <v>2394</v>
      </c>
      <c r="I84" s="84">
        <f t="shared" si="24"/>
        <v>2778</v>
      </c>
      <c r="J84" s="84">
        <f t="shared" si="24"/>
        <v>1482</v>
      </c>
      <c r="K84" s="84">
        <f t="shared" si="24"/>
        <v>2614</v>
      </c>
      <c r="L84" s="84">
        <f t="shared" si="24"/>
        <v>2637</v>
      </c>
      <c r="M84" s="84">
        <f t="shared" si="24"/>
        <v>1363</v>
      </c>
      <c r="N84" s="84">
        <f t="shared" si="24"/>
        <v>1501</v>
      </c>
      <c r="O84" s="84">
        <f t="shared" si="24"/>
        <v>1989</v>
      </c>
      <c r="P84" s="84">
        <f t="shared" si="24"/>
        <v>2727</v>
      </c>
      <c r="Q84" s="84">
        <f t="shared" si="24"/>
        <v>1440</v>
      </c>
      <c r="R84" s="84">
        <f t="shared" si="24"/>
        <v>2572</v>
      </c>
      <c r="S84" s="84">
        <f t="shared" si="24"/>
        <v>2627</v>
      </c>
      <c r="T84" s="84">
        <f t="shared" si="24"/>
        <v>1180</v>
      </c>
      <c r="U84" s="84">
        <f t="shared" si="24"/>
        <v>1501</v>
      </c>
      <c r="V84" s="84">
        <f t="shared" si="24"/>
        <v>2607</v>
      </c>
      <c r="W84" s="84">
        <f t="shared" si="24"/>
        <v>2765</v>
      </c>
      <c r="X84" s="84">
        <f t="shared" si="24"/>
        <v>2267</v>
      </c>
      <c r="Y84" s="84">
        <f t="shared" si="24"/>
        <v>2939</v>
      </c>
      <c r="Z84" s="84">
        <f t="shared" si="24"/>
        <v>2265</v>
      </c>
      <c r="AA84" s="84">
        <f t="shared" si="24"/>
        <v>2080</v>
      </c>
      <c r="AB84" s="84">
        <f t="shared" si="24"/>
        <v>2780</v>
      </c>
      <c r="AC84" s="84">
        <f t="shared" si="24"/>
        <v>1303</v>
      </c>
      <c r="AD84" s="84">
        <f t="shared" si="24"/>
        <v>2702</v>
      </c>
      <c r="AE84" s="55">
        <f t="shared" si="24"/>
        <v>2453</v>
      </c>
    </row>
    <row r="85" spans="1:31" ht="15.75" thickBot="1" x14ac:dyDescent="0.3">
      <c r="A85" s="108" t="s">
        <v>494</v>
      </c>
      <c r="B85" s="54">
        <f t="shared" si="2"/>
        <v>2011</v>
      </c>
      <c r="C85" s="84">
        <f t="shared" si="2"/>
        <v>1421</v>
      </c>
      <c r="D85" s="84">
        <f t="shared" ref="D85:AE85" si="25">D29-D57</f>
        <v>1908</v>
      </c>
      <c r="E85" s="84">
        <f t="shared" si="25"/>
        <v>1976</v>
      </c>
      <c r="F85" s="84">
        <f t="shared" si="25"/>
        <v>870</v>
      </c>
      <c r="G85" s="84">
        <f t="shared" si="25"/>
        <v>1056</v>
      </c>
      <c r="H85" s="84">
        <f t="shared" si="25"/>
        <v>2275</v>
      </c>
      <c r="I85" s="84">
        <f t="shared" si="25"/>
        <v>2197</v>
      </c>
      <c r="J85" s="84">
        <f t="shared" si="25"/>
        <v>1201</v>
      </c>
      <c r="K85" s="84">
        <f t="shared" si="25"/>
        <v>2485</v>
      </c>
      <c r="L85" s="84">
        <f t="shared" si="25"/>
        <v>2108</v>
      </c>
      <c r="M85" s="84">
        <f t="shared" si="25"/>
        <v>870</v>
      </c>
      <c r="N85" s="84">
        <f t="shared" si="25"/>
        <v>1056</v>
      </c>
      <c r="O85" s="84">
        <f t="shared" si="25"/>
        <v>2275</v>
      </c>
      <c r="P85" s="84">
        <f t="shared" si="25"/>
        <v>2038</v>
      </c>
      <c r="Q85" s="84">
        <f t="shared" si="25"/>
        <v>1201</v>
      </c>
      <c r="R85" s="84">
        <f t="shared" si="25"/>
        <v>2485</v>
      </c>
      <c r="S85" s="84">
        <f t="shared" si="25"/>
        <v>2108</v>
      </c>
      <c r="T85" s="84">
        <f t="shared" si="25"/>
        <v>870</v>
      </c>
      <c r="U85" s="84">
        <f t="shared" si="25"/>
        <v>1110</v>
      </c>
      <c r="V85" s="84">
        <f t="shared" si="25"/>
        <v>1736</v>
      </c>
      <c r="W85" s="84">
        <f t="shared" si="25"/>
        <v>2122</v>
      </c>
      <c r="X85" s="84">
        <f t="shared" si="25"/>
        <v>2507</v>
      </c>
      <c r="Y85" s="84">
        <f t="shared" si="25"/>
        <v>2081</v>
      </c>
      <c r="Z85" s="84">
        <f t="shared" si="25"/>
        <v>2245</v>
      </c>
      <c r="AA85" s="84">
        <f t="shared" si="25"/>
        <v>2299</v>
      </c>
      <c r="AB85" s="84">
        <f t="shared" si="25"/>
        <v>1927</v>
      </c>
      <c r="AC85" s="84">
        <f t="shared" si="25"/>
        <v>1482</v>
      </c>
      <c r="AD85" s="84">
        <f t="shared" si="25"/>
        <v>2103</v>
      </c>
      <c r="AE85" s="55">
        <f t="shared" si="25"/>
        <v>2520</v>
      </c>
    </row>
    <row r="86" spans="1:31" ht="15.75" thickBot="1" x14ac:dyDescent="0.3">
      <c r="A86" s="56" t="s">
        <v>454</v>
      </c>
      <c r="B86" s="57">
        <f>SUM(B62:B85)</f>
        <v>30475</v>
      </c>
      <c r="C86" s="58">
        <f t="shared" ref="C86" si="26">SUM(C62:C85)</f>
        <v>27106</v>
      </c>
      <c r="D86" s="58">
        <f t="shared" ref="D86" si="27">SUM(D62:D85)</f>
        <v>32600</v>
      </c>
      <c r="E86" s="58">
        <f t="shared" ref="E86" si="28">SUM(E62:E85)</f>
        <v>31337</v>
      </c>
      <c r="F86" s="58">
        <f t="shared" ref="F86" si="29">SUM(F62:F85)</f>
        <v>24646</v>
      </c>
      <c r="G86" s="58">
        <f t="shared" ref="G86" si="30">SUM(G62:G85)</f>
        <v>23682</v>
      </c>
      <c r="H86" s="58">
        <f t="shared" ref="H86" si="31">SUM(H62:H85)</f>
        <v>33726</v>
      </c>
      <c r="I86" s="58">
        <f t="shared" ref="I86" si="32">SUM(I62:I85)</f>
        <v>31551</v>
      </c>
      <c r="J86" s="58">
        <f t="shared" ref="J86" si="33">SUM(J62:J85)</f>
        <v>26182</v>
      </c>
      <c r="K86" s="58">
        <f t="shared" ref="K86" si="34">SUM(K62:K85)</f>
        <v>32969</v>
      </c>
      <c r="L86" s="58">
        <f t="shared" ref="L86" si="35">SUM(L62:L85)</f>
        <v>32056</v>
      </c>
      <c r="M86" s="58">
        <f t="shared" ref="M86" si="36">SUM(M62:M85)</f>
        <v>24706</v>
      </c>
      <c r="N86" s="58">
        <f t="shared" ref="N86" si="37">SUM(N62:N85)</f>
        <v>23783</v>
      </c>
      <c r="O86" s="58">
        <f t="shared" ref="O86" si="38">SUM(O62:O85)</f>
        <v>33323</v>
      </c>
      <c r="P86" s="58">
        <f t="shared" ref="P86" si="39">SUM(P62:P85)</f>
        <v>31420</v>
      </c>
      <c r="Q86" s="58">
        <f t="shared" ref="Q86" si="40">SUM(Q62:Q85)</f>
        <v>25746</v>
      </c>
      <c r="R86" s="58">
        <f t="shared" ref="R86" si="41">SUM(R62:R85)</f>
        <v>33383</v>
      </c>
      <c r="S86" s="58">
        <f t="shared" ref="S86" si="42">SUM(S62:S85)</f>
        <v>31932</v>
      </c>
      <c r="T86" s="58">
        <f t="shared" ref="T86" si="43">SUM(T62:T85)</f>
        <v>24385</v>
      </c>
      <c r="U86" s="58">
        <f t="shared" ref="U86" si="44">SUM(U62:U85)</f>
        <v>23780</v>
      </c>
      <c r="V86" s="57">
        <f t="shared" ref="V86" si="45">SUM(V62:V85)</f>
        <v>30384</v>
      </c>
      <c r="W86" s="58">
        <f t="shared" ref="W86" si="46">SUM(W62:W85)</f>
        <v>28219</v>
      </c>
      <c r="X86" s="58">
        <f t="shared" ref="X86" si="47">SUM(X62:X85)</f>
        <v>26391</v>
      </c>
      <c r="Y86" s="58">
        <f t="shared" ref="Y86" si="48">SUM(Y62:Y85)</f>
        <v>31823</v>
      </c>
      <c r="Z86" s="58">
        <f t="shared" ref="Z86" si="49">SUM(Z62:Z85)</f>
        <v>28360</v>
      </c>
      <c r="AA86" s="58">
        <f t="shared" ref="AA86" si="50">SUM(AA62:AA85)</f>
        <v>28426</v>
      </c>
      <c r="AB86" s="58">
        <f t="shared" ref="AB86" si="51">SUM(AB62:AB85)</f>
        <v>27479</v>
      </c>
      <c r="AC86" s="58">
        <f t="shared" ref="AC86" si="52">SUM(AC62:AC85)</f>
        <v>22878</v>
      </c>
      <c r="AD86" s="58">
        <f t="shared" ref="AD86" si="53">SUM(AD62:AD85)</f>
        <v>26726</v>
      </c>
      <c r="AE86" s="59">
        <f t="shared" ref="AE86" si="54">SUM(AE62:AE85)</f>
        <v>26469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O48"/>
  <sheetViews>
    <sheetView topLeftCell="A18" workbookViewId="0">
      <selection activeCell="R37" sqref="R37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8" max="9" width="10.5703125" bestFit="1" customWidth="1"/>
    <col min="12" max="12" width="8.85546875" bestFit="1" customWidth="1"/>
    <col min="13" max="13" width="12" customWidth="1"/>
    <col min="14" max="14" width="13.140625" customWidth="1"/>
    <col min="16" max="16" width="17.7109375" bestFit="1" customWidth="1"/>
    <col min="17" max="17" width="6.7109375" bestFit="1" customWidth="1"/>
    <col min="18" max="18" width="21" bestFit="1" customWidth="1"/>
    <col min="19" max="32" width="0" hidden="1" customWidth="1"/>
  </cols>
  <sheetData>
    <row r="1" spans="1:14" ht="20.25" x14ac:dyDescent="0.3">
      <c r="A1" s="29" t="s">
        <v>591</v>
      </c>
    </row>
    <row r="2" spans="1:14" ht="15.75" thickBot="1" x14ac:dyDescent="0.3"/>
    <row r="3" spans="1:14" ht="15.75" thickBot="1" x14ac:dyDescent="0.3">
      <c r="L3" s="181"/>
      <c r="M3" s="139"/>
      <c r="N3" s="140"/>
    </row>
    <row r="4" spans="1:14" ht="15.75" thickBot="1" x14ac:dyDescent="0.3">
      <c r="A4" s="177"/>
      <c r="B4" s="177"/>
      <c r="C4" s="177"/>
      <c r="D4" s="177" t="s">
        <v>495</v>
      </c>
      <c r="E4" s="102" t="s">
        <v>495</v>
      </c>
      <c r="F4" s="180" t="s">
        <v>589</v>
      </c>
      <c r="H4" s="28">
        <v>2023</v>
      </c>
      <c r="I4" s="28">
        <v>2023</v>
      </c>
      <c r="J4" s="102" t="s">
        <v>495</v>
      </c>
      <c r="L4" s="28" t="s">
        <v>495</v>
      </c>
      <c r="M4" s="28" t="s">
        <v>495</v>
      </c>
      <c r="N4" s="119" t="s">
        <v>589</v>
      </c>
    </row>
    <row r="5" spans="1:14" ht="15.75" thickBot="1" x14ac:dyDescent="0.3">
      <c r="A5" s="178" t="s">
        <v>496</v>
      </c>
      <c r="B5" s="178" t="s">
        <v>2</v>
      </c>
      <c r="C5" s="178" t="s">
        <v>1</v>
      </c>
      <c r="D5" s="176" t="s">
        <v>535</v>
      </c>
      <c r="E5" s="176" t="s">
        <v>536</v>
      </c>
      <c r="F5" s="179" t="s">
        <v>590</v>
      </c>
      <c r="H5" s="175" t="s">
        <v>535</v>
      </c>
      <c r="I5" s="176" t="s">
        <v>536</v>
      </c>
      <c r="J5" s="179" t="s">
        <v>590</v>
      </c>
      <c r="L5" s="175" t="s">
        <v>535</v>
      </c>
      <c r="M5" s="176" t="s">
        <v>536</v>
      </c>
      <c r="N5" s="102" t="s">
        <v>590</v>
      </c>
    </row>
    <row r="6" spans="1:14" x14ac:dyDescent="0.25">
      <c r="A6" t="s">
        <v>105</v>
      </c>
      <c r="B6" s="3" t="s">
        <v>17</v>
      </c>
      <c r="C6" t="s">
        <v>16</v>
      </c>
      <c r="D6" s="2"/>
      <c r="E6" s="2"/>
      <c r="F6" s="2"/>
      <c r="G6" s="2"/>
      <c r="H6" s="173">
        <v>2898</v>
      </c>
      <c r="I6" s="186">
        <v>3312</v>
      </c>
      <c r="J6" s="160">
        <v>414</v>
      </c>
      <c r="K6" s="2"/>
      <c r="L6" s="182"/>
      <c r="M6" s="183">
        <f>(E6-I6)/I6</f>
        <v>-1</v>
      </c>
      <c r="N6" s="34">
        <f>(F6-J6)/J6</f>
        <v>-1</v>
      </c>
    </row>
    <row r="7" spans="1:14" x14ac:dyDescent="0.25">
      <c r="B7" s="3" t="s">
        <v>11</v>
      </c>
      <c r="C7" t="s">
        <v>10</v>
      </c>
      <c r="D7" s="2">
        <v>441554</v>
      </c>
      <c r="E7" s="2">
        <v>443824</v>
      </c>
      <c r="F7" s="2">
        <v>446726</v>
      </c>
      <c r="G7" s="2"/>
      <c r="H7" s="173">
        <v>420904</v>
      </c>
      <c r="I7" s="186">
        <v>388380</v>
      </c>
      <c r="J7" s="160">
        <v>392212</v>
      </c>
      <c r="K7" s="2"/>
      <c r="L7" s="182">
        <f>(D7-H7)/H7</f>
        <v>4.9061068557200695E-2</v>
      </c>
      <c r="M7" s="183">
        <f>(E7-I7)/I7</f>
        <v>0.14275709356815491</v>
      </c>
      <c r="N7" s="34">
        <f>(F7-J7)/J7</f>
        <v>0.13899115784320726</v>
      </c>
    </row>
    <row r="8" spans="1:14" x14ac:dyDescent="0.25">
      <c r="B8" s="3" t="s">
        <v>7</v>
      </c>
      <c r="C8" t="s">
        <v>6</v>
      </c>
      <c r="D8" s="2">
        <v>927</v>
      </c>
      <c r="E8" s="2">
        <v>945</v>
      </c>
      <c r="F8" s="2">
        <v>972</v>
      </c>
      <c r="G8" s="2"/>
      <c r="H8" s="173">
        <v>801</v>
      </c>
      <c r="I8" s="186">
        <v>954</v>
      </c>
      <c r="J8" s="160">
        <v>954</v>
      </c>
      <c r="K8" s="2"/>
      <c r="L8" s="182" t="s">
        <v>529</v>
      </c>
      <c r="M8" s="183" t="s">
        <v>529</v>
      </c>
      <c r="N8" s="34" t="s">
        <v>529</v>
      </c>
    </row>
    <row r="9" spans="1:14" x14ac:dyDescent="0.25">
      <c r="B9" s="3" t="s">
        <v>29</v>
      </c>
      <c r="C9" t="s">
        <v>28</v>
      </c>
      <c r="D9" s="2">
        <v>220565</v>
      </c>
      <c r="E9" s="2">
        <v>227459</v>
      </c>
      <c r="F9" s="2">
        <v>218127</v>
      </c>
      <c r="G9" s="2"/>
      <c r="H9" s="173">
        <v>180895</v>
      </c>
      <c r="I9" s="186">
        <v>181741</v>
      </c>
      <c r="J9" s="160">
        <v>188458</v>
      </c>
      <c r="K9" s="2"/>
      <c r="L9" s="182">
        <f t="shared" ref="L9:L27" si="0">(D9-H9)/H9</f>
        <v>0.21929848807319163</v>
      </c>
      <c r="M9" s="183">
        <f t="shared" ref="M9:M27" si="1">(E9-I9)/I9</f>
        <v>0.25155578543091545</v>
      </c>
      <c r="N9" s="34">
        <f t="shared" ref="N9:N27" si="2">(F9-J9)/J9</f>
        <v>0.15743030277303166</v>
      </c>
    </row>
    <row r="10" spans="1:14" x14ac:dyDescent="0.25">
      <c r="B10" s="3" t="s">
        <v>47</v>
      </c>
      <c r="C10" t="s">
        <v>46</v>
      </c>
      <c r="D10" s="2">
        <v>86380</v>
      </c>
      <c r="E10" s="2">
        <v>77426</v>
      </c>
      <c r="F10" s="2">
        <v>76884</v>
      </c>
      <c r="G10" s="2"/>
      <c r="H10" s="173">
        <v>83905</v>
      </c>
      <c r="I10" s="186">
        <v>70008</v>
      </c>
      <c r="J10" s="160">
        <v>63970</v>
      </c>
      <c r="K10" s="2"/>
      <c r="L10" s="182">
        <f t="shared" si="0"/>
        <v>2.9497646147428641E-2</v>
      </c>
      <c r="M10" s="183">
        <f t="shared" si="1"/>
        <v>0.10595931893497886</v>
      </c>
      <c r="N10" s="34">
        <f t="shared" si="2"/>
        <v>0.20187587931843051</v>
      </c>
    </row>
    <row r="11" spans="1:14" x14ac:dyDescent="0.25">
      <c r="B11" s="3" t="s">
        <v>15</v>
      </c>
      <c r="C11" t="s">
        <v>14</v>
      </c>
      <c r="D11" s="2">
        <v>516685</v>
      </c>
      <c r="E11" s="2">
        <v>519998</v>
      </c>
      <c r="F11" s="2">
        <v>535204</v>
      </c>
      <c r="G11" s="2"/>
      <c r="H11" s="173">
        <v>492682</v>
      </c>
      <c r="I11" s="186">
        <v>491873</v>
      </c>
      <c r="J11" s="160">
        <v>499466</v>
      </c>
      <c r="K11" s="2"/>
      <c r="L11" s="182">
        <f t="shared" si="0"/>
        <v>4.8719052045741472E-2</v>
      </c>
      <c r="M11" s="183">
        <f t="shared" si="1"/>
        <v>5.7179393867929321E-2</v>
      </c>
      <c r="N11" s="34">
        <f t="shared" si="2"/>
        <v>7.1552417982405206E-2</v>
      </c>
    </row>
    <row r="12" spans="1:14" x14ac:dyDescent="0.25">
      <c r="B12" s="3" t="s">
        <v>43</v>
      </c>
      <c r="C12" t="s">
        <v>42</v>
      </c>
      <c r="D12" s="2">
        <v>471260</v>
      </c>
      <c r="E12" s="2">
        <v>425028</v>
      </c>
      <c r="F12" s="2">
        <v>407206</v>
      </c>
      <c r="G12" s="2"/>
      <c r="H12" s="173">
        <v>414952</v>
      </c>
      <c r="I12" s="186">
        <v>313196</v>
      </c>
      <c r="J12" s="160">
        <v>344348</v>
      </c>
      <c r="K12" s="2"/>
      <c r="L12" s="182">
        <f t="shared" si="0"/>
        <v>0.13569762285758352</v>
      </c>
      <c r="M12" s="183">
        <f t="shared" si="1"/>
        <v>0.35706714006564577</v>
      </c>
      <c r="N12" s="34">
        <f t="shared" si="2"/>
        <v>0.18254207952420226</v>
      </c>
    </row>
    <row r="13" spans="1:14" x14ac:dyDescent="0.25">
      <c r="B13" s="3" t="s">
        <v>9</v>
      </c>
      <c r="C13" t="s">
        <v>8</v>
      </c>
      <c r="D13" s="2">
        <v>199968</v>
      </c>
      <c r="E13" s="2">
        <v>222492</v>
      </c>
      <c r="F13" s="2">
        <v>182520</v>
      </c>
      <c r="G13" s="2"/>
      <c r="H13" s="173">
        <v>221844</v>
      </c>
      <c r="I13" s="186">
        <v>234228</v>
      </c>
      <c r="J13" s="160">
        <v>191352</v>
      </c>
      <c r="K13" s="2"/>
      <c r="L13" s="182">
        <f t="shared" si="0"/>
        <v>-9.8609833937361391E-2</v>
      </c>
      <c r="M13" s="183">
        <f t="shared" si="1"/>
        <v>-5.0105025872227059E-2</v>
      </c>
      <c r="N13" s="34">
        <f t="shared" si="2"/>
        <v>-4.6155775743133072E-2</v>
      </c>
    </row>
    <row r="14" spans="1:14" x14ac:dyDescent="0.25">
      <c r="B14" s="3" t="s">
        <v>45</v>
      </c>
      <c r="C14" t="s">
        <v>44</v>
      </c>
      <c r="D14" s="2">
        <v>60824</v>
      </c>
      <c r="E14" s="2">
        <v>63148</v>
      </c>
      <c r="F14" s="2">
        <v>64816</v>
      </c>
      <c r="G14" s="2"/>
      <c r="H14" s="173">
        <v>57488</v>
      </c>
      <c r="I14" s="186">
        <v>63148</v>
      </c>
      <c r="J14" s="160">
        <v>59812</v>
      </c>
      <c r="K14" s="2"/>
      <c r="L14" s="182">
        <f t="shared" si="0"/>
        <v>5.8029501809073195E-2</v>
      </c>
      <c r="M14" s="183">
        <f t="shared" si="1"/>
        <v>0</v>
      </c>
      <c r="N14" s="34">
        <f t="shared" si="2"/>
        <v>8.3662141376312449E-2</v>
      </c>
    </row>
    <row r="15" spans="1:14" x14ac:dyDescent="0.25">
      <c r="B15" s="3" t="s">
        <v>31</v>
      </c>
      <c r="C15" t="s">
        <v>30</v>
      </c>
      <c r="D15" s="2">
        <v>24660</v>
      </c>
      <c r="E15" s="2">
        <v>25482</v>
      </c>
      <c r="F15" s="2">
        <v>27400</v>
      </c>
      <c r="G15" s="2"/>
      <c r="H15" s="173">
        <v>27400</v>
      </c>
      <c r="I15" s="186">
        <v>28222</v>
      </c>
      <c r="J15" s="160">
        <v>27948</v>
      </c>
      <c r="K15" s="2"/>
      <c r="L15" s="182">
        <f t="shared" si="0"/>
        <v>-0.1</v>
      </c>
      <c r="M15" s="183">
        <f t="shared" si="1"/>
        <v>-9.7087378640776698E-2</v>
      </c>
      <c r="N15" s="34">
        <f t="shared" si="2"/>
        <v>-1.9607843137254902E-2</v>
      </c>
    </row>
    <row r="16" spans="1:14" x14ac:dyDescent="0.25">
      <c r="B16" s="3" t="s">
        <v>21</v>
      </c>
      <c r="C16" t="s">
        <v>20</v>
      </c>
      <c r="D16" s="2">
        <v>781899</v>
      </c>
      <c r="E16" s="2">
        <v>659537</v>
      </c>
      <c r="F16" s="2">
        <v>614242</v>
      </c>
      <c r="G16" s="2"/>
      <c r="H16" s="173">
        <v>886761</v>
      </c>
      <c r="I16" s="186">
        <v>804200</v>
      </c>
      <c r="J16" s="160">
        <v>732991</v>
      </c>
      <c r="K16" s="2"/>
      <c r="L16" s="182">
        <f t="shared" si="0"/>
        <v>-0.1182528324993995</v>
      </c>
      <c r="M16" s="183">
        <f t="shared" si="1"/>
        <v>-0.17988435712509326</v>
      </c>
      <c r="N16" s="34">
        <f t="shared" si="2"/>
        <v>-0.16200608193006463</v>
      </c>
    </row>
    <row r="17" spans="1:15" x14ac:dyDescent="0.25">
      <c r="B17" s="3" t="s">
        <v>55</v>
      </c>
      <c r="C17" t="s">
        <v>54</v>
      </c>
      <c r="D17" s="2">
        <v>37640</v>
      </c>
      <c r="E17" s="2">
        <v>31062</v>
      </c>
      <c r="F17" s="2">
        <v>23436</v>
      </c>
      <c r="G17" s="2"/>
      <c r="H17" s="173">
        <v>40920</v>
      </c>
      <c r="I17" s="186">
        <v>36084</v>
      </c>
      <c r="J17" s="160">
        <v>23064</v>
      </c>
      <c r="K17" s="2"/>
      <c r="L17" s="182">
        <f t="shared" si="0"/>
        <v>-8.0156402737047897E-2</v>
      </c>
      <c r="M17" s="183">
        <f t="shared" si="1"/>
        <v>-0.13917525773195877</v>
      </c>
      <c r="N17" s="34">
        <f t="shared" si="2"/>
        <v>1.6129032258064516E-2</v>
      </c>
    </row>
    <row r="18" spans="1:15" x14ac:dyDescent="0.25">
      <c r="B18" s="3" t="s">
        <v>57</v>
      </c>
      <c r="C18" t="s">
        <v>56</v>
      </c>
      <c r="D18" s="2">
        <v>448284</v>
      </c>
      <c r="E18" s="2">
        <v>443451</v>
      </c>
      <c r="F18" s="2">
        <v>456229</v>
      </c>
      <c r="G18" s="2"/>
      <c r="H18" s="173">
        <v>428213</v>
      </c>
      <c r="I18" s="186">
        <v>397865</v>
      </c>
      <c r="J18" s="160">
        <v>406817</v>
      </c>
      <c r="K18" s="2"/>
      <c r="L18" s="182">
        <f t="shared" si="0"/>
        <v>4.6871533559233375E-2</v>
      </c>
      <c r="M18" s="183">
        <f t="shared" si="1"/>
        <v>0.11457655234815829</v>
      </c>
      <c r="N18" s="34">
        <f t="shared" si="2"/>
        <v>0.12146001764921328</v>
      </c>
    </row>
    <row r="19" spans="1:15" x14ac:dyDescent="0.25">
      <c r="B19" s="3" t="s">
        <v>19</v>
      </c>
      <c r="C19" t="s">
        <v>18</v>
      </c>
      <c r="D19" s="2">
        <v>2256530</v>
      </c>
      <c r="E19" s="2">
        <v>2282152</v>
      </c>
      <c r="F19" s="2">
        <v>2194005</v>
      </c>
      <c r="G19" s="2"/>
      <c r="H19" s="173">
        <v>2433651</v>
      </c>
      <c r="I19" s="186">
        <v>2516414</v>
      </c>
      <c r="J19" s="160">
        <v>2288325</v>
      </c>
      <c r="K19" s="2"/>
      <c r="L19" s="182">
        <f t="shared" si="0"/>
        <v>-7.2779950781767799E-2</v>
      </c>
      <c r="M19" s="183">
        <f t="shared" si="1"/>
        <v>-9.30935847599004E-2</v>
      </c>
      <c r="N19" s="34">
        <f>(F19-J19)/J19</f>
        <v>-4.1217921405394778E-2</v>
      </c>
    </row>
    <row r="20" spans="1:15" ht="15.75" thickBot="1" x14ac:dyDescent="0.3">
      <c r="B20" s="3" t="s">
        <v>13</v>
      </c>
      <c r="C20" t="s">
        <v>12</v>
      </c>
      <c r="D20" s="2">
        <v>13708</v>
      </c>
      <c r="E20" s="2">
        <v>13410</v>
      </c>
      <c r="F20" s="2">
        <v>11324</v>
      </c>
      <c r="G20" s="2"/>
      <c r="H20" s="173">
        <v>18178</v>
      </c>
      <c r="I20" s="186">
        <v>19668</v>
      </c>
      <c r="J20" s="160">
        <v>11252</v>
      </c>
      <c r="K20" s="2"/>
      <c r="L20" s="182">
        <f t="shared" si="0"/>
        <v>-0.24590163934426229</v>
      </c>
      <c r="M20" s="183">
        <f t="shared" si="1"/>
        <v>-0.31818181818181818</v>
      </c>
      <c r="N20" s="34">
        <f>(F20-J20)/J20</f>
        <v>6.3988624244578742E-3</v>
      </c>
    </row>
    <row r="21" spans="1:15" ht="15.75" thickBot="1" x14ac:dyDescent="0.3">
      <c r="A21" s="64" t="s">
        <v>383</v>
      </c>
      <c r="B21" s="65"/>
      <c r="C21" s="65"/>
      <c r="D21" s="11">
        <v>5560884</v>
      </c>
      <c r="E21" s="11">
        <v>5435414</v>
      </c>
      <c r="F21" s="11">
        <v>5259091</v>
      </c>
      <c r="G21" s="11"/>
      <c r="H21" s="9">
        <v>5711492</v>
      </c>
      <c r="I21" s="10">
        <v>5549293</v>
      </c>
      <c r="J21" s="13">
        <v>5231383</v>
      </c>
      <c r="K21" s="11"/>
      <c r="L21" s="184">
        <f t="shared" si="0"/>
        <v>-2.6369291946832806E-2</v>
      </c>
      <c r="M21" s="31">
        <f t="shared" si="1"/>
        <v>-2.0521352900270358E-2</v>
      </c>
      <c r="N21" s="32">
        <f t="shared" si="2"/>
        <v>5.296496165545516E-3</v>
      </c>
    </row>
    <row r="22" spans="1:15" x14ac:dyDescent="0.25">
      <c r="A22" t="s">
        <v>384</v>
      </c>
      <c r="B22" s="3" t="s">
        <v>39</v>
      </c>
      <c r="C22" t="s">
        <v>38</v>
      </c>
      <c r="D22" s="2">
        <v>6790</v>
      </c>
      <c r="E22" s="2">
        <v>4398</v>
      </c>
      <c r="F22">
        <v>6238</v>
      </c>
      <c r="G22" s="2"/>
      <c r="H22" s="173">
        <v>7332</v>
      </c>
      <c r="I22" s="186">
        <v>6212</v>
      </c>
      <c r="J22" s="160">
        <v>5660</v>
      </c>
      <c r="K22" s="2"/>
      <c r="L22" s="182">
        <f t="shared" si="0"/>
        <v>-7.3922531369339878E-2</v>
      </c>
      <c r="M22" s="183">
        <f t="shared" si="1"/>
        <v>-0.29201545396007728</v>
      </c>
      <c r="N22" s="34">
        <f t="shared" si="2"/>
        <v>0.10212014134275618</v>
      </c>
    </row>
    <row r="23" spans="1:15" x14ac:dyDescent="0.25">
      <c r="B23" s="3" t="s">
        <v>27</v>
      </c>
      <c r="C23" t="s">
        <v>26</v>
      </c>
      <c r="D23" s="2">
        <v>69332</v>
      </c>
      <c r="E23" s="2">
        <v>63554</v>
      </c>
      <c r="F23">
        <v>67328</v>
      </c>
      <c r="G23" s="2"/>
      <c r="H23" s="173">
        <v>69292</v>
      </c>
      <c r="I23" s="186">
        <v>61684</v>
      </c>
      <c r="J23" s="160">
        <v>63032</v>
      </c>
      <c r="K23" s="2"/>
      <c r="L23" s="182">
        <f t="shared" si="0"/>
        <v>5.7726721699474684E-4</v>
      </c>
      <c r="M23" s="183">
        <f t="shared" si="1"/>
        <v>3.0315803125607936E-2</v>
      </c>
      <c r="N23" s="34">
        <f t="shared" si="2"/>
        <v>6.8155857342302326E-2</v>
      </c>
    </row>
    <row r="24" spans="1:15" x14ac:dyDescent="0.25">
      <c r="B24" s="3" t="s">
        <v>592</v>
      </c>
      <c r="C24" t="s">
        <v>593</v>
      </c>
      <c r="D24" s="2"/>
      <c r="E24" s="2"/>
      <c r="F24">
        <v>4088</v>
      </c>
      <c r="G24" s="2"/>
      <c r="H24" s="173"/>
      <c r="I24" s="186"/>
      <c r="J24" s="160">
        <v>3696</v>
      </c>
      <c r="K24" s="2"/>
      <c r="L24" s="182" t="s">
        <v>529</v>
      </c>
      <c r="M24" s="183" t="s">
        <v>529</v>
      </c>
      <c r="N24" s="34">
        <f t="shared" si="2"/>
        <v>0.10606060606060606</v>
      </c>
    </row>
    <row r="25" spans="1:15" x14ac:dyDescent="0.25">
      <c r="B25" s="3" t="s">
        <v>25</v>
      </c>
      <c r="C25" t="s">
        <v>24</v>
      </c>
      <c r="D25" s="2">
        <v>12308</v>
      </c>
      <c r="E25" s="2">
        <v>26866</v>
      </c>
      <c r="F25">
        <v>27898</v>
      </c>
      <c r="G25" s="2"/>
      <c r="H25" s="173">
        <v>12140</v>
      </c>
      <c r="I25" s="186">
        <v>23322</v>
      </c>
      <c r="J25" s="160">
        <v>18934</v>
      </c>
      <c r="K25" s="2"/>
      <c r="L25" s="182">
        <f t="shared" si="0"/>
        <v>1.3838550247116969E-2</v>
      </c>
      <c r="M25" s="183">
        <f t="shared" si="1"/>
        <v>0.15195952319698139</v>
      </c>
      <c r="N25" s="34">
        <f t="shared" si="2"/>
        <v>0.47343403401288686</v>
      </c>
    </row>
    <row r="26" spans="1:15" x14ac:dyDescent="0.25">
      <c r="B26" s="3" t="s">
        <v>35</v>
      </c>
      <c r="C26" t="s">
        <v>34</v>
      </c>
      <c r="D26" s="2"/>
      <c r="E26" s="2"/>
      <c r="G26" s="2"/>
      <c r="H26" s="173">
        <v>4368</v>
      </c>
      <c r="I26" s="186">
        <v>4368</v>
      </c>
      <c r="J26" s="160">
        <v>3696</v>
      </c>
      <c r="K26" s="2"/>
      <c r="L26" s="182">
        <f t="shared" si="0"/>
        <v>-1</v>
      </c>
      <c r="M26" s="183">
        <f t="shared" si="1"/>
        <v>-1</v>
      </c>
      <c r="N26" s="34">
        <f t="shared" si="2"/>
        <v>-1</v>
      </c>
    </row>
    <row r="27" spans="1:15" x14ac:dyDescent="0.25">
      <c r="B27" s="3" t="s">
        <v>33</v>
      </c>
      <c r="C27" t="s">
        <v>32</v>
      </c>
      <c r="D27" s="2">
        <v>20191</v>
      </c>
      <c r="E27" s="2">
        <v>20522</v>
      </c>
      <c r="F27">
        <v>24586</v>
      </c>
      <c r="G27" s="2"/>
      <c r="H27" s="173">
        <v>20522</v>
      </c>
      <c r="I27" s="186">
        <v>19860</v>
      </c>
      <c r="J27" s="160">
        <v>20522</v>
      </c>
      <c r="K27" s="2"/>
      <c r="L27" s="182">
        <f t="shared" si="0"/>
        <v>-1.6129032258064516E-2</v>
      </c>
      <c r="M27" s="183">
        <f t="shared" si="1"/>
        <v>3.3333333333333333E-2</v>
      </c>
      <c r="N27" s="34">
        <f t="shared" si="2"/>
        <v>0.19803138095702175</v>
      </c>
    </row>
    <row r="28" spans="1:15" x14ac:dyDescent="0.25">
      <c r="B28" s="3" t="s">
        <v>37</v>
      </c>
      <c r="C28" t="s">
        <v>36</v>
      </c>
      <c r="D28" s="2">
        <v>7120</v>
      </c>
      <c r="E28" s="2">
        <v>7532</v>
      </c>
      <c r="F28">
        <v>7602</v>
      </c>
      <c r="G28" s="2"/>
      <c r="H28" s="173">
        <v>7202</v>
      </c>
      <c r="I28" s="186">
        <v>7226</v>
      </c>
      <c r="J28" s="160">
        <v>7130</v>
      </c>
      <c r="K28" s="2"/>
      <c r="L28" s="182">
        <f>(D28-H28)/H28</f>
        <v>-1.1385726187170231E-2</v>
      </c>
      <c r="M28" s="183" t="s">
        <v>529</v>
      </c>
      <c r="N28" s="34" t="s">
        <v>529</v>
      </c>
    </row>
    <row r="29" spans="1:15" x14ac:dyDescent="0.25">
      <c r="B29" s="3" t="s">
        <v>522</v>
      </c>
      <c r="C29" t="s">
        <v>523</v>
      </c>
      <c r="D29" s="2">
        <v>8138</v>
      </c>
      <c r="E29" s="2">
        <v>7512</v>
      </c>
      <c r="F29">
        <v>8138</v>
      </c>
      <c r="G29" s="2"/>
      <c r="H29" s="173"/>
      <c r="I29" s="186"/>
      <c r="J29" s="160"/>
      <c r="K29" s="2"/>
      <c r="L29" s="182" t="s">
        <v>529</v>
      </c>
      <c r="M29" s="183" t="s">
        <v>529</v>
      </c>
      <c r="N29" s="34"/>
      <c r="O29" s="33"/>
    </row>
    <row r="30" spans="1:15" x14ac:dyDescent="0.25">
      <c r="B30" s="3" t="s">
        <v>41</v>
      </c>
      <c r="D30" s="2">
        <v>21168</v>
      </c>
      <c r="E30" s="2">
        <v>20034</v>
      </c>
      <c r="F30">
        <v>16254</v>
      </c>
      <c r="G30" s="2"/>
      <c r="H30" s="173">
        <v>25704</v>
      </c>
      <c r="I30" s="186">
        <v>33264</v>
      </c>
      <c r="J30" s="160">
        <v>30618</v>
      </c>
      <c r="K30" s="2"/>
      <c r="L30" s="182" t="s">
        <v>529</v>
      </c>
      <c r="M30" s="183" t="s">
        <v>529</v>
      </c>
      <c r="N30" s="34">
        <f>(F30-J30)/J30</f>
        <v>-0.46913580246913578</v>
      </c>
    </row>
    <row r="31" spans="1:15" x14ac:dyDescent="0.25">
      <c r="B31" s="3" t="s">
        <v>51</v>
      </c>
      <c r="C31" t="s">
        <v>50</v>
      </c>
      <c r="D31" s="2">
        <v>17460</v>
      </c>
      <c r="E31" s="2">
        <v>18042</v>
      </c>
      <c r="F31">
        <v>18042</v>
      </c>
      <c r="G31" s="2"/>
      <c r="H31" s="173">
        <v>12188</v>
      </c>
      <c r="I31" s="186">
        <v>12188</v>
      </c>
      <c r="J31" s="160">
        <v>14740</v>
      </c>
      <c r="K31" s="2"/>
      <c r="L31" s="182">
        <f t="shared" ref="L31:M35" si="3">(D31-H31)/H31</f>
        <v>0.43255661306202825</v>
      </c>
      <c r="M31" s="183">
        <f t="shared" si="3"/>
        <v>0.48030850016409582</v>
      </c>
      <c r="N31" s="34">
        <f>(F31-J31)/J31</f>
        <v>0.22401628222523745</v>
      </c>
    </row>
    <row r="32" spans="1:15" x14ac:dyDescent="0.25">
      <c r="B32" s="3" t="s">
        <v>49</v>
      </c>
      <c r="C32" t="s">
        <v>48</v>
      </c>
      <c r="D32" s="2">
        <v>7254</v>
      </c>
      <c r="E32" s="2">
        <v>7228</v>
      </c>
      <c r="F32">
        <v>8982</v>
      </c>
      <c r="G32" s="2"/>
      <c r="H32" s="173">
        <v>7322</v>
      </c>
      <c r="I32" s="186">
        <v>7150</v>
      </c>
      <c r="J32" s="160">
        <v>8972</v>
      </c>
      <c r="K32" s="2"/>
      <c r="L32" s="182">
        <f t="shared" si="3"/>
        <v>-9.2870800327779293E-3</v>
      </c>
      <c r="M32" s="183">
        <f t="shared" si="3"/>
        <v>1.090909090909091E-2</v>
      </c>
      <c r="N32" s="34">
        <f>(F32-J32)/J32</f>
        <v>1.1145786892554615E-3</v>
      </c>
    </row>
    <row r="33" spans="1:14" x14ac:dyDescent="0.25">
      <c r="B33" s="3" t="s">
        <v>61</v>
      </c>
      <c r="C33" t="s">
        <v>60</v>
      </c>
      <c r="D33" s="2">
        <v>32640</v>
      </c>
      <c r="E33" s="2">
        <v>39164</v>
      </c>
      <c r="F33">
        <v>36964</v>
      </c>
      <c r="G33" s="2"/>
      <c r="H33" s="173">
        <v>19652</v>
      </c>
      <c r="I33" s="186">
        <v>26772</v>
      </c>
      <c r="J33" s="160">
        <v>25404</v>
      </c>
      <c r="K33" s="2"/>
      <c r="L33" s="182">
        <f t="shared" si="3"/>
        <v>0.66089965397923878</v>
      </c>
      <c r="M33" s="183">
        <f t="shared" si="3"/>
        <v>0.46287165695502763</v>
      </c>
      <c r="N33" s="34">
        <f>(F33-J33)/J33</f>
        <v>0.45504644937805072</v>
      </c>
    </row>
    <row r="34" spans="1:14" x14ac:dyDescent="0.25">
      <c r="B34" s="3" t="s">
        <v>59</v>
      </c>
      <c r="C34" t="s">
        <v>58</v>
      </c>
      <c r="D34" s="2">
        <v>15480</v>
      </c>
      <c r="E34" s="2">
        <v>14964</v>
      </c>
      <c r="F34">
        <v>15480</v>
      </c>
      <c r="G34" s="2"/>
      <c r="H34" s="173">
        <v>15480</v>
      </c>
      <c r="I34" s="186">
        <v>15996</v>
      </c>
      <c r="J34" s="160">
        <v>16766</v>
      </c>
      <c r="K34" s="2"/>
      <c r="L34" s="182">
        <f t="shared" si="3"/>
        <v>0</v>
      </c>
      <c r="M34" s="183">
        <f t="shared" si="3"/>
        <v>-6.4516129032258063E-2</v>
      </c>
      <c r="N34" s="34">
        <f>(F34-J34)/J34</f>
        <v>-7.6702851007992359E-2</v>
      </c>
    </row>
    <row r="35" spans="1:14" x14ac:dyDescent="0.25">
      <c r="B35" s="3" t="s">
        <v>499</v>
      </c>
      <c r="C35" t="s">
        <v>500</v>
      </c>
      <c r="D35" s="2"/>
      <c r="E35" s="2"/>
      <c r="G35" s="2"/>
      <c r="H35" s="173">
        <v>3140</v>
      </c>
      <c r="I35" s="186"/>
      <c r="J35" s="160"/>
      <c r="K35" s="2"/>
      <c r="L35" s="182">
        <f t="shared" si="3"/>
        <v>-1</v>
      </c>
      <c r="M35" s="183" t="s">
        <v>529</v>
      </c>
      <c r="N35" s="34" t="s">
        <v>529</v>
      </c>
    </row>
    <row r="36" spans="1:14" x14ac:dyDescent="0.25">
      <c r="B36" s="3" t="s">
        <v>65</v>
      </c>
      <c r="C36" t="s">
        <v>64</v>
      </c>
      <c r="D36" s="2">
        <v>70938</v>
      </c>
      <c r="E36" s="2">
        <v>76680</v>
      </c>
      <c r="F36">
        <v>66630</v>
      </c>
      <c r="G36" s="2"/>
      <c r="H36" s="173">
        <v>69336</v>
      </c>
      <c r="I36" s="186">
        <v>72048</v>
      </c>
      <c r="J36" s="160">
        <v>73044</v>
      </c>
      <c r="K36" s="2"/>
      <c r="L36" s="182" t="s">
        <v>529</v>
      </c>
      <c r="M36" s="183" t="s">
        <v>529</v>
      </c>
      <c r="N36" s="34" t="s">
        <v>529</v>
      </c>
    </row>
    <row r="37" spans="1:14" x14ac:dyDescent="0.25">
      <c r="B37" s="3" t="s">
        <v>63</v>
      </c>
      <c r="C37" t="s">
        <v>62</v>
      </c>
      <c r="D37" s="2">
        <v>41672</v>
      </c>
      <c r="E37" s="2">
        <v>49344</v>
      </c>
      <c r="F37">
        <v>50250</v>
      </c>
      <c r="G37" s="2"/>
      <c r="H37" s="173">
        <v>30296</v>
      </c>
      <c r="I37" s="186">
        <v>35920</v>
      </c>
      <c r="J37" s="160">
        <v>34748</v>
      </c>
      <c r="K37" s="2"/>
      <c r="L37" s="182">
        <f t="shared" ref="L37:N43" si="4">(D37-H37)/H37</f>
        <v>0.37549511486664905</v>
      </c>
      <c r="M37" s="183">
        <f t="shared" si="4"/>
        <v>0.37371937639198216</v>
      </c>
      <c r="N37" s="34">
        <f t="shared" si="4"/>
        <v>0.44612639576378499</v>
      </c>
    </row>
    <row r="38" spans="1:14" x14ac:dyDescent="0.25">
      <c r="B38" s="3" t="s">
        <v>53</v>
      </c>
      <c r="C38" t="s">
        <v>52</v>
      </c>
      <c r="D38" s="2"/>
      <c r="E38" s="2"/>
      <c r="G38" s="2"/>
      <c r="H38" s="173">
        <v>12852</v>
      </c>
      <c r="I38" s="186">
        <v>12852</v>
      </c>
      <c r="J38" s="160">
        <v>8316</v>
      </c>
      <c r="K38" s="2"/>
      <c r="L38" s="182">
        <f t="shared" si="4"/>
        <v>-1</v>
      </c>
      <c r="M38" s="183">
        <f t="shared" si="4"/>
        <v>-1</v>
      </c>
      <c r="N38" s="34">
        <f t="shared" si="4"/>
        <v>-1</v>
      </c>
    </row>
    <row r="39" spans="1:14" x14ac:dyDescent="0.25">
      <c r="B39" s="3" t="s">
        <v>67</v>
      </c>
      <c r="C39" t="s">
        <v>66</v>
      </c>
      <c r="D39" s="2"/>
      <c r="E39" s="2">
        <v>4680</v>
      </c>
      <c r="F39">
        <v>4680</v>
      </c>
      <c r="G39" s="2"/>
      <c r="H39" s="173"/>
      <c r="I39" s="186">
        <v>3240</v>
      </c>
      <c r="J39" s="160">
        <v>4680</v>
      </c>
      <c r="K39" s="2"/>
      <c r="L39" s="182"/>
      <c r="M39" s="183"/>
      <c r="N39" s="34"/>
    </row>
    <row r="40" spans="1:14" x14ac:dyDescent="0.25">
      <c r="B40" s="3" t="s">
        <v>594</v>
      </c>
      <c r="C40" t="s">
        <v>595</v>
      </c>
      <c r="D40" s="2"/>
      <c r="E40" s="2"/>
      <c r="G40" s="2"/>
      <c r="H40" s="173"/>
      <c r="I40" s="186"/>
      <c r="J40" s="160">
        <v>542</v>
      </c>
      <c r="K40" s="2"/>
      <c r="L40" s="182"/>
      <c r="M40" s="183"/>
      <c r="N40" s="34"/>
    </row>
    <row r="41" spans="1:14" x14ac:dyDescent="0.25">
      <c r="B41" s="3" t="s">
        <v>501</v>
      </c>
      <c r="C41" t="s">
        <v>502</v>
      </c>
      <c r="D41" s="2">
        <v>23628</v>
      </c>
      <c r="E41" s="2">
        <v>23760</v>
      </c>
      <c r="F41">
        <v>24552</v>
      </c>
      <c r="G41" s="2"/>
      <c r="H41" s="173"/>
      <c r="I41" s="186"/>
      <c r="J41" s="160"/>
      <c r="K41" s="2"/>
      <c r="L41" s="182"/>
      <c r="M41" s="183"/>
      <c r="N41" s="34"/>
    </row>
    <row r="42" spans="1:14" ht="15.75" thickBot="1" x14ac:dyDescent="0.3">
      <c r="B42" s="3" t="s">
        <v>596</v>
      </c>
      <c r="C42" t="s">
        <v>597</v>
      </c>
      <c r="D42" s="2"/>
      <c r="E42" s="2"/>
      <c r="F42">
        <v>3421</v>
      </c>
      <c r="G42" s="2"/>
      <c r="H42" s="173">
        <v>311</v>
      </c>
      <c r="I42" s="186">
        <v>311</v>
      </c>
      <c r="J42" s="160">
        <v>2177</v>
      </c>
      <c r="K42" s="2"/>
      <c r="L42" s="182"/>
      <c r="M42" s="183"/>
      <c r="N42" s="34"/>
    </row>
    <row r="43" spans="1:14" ht="15.75" thickBot="1" x14ac:dyDescent="0.3">
      <c r="A43" s="64" t="s">
        <v>432</v>
      </c>
      <c r="B43" s="10"/>
      <c r="C43" s="10"/>
      <c r="D43" s="11">
        <v>354119</v>
      </c>
      <c r="E43" s="11">
        <v>384280</v>
      </c>
      <c r="F43" s="10">
        <v>391133</v>
      </c>
      <c r="G43" s="66"/>
      <c r="H43" s="9">
        <v>317137</v>
      </c>
      <c r="I43" s="10">
        <v>342413</v>
      </c>
      <c r="J43" s="13">
        <v>342677</v>
      </c>
      <c r="K43" s="66"/>
      <c r="L43" s="185">
        <f t="shared" si="4"/>
        <v>0.11661206355612874</v>
      </c>
      <c r="M43" s="67">
        <f t="shared" si="4"/>
        <v>0.12227047454389874</v>
      </c>
      <c r="N43" s="68">
        <f t="shared" si="4"/>
        <v>0.14140429617394806</v>
      </c>
    </row>
    <row r="44" spans="1:14" ht="15.75" thickBot="1" x14ac:dyDescent="0.3">
      <c r="A44" s="9" t="s">
        <v>85</v>
      </c>
      <c r="B44" s="10" t="s">
        <v>538</v>
      </c>
      <c r="C44" s="65" t="s">
        <v>85</v>
      </c>
      <c r="D44" s="66">
        <v>32</v>
      </c>
      <c r="E44" s="66">
        <v>96</v>
      </c>
      <c r="F44" s="65">
        <v>352</v>
      </c>
      <c r="G44" s="66"/>
      <c r="H44" s="64"/>
      <c r="I44" s="65"/>
      <c r="J44" s="187"/>
      <c r="K44" s="66"/>
      <c r="L44" s="185"/>
      <c r="M44" s="67"/>
      <c r="N44" s="68"/>
    </row>
    <row r="45" spans="1:14" ht="15.75" thickBot="1" x14ac:dyDescent="0.3">
      <c r="A45" s="9"/>
      <c r="B45" s="10" t="s">
        <v>528</v>
      </c>
      <c r="C45" s="65" t="s">
        <v>85</v>
      </c>
      <c r="D45" s="66">
        <v>8112</v>
      </c>
      <c r="E45" s="66">
        <v>9464</v>
      </c>
      <c r="F45" s="65">
        <v>8788</v>
      </c>
      <c r="G45" s="66"/>
      <c r="H45" s="64"/>
      <c r="I45" s="65"/>
      <c r="J45" s="187"/>
      <c r="K45" s="66"/>
      <c r="L45" s="185"/>
      <c r="M45" s="67"/>
      <c r="N45" s="68"/>
    </row>
    <row r="46" spans="1:14" ht="15.75" thickBot="1" x14ac:dyDescent="0.3">
      <c r="A46" s="9"/>
      <c r="B46" s="10" t="s">
        <v>537</v>
      </c>
      <c r="C46" s="65" t="s">
        <v>85</v>
      </c>
      <c r="D46" s="66">
        <v>504</v>
      </c>
      <c r="E46" s="66">
        <v>528</v>
      </c>
      <c r="F46" s="65">
        <v>552</v>
      </c>
      <c r="G46" s="66"/>
      <c r="H46" s="64"/>
      <c r="I46" s="65"/>
      <c r="J46" s="187"/>
      <c r="K46" s="66"/>
      <c r="L46" s="185"/>
      <c r="M46" s="67"/>
      <c r="N46" s="68"/>
    </row>
    <row r="47" spans="1:14" ht="15.75" thickBot="1" x14ac:dyDescent="0.3">
      <c r="A47" s="9" t="s">
        <v>505</v>
      </c>
      <c r="B47" s="10"/>
      <c r="C47" s="10"/>
      <c r="D47" s="11">
        <v>8648</v>
      </c>
      <c r="E47" s="11">
        <v>10088</v>
      </c>
      <c r="F47" s="10">
        <v>9692</v>
      </c>
      <c r="G47" s="66"/>
      <c r="H47" s="9"/>
      <c r="I47" s="10"/>
      <c r="J47" s="13"/>
      <c r="K47" s="66"/>
      <c r="L47" s="185"/>
      <c r="M47" s="67"/>
      <c r="N47" s="68"/>
    </row>
    <row r="48" spans="1:14" ht="15.75" thickBot="1" x14ac:dyDescent="0.3">
      <c r="A48" s="64" t="s">
        <v>69</v>
      </c>
      <c r="B48" s="37"/>
      <c r="C48" s="37"/>
      <c r="D48" s="38">
        <v>5923651</v>
      </c>
      <c r="E48" s="38">
        <v>5829782</v>
      </c>
      <c r="F48" s="37">
        <v>5659916</v>
      </c>
      <c r="G48" s="66"/>
      <c r="H48" s="36">
        <v>6028629</v>
      </c>
      <c r="I48" s="37">
        <v>5891706</v>
      </c>
      <c r="J48" s="120">
        <v>5574060</v>
      </c>
      <c r="K48" s="66"/>
      <c r="L48" s="185">
        <f>(D48-H48)/H48</f>
        <v>-1.7413246029901658E-2</v>
      </c>
      <c r="M48" s="67">
        <f>(E48-I48)/I48</f>
        <v>-1.0510368304188973E-2</v>
      </c>
      <c r="N48" s="68">
        <f>(F48-J48)/J48</f>
        <v>1.540277643225943E-2</v>
      </c>
    </row>
  </sheetData>
  <mergeCells count="1">
    <mergeCell ref="L3:N3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workbookViewId="0">
      <selection activeCell="S42" sqref="S42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7" max="17" width="11.57031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16" t="s">
        <v>503</v>
      </c>
      <c r="I1" s="27">
        <v>45597</v>
      </c>
    </row>
    <row r="2" spans="1:23" ht="15.75" thickBot="1" x14ac:dyDescent="0.3">
      <c r="A2" s="15" t="s">
        <v>504</v>
      </c>
    </row>
    <row r="3" spans="1:23" ht="15.75" thickBot="1" x14ac:dyDescent="0.3">
      <c r="A3" s="22"/>
      <c r="B3" s="22"/>
      <c r="C3" s="50"/>
      <c r="D3" s="141" t="s">
        <v>71</v>
      </c>
      <c r="E3" s="141"/>
      <c r="F3" s="141"/>
      <c r="G3" s="141"/>
      <c r="H3" s="142"/>
      <c r="I3" s="143" t="s">
        <v>72</v>
      </c>
      <c r="J3" s="144"/>
      <c r="K3" s="144"/>
      <c r="L3" s="144"/>
      <c r="M3" s="145"/>
      <c r="N3" s="23"/>
      <c r="O3" s="143" t="s">
        <v>73</v>
      </c>
      <c r="P3" s="144"/>
      <c r="Q3" s="145"/>
    </row>
    <row r="4" spans="1:23" ht="27" thickBot="1" x14ac:dyDescent="0.3">
      <c r="A4" s="97" t="s">
        <v>0</v>
      </c>
      <c r="B4" s="97" t="s">
        <v>74</v>
      </c>
      <c r="C4" s="98"/>
      <c r="D4" s="7" t="s">
        <v>75</v>
      </c>
      <c r="E4" s="7" t="s">
        <v>76</v>
      </c>
      <c r="F4" s="5" t="s">
        <v>70</v>
      </c>
      <c r="G4" s="7" t="s">
        <v>516</v>
      </c>
      <c r="H4" s="76" t="s">
        <v>517</v>
      </c>
      <c r="I4" s="77" t="s">
        <v>75</v>
      </c>
      <c r="J4" s="78" t="s">
        <v>76</v>
      </c>
      <c r="K4" s="79" t="s">
        <v>70</v>
      </c>
      <c r="L4" s="71" t="s">
        <v>516</v>
      </c>
      <c r="M4" s="70" t="s">
        <v>517</v>
      </c>
      <c r="N4" s="23"/>
      <c r="O4" s="61" t="s">
        <v>77</v>
      </c>
      <c r="P4" s="62" t="s">
        <v>78</v>
      </c>
      <c r="Q4" s="63" t="s">
        <v>79</v>
      </c>
      <c r="R4" s="4"/>
      <c r="V4" s="4"/>
    </row>
    <row r="5" spans="1:23" x14ac:dyDescent="0.25">
      <c r="A5" s="40" t="s">
        <v>5</v>
      </c>
      <c r="B5" s="3" t="s">
        <v>6</v>
      </c>
      <c r="C5" t="s">
        <v>7</v>
      </c>
      <c r="D5" s="2">
        <v>12.016666666666667</v>
      </c>
      <c r="E5" s="2">
        <v>12.193548387096774</v>
      </c>
      <c r="F5" s="24">
        <f>(D5-E5)/E5</f>
        <v>-1.4506172839506091E-2</v>
      </c>
      <c r="G5" s="2">
        <v>10.383333333333333</v>
      </c>
      <c r="H5" s="72" t="s">
        <v>529</v>
      </c>
      <c r="I5" s="2">
        <v>108.14999999999999</v>
      </c>
      <c r="J5" s="2">
        <v>109.74193548387098</v>
      </c>
      <c r="K5" s="24">
        <f>(I5-J5)/J5</f>
        <v>-1.4506172839506316E-2</v>
      </c>
      <c r="L5" s="2">
        <v>93.45</v>
      </c>
      <c r="M5" s="8" t="s">
        <v>529</v>
      </c>
      <c r="N5" s="6"/>
      <c r="O5" s="1">
        <v>1.7166666666666668</v>
      </c>
      <c r="P5" s="159">
        <v>15.450000000000001</v>
      </c>
      <c r="Q5" s="26">
        <f>P5/$P$47</f>
        <v>1.5649132604199676E-4</v>
      </c>
      <c r="R5" s="2"/>
      <c r="S5" s="2"/>
      <c r="V5" s="2"/>
      <c r="W5" s="2"/>
    </row>
    <row r="6" spans="1:23" x14ac:dyDescent="0.25">
      <c r="A6" s="40"/>
      <c r="B6" s="3" t="s">
        <v>8</v>
      </c>
      <c r="C6" t="s">
        <v>9</v>
      </c>
      <c r="D6" s="2">
        <v>143.5</v>
      </c>
      <c r="E6" s="2">
        <v>145.64516129032256</v>
      </c>
      <c r="F6" s="24">
        <f>(D6-E6)/E6</f>
        <v>-1.4728682170542512E-2</v>
      </c>
      <c r="G6" s="2">
        <v>155.16666666666663</v>
      </c>
      <c r="H6" s="72">
        <f t="shared" ref="H6:H47" si="0">(D6-G6)/G6</f>
        <v>-7.5187969924811804E-2</v>
      </c>
      <c r="I6" s="2">
        <v>23329.599999999991</v>
      </c>
      <c r="J6" s="2">
        <v>23827.548387096776</v>
      </c>
      <c r="K6" s="24">
        <f t="shared" ref="K6:K47" si="1">(I6-J6)/J6</f>
        <v>-2.0898011789011281E-2</v>
      </c>
      <c r="L6" s="2">
        <v>25881.799999999996</v>
      </c>
      <c r="M6" s="8">
        <f t="shared" ref="M6:M47" si="2">(I6-L6)/L6</f>
        <v>-9.8609833937361571E-2</v>
      </c>
      <c r="N6" s="6"/>
      <c r="O6" s="1">
        <v>20.500000000000004</v>
      </c>
      <c r="P6" s="159">
        <v>3332.8000000000011</v>
      </c>
      <c r="Q6" s="26">
        <f>P6/$P$47</f>
        <v>3.3757559316036696E-2</v>
      </c>
      <c r="R6" s="2"/>
      <c r="S6" s="2"/>
      <c r="V6" s="2"/>
      <c r="W6" s="2"/>
    </row>
    <row r="7" spans="1:23" x14ac:dyDescent="0.25">
      <c r="A7" s="40"/>
      <c r="B7" s="3" t="s">
        <v>10</v>
      </c>
      <c r="C7" t="s">
        <v>11</v>
      </c>
      <c r="D7" s="2">
        <v>279.76666666666665</v>
      </c>
      <c r="E7" s="2">
        <v>297.72580645161287</v>
      </c>
      <c r="F7" s="24">
        <f t="shared" ref="F7:F11" si="3">(D7-E7)/E7</f>
        <v>-6.0321071925167433E-2</v>
      </c>
      <c r="G7" s="2">
        <v>265.64999999999998</v>
      </c>
      <c r="H7" s="72">
        <f t="shared" si="0"/>
        <v>5.3140096618357523E-2</v>
      </c>
      <c r="I7" s="2">
        <v>51514.633333333339</v>
      </c>
      <c r="J7" s="2">
        <v>54936.225806451621</v>
      </c>
      <c r="K7" s="24">
        <f t="shared" si="1"/>
        <v>-6.2282991284713554E-2</v>
      </c>
      <c r="L7" s="2">
        <v>49105.46666666666</v>
      </c>
      <c r="M7" s="8">
        <f t="shared" si="2"/>
        <v>4.9061068557200944E-2</v>
      </c>
      <c r="N7" s="6"/>
      <c r="O7" s="1">
        <v>39.966666666666669</v>
      </c>
      <c r="P7" s="159">
        <v>7359.2333333333336</v>
      </c>
      <c r="Q7" s="26">
        <f>P7/$P$47</f>
        <v>7.4540853267689153E-2</v>
      </c>
      <c r="R7" s="2"/>
      <c r="S7" s="2"/>
      <c r="V7" s="2"/>
      <c r="W7" s="2"/>
    </row>
    <row r="8" spans="1:23" x14ac:dyDescent="0.25">
      <c r="A8" s="40"/>
      <c r="B8" s="3" t="s">
        <v>12</v>
      </c>
      <c r="C8" t="s">
        <v>13</v>
      </c>
      <c r="D8" s="2">
        <v>10.733333333333334</v>
      </c>
      <c r="E8" s="2">
        <v>11.516129032258064</v>
      </c>
      <c r="F8" s="24">
        <f t="shared" si="3"/>
        <v>-6.797385620915021E-2</v>
      </c>
      <c r="G8" s="2">
        <v>14.233333333333334</v>
      </c>
      <c r="H8" s="72">
        <f t="shared" si="0"/>
        <v>-0.24590163934426229</v>
      </c>
      <c r="I8" s="2">
        <v>1599.2666666666664</v>
      </c>
      <c r="J8" s="2">
        <v>1715.9032258064515</v>
      </c>
      <c r="K8" s="24">
        <f t="shared" si="1"/>
        <v>-6.7973856209150391E-2</v>
      </c>
      <c r="L8" s="2">
        <v>2120.7666666666664</v>
      </c>
      <c r="M8" s="8">
        <f t="shared" si="2"/>
        <v>-0.24590163934426232</v>
      </c>
      <c r="N8" s="6"/>
      <c r="O8" s="1">
        <v>1.5333333333333332</v>
      </c>
      <c r="P8" s="159">
        <v>228.4666666666667</v>
      </c>
      <c r="Q8" s="26">
        <f>P8/$P$47</f>
        <v>2.3141133736609408E-3</v>
      </c>
      <c r="R8" s="2"/>
      <c r="S8" s="2"/>
      <c r="V8" s="2"/>
      <c r="W8" s="2"/>
    </row>
    <row r="9" spans="1:23" x14ac:dyDescent="0.25">
      <c r="A9" s="40"/>
      <c r="B9" s="3" t="s">
        <v>14</v>
      </c>
      <c r="C9" t="s">
        <v>15</v>
      </c>
      <c r="D9" s="2">
        <v>336.58333333333337</v>
      </c>
      <c r="E9" s="2">
        <v>348.75806451612908</v>
      </c>
      <c r="F9" s="24">
        <f t="shared" si="3"/>
        <v>-3.4908816229632059E-2</v>
      </c>
      <c r="G9" s="2">
        <v>326.31666666666672</v>
      </c>
      <c r="H9" s="72">
        <f t="shared" si="0"/>
        <v>3.1462281015373565E-2</v>
      </c>
      <c r="I9" s="2">
        <v>60279.916666666672</v>
      </c>
      <c r="J9" s="2">
        <v>62570.403225806454</v>
      </c>
      <c r="K9" s="24">
        <f t="shared" si="1"/>
        <v>-3.6606549439577495E-2</v>
      </c>
      <c r="L9" s="2">
        <v>57479.56666666668</v>
      </c>
      <c r="M9" s="8">
        <f t="shared" si="2"/>
        <v>4.8719052045741305E-2</v>
      </c>
      <c r="N9" s="6"/>
      <c r="O9" s="1">
        <v>48.083333333333329</v>
      </c>
      <c r="P9" s="159">
        <v>8611.4166666666642</v>
      </c>
      <c r="Q9" s="26">
        <f>P9/$P$47</f>
        <v>8.7224078528596635E-2</v>
      </c>
      <c r="R9" s="2"/>
      <c r="S9" s="2"/>
      <c r="V9" s="2"/>
      <c r="W9" s="2"/>
    </row>
    <row r="10" spans="1:23" x14ac:dyDescent="0.25">
      <c r="A10" s="40"/>
      <c r="B10" s="3" t="s">
        <v>16</v>
      </c>
      <c r="C10" t="s">
        <v>17</v>
      </c>
      <c r="D10" s="2"/>
      <c r="E10" s="2"/>
      <c r="F10" s="24" t="s">
        <v>529</v>
      </c>
      <c r="G10" s="2">
        <v>1.6333333333333333</v>
      </c>
      <c r="H10" s="72">
        <f t="shared" si="0"/>
        <v>-1</v>
      </c>
      <c r="I10" s="2"/>
      <c r="J10" s="2"/>
      <c r="K10" s="24" t="s">
        <v>529</v>
      </c>
      <c r="L10" s="2">
        <v>338.09999999999997</v>
      </c>
      <c r="M10" s="8">
        <f t="shared" si="2"/>
        <v>-1</v>
      </c>
      <c r="N10" s="6"/>
      <c r="O10" s="1"/>
      <c r="P10" s="159"/>
      <c r="Q10" s="26">
        <f>P10/$P$47</f>
        <v>0</v>
      </c>
      <c r="R10" s="2"/>
      <c r="S10" s="2"/>
      <c r="V10" s="2"/>
      <c r="W10" s="2"/>
    </row>
    <row r="11" spans="1:23" x14ac:dyDescent="0.25">
      <c r="A11" s="40"/>
      <c r="B11" s="3" t="s">
        <v>18</v>
      </c>
      <c r="C11" t="s">
        <v>19</v>
      </c>
      <c r="D11" s="2">
        <v>1640.5666666666655</v>
      </c>
      <c r="E11" s="2">
        <v>1685.08064516129</v>
      </c>
      <c r="F11" s="24">
        <f t="shared" si="3"/>
        <v>-2.6416527079844199E-2</v>
      </c>
      <c r="G11" s="2">
        <v>1750.5833333333337</v>
      </c>
      <c r="H11" s="72">
        <f t="shared" si="0"/>
        <v>-6.2845718093969563E-2</v>
      </c>
      <c r="I11" s="2">
        <v>263261.83333333337</v>
      </c>
      <c r="J11" s="2">
        <v>271658.14516129013</v>
      </c>
      <c r="K11" s="24">
        <f t="shared" si="1"/>
        <v>-3.0907638800860029E-2</v>
      </c>
      <c r="L11" s="2">
        <v>283925.9499999999</v>
      </c>
      <c r="M11" s="8">
        <f t="shared" si="2"/>
        <v>-7.2779950781767327E-2</v>
      </c>
      <c r="N11" s="6"/>
      <c r="O11" s="1">
        <v>234.36666666666673</v>
      </c>
      <c r="P11" s="159">
        <v>37608.833333333314</v>
      </c>
      <c r="Q11" s="26">
        <f>P11/$P$47</f>
        <v>0.38093567632529318</v>
      </c>
      <c r="R11" s="2"/>
      <c r="S11" s="2"/>
      <c r="V11" s="2"/>
      <c r="W11" s="2"/>
    </row>
    <row r="12" spans="1:23" ht="15.75" thickBot="1" x14ac:dyDescent="0.3">
      <c r="A12" s="40"/>
      <c r="B12" s="3" t="s">
        <v>20</v>
      </c>
      <c r="C12" t="s">
        <v>21</v>
      </c>
      <c r="D12" s="2">
        <v>482.64999999999986</v>
      </c>
      <c r="E12" s="2">
        <v>558.87096774193537</v>
      </c>
      <c r="F12" s="24"/>
      <c r="G12" s="2">
        <v>565.71666666666658</v>
      </c>
      <c r="H12" s="72"/>
      <c r="I12" s="2">
        <v>91221.550000000032</v>
      </c>
      <c r="J12" s="2">
        <v>105652.01612903223</v>
      </c>
      <c r="K12" s="24"/>
      <c r="L12" s="2">
        <v>103455.45000000003</v>
      </c>
      <c r="M12" s="8"/>
      <c r="N12" s="6"/>
      <c r="O12" s="1">
        <v>68.949999999999989</v>
      </c>
      <c r="P12" s="159">
        <v>13031.649999999996</v>
      </c>
      <c r="Q12" s="26">
        <f>P12/$P$47</f>
        <v>0.13199612873884703</v>
      </c>
      <c r="R12" s="2"/>
      <c r="S12" s="2"/>
      <c r="V12" s="2"/>
      <c r="W12" s="2"/>
    </row>
    <row r="13" spans="1:23" ht="15.75" thickBot="1" x14ac:dyDescent="0.3">
      <c r="A13" s="9" t="s">
        <v>22</v>
      </c>
      <c r="B13" s="9"/>
      <c r="C13" s="30"/>
      <c r="D13" s="86">
        <v>2905.8166666666657</v>
      </c>
      <c r="E13" s="86">
        <v>3059.7903225806449</v>
      </c>
      <c r="F13" s="74">
        <f>(D13-E13)/E13</f>
        <v>-5.0321636347982472E-2</v>
      </c>
      <c r="G13" s="86">
        <v>3089.6833333333338</v>
      </c>
      <c r="H13" s="48">
        <f t="shared" si="0"/>
        <v>-5.9509874258959046E-2</v>
      </c>
      <c r="I13" s="86">
        <v>491314.95000000007</v>
      </c>
      <c r="J13" s="86">
        <v>520469.98387096752</v>
      </c>
      <c r="K13" s="74">
        <f t="shared" si="1"/>
        <v>-5.601674404761723E-2</v>
      </c>
      <c r="L13" s="86">
        <v>522400.54999999987</v>
      </c>
      <c r="M13" s="75">
        <f t="shared" si="2"/>
        <v>-5.9505297228342906E-2</v>
      </c>
      <c r="N13" s="51"/>
      <c r="O13" s="116">
        <v>415.11666666666673</v>
      </c>
      <c r="P13" s="86">
        <v>70187.849999999977</v>
      </c>
      <c r="Q13" s="49">
        <f>P13/$P$47</f>
        <v>0.71092490087616567</v>
      </c>
      <c r="R13" s="2"/>
      <c r="S13" s="2"/>
      <c r="T13" s="2"/>
      <c r="U13" s="2"/>
      <c r="V13" s="2"/>
      <c r="W13" s="2"/>
    </row>
    <row r="14" spans="1:23" ht="15.75" thickBot="1" x14ac:dyDescent="0.3">
      <c r="A14" s="9" t="s">
        <v>515</v>
      </c>
      <c r="B14" s="9"/>
      <c r="C14" s="30"/>
      <c r="D14" s="11">
        <f>D13/7</f>
        <v>415.1166666666665</v>
      </c>
      <c r="E14" s="12">
        <f>E13/7</f>
        <v>437.11290322580641</v>
      </c>
      <c r="F14" s="74">
        <f t="shared" ref="F14:F47" si="4">(D14-E14)/E14</f>
        <v>-5.0321636347982514E-2</v>
      </c>
      <c r="G14" s="11">
        <f>G13/7</f>
        <v>441.38333333333338</v>
      </c>
      <c r="H14" s="48">
        <f t="shared" si="0"/>
        <v>-5.9509874258959053E-2</v>
      </c>
      <c r="I14" s="12">
        <f>I13/7</f>
        <v>70187.850000000006</v>
      </c>
      <c r="J14" s="11">
        <f>J13/7</f>
        <v>74352.854838709653</v>
      </c>
      <c r="K14" s="74">
        <f t="shared" si="1"/>
        <v>-5.6016744047617362E-2</v>
      </c>
      <c r="L14" s="11">
        <f>L13/7</f>
        <v>74628.64999999998</v>
      </c>
      <c r="M14" s="75">
        <f t="shared" si="2"/>
        <v>-5.9505297228342934E-2</v>
      </c>
      <c r="N14" s="51"/>
      <c r="O14" s="12">
        <f>O13/7</f>
        <v>59.302380952380965</v>
      </c>
      <c r="P14" s="12">
        <f>P13/7</f>
        <v>10026.835714285711</v>
      </c>
      <c r="Q14" s="49">
        <f>P14/$P$47</f>
        <v>0.10156070012516652</v>
      </c>
      <c r="R14" s="2"/>
      <c r="S14" s="2"/>
      <c r="T14" s="2"/>
      <c r="U14" s="2"/>
      <c r="V14" s="2"/>
      <c r="W14" s="2"/>
    </row>
    <row r="15" spans="1:23" x14ac:dyDescent="0.25">
      <c r="A15" s="40" t="s">
        <v>23</v>
      </c>
      <c r="B15" s="3" t="s">
        <v>523</v>
      </c>
      <c r="C15" t="s">
        <v>522</v>
      </c>
      <c r="D15" s="2">
        <v>3.0333333333333332</v>
      </c>
      <c r="E15" s="2">
        <v>0.67741935483870963</v>
      </c>
      <c r="F15" s="24" t="s">
        <v>529</v>
      </c>
      <c r="G15" s="2"/>
      <c r="H15" s="72" t="s">
        <v>529</v>
      </c>
      <c r="I15" s="2">
        <v>949.43333333333328</v>
      </c>
      <c r="J15" s="2">
        <v>212.03225806451613</v>
      </c>
      <c r="K15" s="24" t="s">
        <v>529</v>
      </c>
      <c r="L15" s="2"/>
      <c r="M15" s="8" t="s">
        <v>529</v>
      </c>
      <c r="N15" s="6"/>
      <c r="O15" s="1">
        <v>0.43333333333333335</v>
      </c>
      <c r="P15" s="159">
        <v>135.63333333333333</v>
      </c>
      <c r="Q15" s="26">
        <f>P15/$P$47</f>
        <v>1.3738148989533652E-3</v>
      </c>
      <c r="R15" s="2"/>
      <c r="S15" s="2"/>
      <c r="T15" s="2"/>
      <c r="U15" s="2"/>
      <c r="V15" s="2"/>
      <c r="W15" s="2"/>
    </row>
    <row r="16" spans="1:23" x14ac:dyDescent="0.25">
      <c r="A16" s="40"/>
      <c r="B16" s="3" t="s">
        <v>24</v>
      </c>
      <c r="C16" t="s">
        <v>25</v>
      </c>
      <c r="D16" s="2">
        <v>7.9333333333333336</v>
      </c>
      <c r="E16" s="2">
        <v>7</v>
      </c>
      <c r="F16" s="24">
        <f t="shared" si="4"/>
        <v>0.13333333333333336</v>
      </c>
      <c r="G16" s="2">
        <v>7.9333333333333336</v>
      </c>
      <c r="H16" s="72">
        <f t="shared" si="0"/>
        <v>0</v>
      </c>
      <c r="I16" s="2">
        <v>1435.9333333333334</v>
      </c>
      <c r="J16" s="2">
        <v>1267</v>
      </c>
      <c r="K16" s="24">
        <f t="shared" si="1"/>
        <v>0.13333333333333339</v>
      </c>
      <c r="L16" s="2">
        <v>1416.3333333333333</v>
      </c>
      <c r="M16" s="8">
        <f t="shared" si="2"/>
        <v>1.3838550247117066E-2</v>
      </c>
      <c r="N16" s="6"/>
      <c r="O16" s="1">
        <v>1.1333333333333333</v>
      </c>
      <c r="P16" s="159">
        <v>205.13333333333333</v>
      </c>
      <c r="Q16" s="26">
        <f>P16/$P$47</f>
        <v>2.0777726439319267E-3</v>
      </c>
      <c r="R16" s="2"/>
      <c r="S16" s="2"/>
      <c r="T16" s="2"/>
      <c r="U16" s="2"/>
      <c r="V16" s="2"/>
      <c r="W16" s="2"/>
    </row>
    <row r="17" spans="1:23" x14ac:dyDescent="0.25">
      <c r="A17" s="40"/>
      <c r="B17" s="3" t="s">
        <v>26</v>
      </c>
      <c r="C17" t="s">
        <v>27</v>
      </c>
      <c r="D17" s="2">
        <v>38.5</v>
      </c>
      <c r="E17" s="2">
        <v>40.870967741935488</v>
      </c>
      <c r="F17" s="24">
        <f t="shared" si="4"/>
        <v>-5.8011049723756994E-2</v>
      </c>
      <c r="G17" s="2">
        <v>41.066666666666663</v>
      </c>
      <c r="H17" s="72">
        <f t="shared" si="0"/>
        <v>-6.2499999999999917E-2</v>
      </c>
      <c r="I17" s="2">
        <v>8088.7333333333336</v>
      </c>
      <c r="J17" s="2">
        <v>7573.7741935483873</v>
      </c>
      <c r="K17" s="24">
        <f t="shared" si="1"/>
        <v>6.79924073025054E-2</v>
      </c>
      <c r="L17" s="2">
        <v>8084.0666666666666</v>
      </c>
      <c r="M17" s="8">
        <f t="shared" si="2"/>
        <v>5.7726721699478435E-4</v>
      </c>
      <c r="N17" s="6"/>
      <c r="O17" s="1">
        <v>5.5</v>
      </c>
      <c r="P17" s="159">
        <v>1155.5333333333333</v>
      </c>
      <c r="Q17" s="26">
        <f>P17/$P$47</f>
        <v>1.1704268195408544E-2</v>
      </c>
      <c r="R17" s="2"/>
      <c r="S17" s="2"/>
      <c r="T17" s="2"/>
      <c r="U17" s="2"/>
      <c r="V17" s="2"/>
      <c r="W17" s="2"/>
    </row>
    <row r="18" spans="1:23" x14ac:dyDescent="0.25">
      <c r="A18" s="40"/>
      <c r="B18" s="3" t="s">
        <v>28</v>
      </c>
      <c r="C18" t="s">
        <v>29</v>
      </c>
      <c r="D18" s="2">
        <v>204.05000000000007</v>
      </c>
      <c r="E18" s="2">
        <v>192.83870967741933</v>
      </c>
      <c r="F18" s="24">
        <f t="shared" si="4"/>
        <v>5.8138173302108215E-2</v>
      </c>
      <c r="G18" s="2">
        <v>152.1333333333333</v>
      </c>
      <c r="H18" s="72">
        <f t="shared" si="0"/>
        <v>0.34125766871165719</v>
      </c>
      <c r="I18" s="2">
        <v>25732.583333333339</v>
      </c>
      <c r="J18" s="2">
        <v>25559.709677419356</v>
      </c>
      <c r="K18" s="24">
        <f t="shared" si="1"/>
        <v>6.7635218903408772E-3</v>
      </c>
      <c r="L18" s="2">
        <v>21104.416666666668</v>
      </c>
      <c r="M18" s="8">
        <f t="shared" si="2"/>
        <v>0.21929848807319186</v>
      </c>
      <c r="N18" s="6"/>
      <c r="O18" s="1">
        <v>29.15</v>
      </c>
      <c r="P18" s="159">
        <v>3676.0833333333326</v>
      </c>
      <c r="Q18" s="26">
        <f>P18/$P$47</f>
        <v>3.7234637894771314E-2</v>
      </c>
      <c r="R18" s="2"/>
      <c r="S18" s="2"/>
      <c r="T18" s="2"/>
      <c r="U18" s="2"/>
      <c r="V18" s="2"/>
      <c r="W18" s="2"/>
    </row>
    <row r="19" spans="1:23" x14ac:dyDescent="0.25">
      <c r="A19" s="40"/>
      <c r="B19" s="3" t="s">
        <v>597</v>
      </c>
      <c r="C19" t="s">
        <v>596</v>
      </c>
      <c r="D19" s="2"/>
      <c r="E19" s="2"/>
      <c r="F19" s="24" t="e">
        <f t="shared" si="4"/>
        <v>#DIV/0!</v>
      </c>
      <c r="G19" s="2">
        <v>0.11666666666666667</v>
      </c>
      <c r="H19" s="72">
        <f t="shared" si="0"/>
        <v>-1</v>
      </c>
      <c r="I19" s="2"/>
      <c r="J19" s="2"/>
      <c r="K19" s="24" t="e">
        <f t="shared" si="1"/>
        <v>#DIV/0!</v>
      </c>
      <c r="L19" s="2">
        <v>36.283333333333331</v>
      </c>
      <c r="M19" s="8">
        <f t="shared" si="2"/>
        <v>-1</v>
      </c>
      <c r="N19" s="6"/>
      <c r="O19" s="1"/>
      <c r="P19" s="159"/>
      <c r="Q19" s="26">
        <f>P19/$P$47</f>
        <v>0</v>
      </c>
      <c r="R19" s="2"/>
      <c r="S19" s="2"/>
      <c r="T19" s="2"/>
      <c r="U19" s="2"/>
      <c r="V19" s="2"/>
      <c r="W19" s="2"/>
    </row>
    <row r="20" spans="1:23" x14ac:dyDescent="0.25">
      <c r="A20" s="40"/>
      <c r="B20" s="3" t="s">
        <v>30</v>
      </c>
      <c r="C20" t="s">
        <v>31</v>
      </c>
      <c r="D20" s="2">
        <v>21</v>
      </c>
      <c r="E20" s="2">
        <v>21</v>
      </c>
      <c r="F20" s="24" t="s">
        <v>529</v>
      </c>
      <c r="G20" s="2">
        <v>23.333333333333329</v>
      </c>
      <c r="H20" s="72">
        <f t="shared" si="0"/>
        <v>-9.9999999999999811E-2</v>
      </c>
      <c r="I20" s="2">
        <v>2877</v>
      </c>
      <c r="J20" s="2">
        <v>2877</v>
      </c>
      <c r="K20" s="24" t="s">
        <v>529</v>
      </c>
      <c r="L20" s="2">
        <v>3196.6666666666661</v>
      </c>
      <c r="M20" s="8">
        <f t="shared" si="2"/>
        <v>-9.9999999999999825E-2</v>
      </c>
      <c r="N20" s="6"/>
      <c r="O20" s="1">
        <v>3</v>
      </c>
      <c r="P20" s="159">
        <v>411.00000000000006</v>
      </c>
      <c r="Q20" s="26">
        <f>P20/$P$47</f>
        <v>4.162973139369623E-3</v>
      </c>
      <c r="R20" s="2"/>
      <c r="S20" s="2"/>
      <c r="T20" s="2"/>
      <c r="U20" s="2"/>
      <c r="V20" s="2"/>
      <c r="W20" s="2"/>
    </row>
    <row r="21" spans="1:23" x14ac:dyDescent="0.25">
      <c r="A21" s="40"/>
      <c r="B21" s="3" t="s">
        <v>32</v>
      </c>
      <c r="C21" t="s">
        <v>33</v>
      </c>
      <c r="D21" s="2">
        <v>7.1166666666666663</v>
      </c>
      <c r="E21" s="2">
        <v>11.064516129032258</v>
      </c>
      <c r="F21" s="24"/>
      <c r="G21" s="2">
        <v>7.2333333333333343</v>
      </c>
      <c r="H21" s="72"/>
      <c r="I21" s="2">
        <v>2355.6166666666668</v>
      </c>
      <c r="J21" s="2">
        <v>3666.4193548387098</v>
      </c>
      <c r="K21" s="24"/>
      <c r="L21" s="2">
        <v>2394.2333333333336</v>
      </c>
      <c r="M21" s="8"/>
      <c r="N21" s="6"/>
      <c r="O21" s="1">
        <v>1.0166666666666666</v>
      </c>
      <c r="P21" s="159">
        <v>336.51666666666665</v>
      </c>
      <c r="Q21" s="26">
        <f>P21/$P$47</f>
        <v>3.4085397671132218E-3</v>
      </c>
      <c r="R21" s="2"/>
      <c r="S21" s="2"/>
      <c r="V21" s="2"/>
      <c r="W21" s="2"/>
    </row>
    <row r="22" spans="1:23" x14ac:dyDescent="0.25">
      <c r="A22" s="40"/>
      <c r="B22" s="3" t="s">
        <v>34</v>
      </c>
      <c r="C22" t="s">
        <v>35</v>
      </c>
      <c r="D22" s="2"/>
      <c r="E22" s="2"/>
      <c r="F22" s="24" t="e">
        <f t="shared" si="4"/>
        <v>#DIV/0!</v>
      </c>
      <c r="G22" s="2">
        <v>3.0333333333333332</v>
      </c>
      <c r="H22" s="72">
        <f t="shared" si="0"/>
        <v>-1</v>
      </c>
      <c r="I22" s="2"/>
      <c r="J22" s="2"/>
      <c r="K22" s="24" t="e">
        <f t="shared" si="1"/>
        <v>#DIV/0!</v>
      </c>
      <c r="L22" s="2">
        <v>509.59999999999997</v>
      </c>
      <c r="M22" s="8">
        <f t="shared" si="2"/>
        <v>-1</v>
      </c>
      <c r="N22" s="6"/>
      <c r="O22" s="1"/>
      <c r="P22" s="159"/>
      <c r="Q22" s="26">
        <f>P22/$P$47</f>
        <v>0</v>
      </c>
      <c r="R22" s="2"/>
      <c r="S22" s="2"/>
      <c r="V22" s="2"/>
      <c r="W22" s="2"/>
    </row>
    <row r="23" spans="1:23" x14ac:dyDescent="0.25">
      <c r="A23" s="40"/>
      <c r="B23" s="3" t="s">
        <v>498</v>
      </c>
      <c r="C23" t="s">
        <v>497</v>
      </c>
      <c r="D23" s="2"/>
      <c r="E23" s="2">
        <v>3.161290322580645</v>
      </c>
      <c r="F23" s="24">
        <f t="shared" si="4"/>
        <v>-1</v>
      </c>
      <c r="G23" s="2"/>
      <c r="H23" s="72" t="e">
        <f t="shared" si="0"/>
        <v>#DIV/0!</v>
      </c>
      <c r="I23" s="2"/>
      <c r="J23" s="2">
        <v>980</v>
      </c>
      <c r="K23" s="24">
        <f t="shared" si="1"/>
        <v>-1</v>
      </c>
      <c r="L23" s="2"/>
      <c r="M23" s="8" t="e">
        <f t="shared" si="2"/>
        <v>#DIV/0!</v>
      </c>
      <c r="N23" s="6"/>
      <c r="O23" s="1"/>
      <c r="P23" s="159"/>
      <c r="Q23" s="26">
        <f>P23/$P$47</f>
        <v>0</v>
      </c>
      <c r="R23" s="2"/>
      <c r="S23" s="2"/>
      <c r="V23" s="2"/>
      <c r="W23" s="2"/>
    </row>
    <row r="24" spans="1:23" x14ac:dyDescent="0.25">
      <c r="A24" s="40"/>
      <c r="B24" s="3" t="s">
        <v>36</v>
      </c>
      <c r="C24" t="s">
        <v>37</v>
      </c>
      <c r="D24" s="2">
        <v>4.9000000000000004</v>
      </c>
      <c r="E24" s="2">
        <v>4.17741935483871</v>
      </c>
      <c r="F24" s="24">
        <f t="shared" si="4"/>
        <v>0.17297297297297298</v>
      </c>
      <c r="G24" s="2">
        <v>5.1333333333333329</v>
      </c>
      <c r="H24" s="72">
        <f t="shared" si="0"/>
        <v>-4.5454545454545296E-2</v>
      </c>
      <c r="I24" s="2">
        <v>830.66666666666674</v>
      </c>
      <c r="J24" s="2">
        <v>705.19354838709683</v>
      </c>
      <c r="K24" s="24">
        <f t="shared" si="1"/>
        <v>0.17792720674565057</v>
      </c>
      <c r="L24" s="2">
        <v>840.23333333333335</v>
      </c>
      <c r="M24" s="8">
        <f t="shared" si="2"/>
        <v>-1.1385726187170158E-2</v>
      </c>
      <c r="N24" s="6"/>
      <c r="O24" s="1">
        <v>0.7</v>
      </c>
      <c r="P24" s="159">
        <v>118.66666666666666</v>
      </c>
      <c r="Q24" s="26">
        <f>P24/$P$47</f>
        <v>1.2019614254789826E-3</v>
      </c>
      <c r="R24" s="2"/>
      <c r="S24" s="2"/>
      <c r="V24" s="2"/>
      <c r="W24" s="2"/>
    </row>
    <row r="25" spans="1:23" x14ac:dyDescent="0.25">
      <c r="A25" s="40"/>
      <c r="B25" s="3" t="s">
        <v>500</v>
      </c>
      <c r="C25" t="s">
        <v>499</v>
      </c>
      <c r="D25" s="2"/>
      <c r="E25" s="2">
        <v>2.935483870967742</v>
      </c>
      <c r="F25" s="24">
        <f t="shared" si="4"/>
        <v>-1</v>
      </c>
      <c r="G25" s="2">
        <v>1.1666666666666665</v>
      </c>
      <c r="H25" s="72" t="s">
        <v>529</v>
      </c>
      <c r="I25" s="2"/>
      <c r="J25" s="2">
        <v>912.25806451612902</v>
      </c>
      <c r="K25" s="24">
        <f t="shared" si="1"/>
        <v>-1</v>
      </c>
      <c r="L25" s="2">
        <v>366.33333333333337</v>
      </c>
      <c r="M25" s="8" t="s">
        <v>529</v>
      </c>
      <c r="N25" s="6"/>
      <c r="O25" s="1"/>
      <c r="P25" s="159"/>
      <c r="Q25" s="26">
        <f>P25/$P$47</f>
        <v>0</v>
      </c>
      <c r="R25" s="2"/>
      <c r="S25" s="2"/>
      <c r="V25" s="2"/>
      <c r="W25" s="2"/>
    </row>
    <row r="26" spans="1:23" x14ac:dyDescent="0.25">
      <c r="A26" s="40"/>
      <c r="B26" s="3" t="s">
        <v>38</v>
      </c>
      <c r="C26" t="s">
        <v>39</v>
      </c>
      <c r="D26" s="2">
        <v>2.8000000000000003</v>
      </c>
      <c r="E26" s="2">
        <v>3.161290322580645</v>
      </c>
      <c r="F26" s="24">
        <f t="shared" si="4"/>
        <v>-0.11428571428571416</v>
      </c>
      <c r="G26" s="2">
        <v>3.0333333333333337</v>
      </c>
      <c r="H26" s="72">
        <f t="shared" si="0"/>
        <v>-7.6923076923076941E-2</v>
      </c>
      <c r="I26" s="2">
        <v>792.16666666666674</v>
      </c>
      <c r="J26" s="2">
        <v>881.32258064516122</v>
      </c>
      <c r="K26" s="24">
        <f t="shared" si="1"/>
        <v>-0.10116149970108448</v>
      </c>
      <c r="L26" s="2">
        <v>855.4</v>
      </c>
      <c r="M26" s="8">
        <f t="shared" si="2"/>
        <v>-7.3922531369339767E-2</v>
      </c>
      <c r="N26" s="6"/>
      <c r="O26" s="1">
        <v>0.4</v>
      </c>
      <c r="P26" s="159">
        <v>113.16666666666667</v>
      </c>
      <c r="Q26" s="26">
        <f>P26/$P$47</f>
        <v>1.1462525391857153E-3</v>
      </c>
      <c r="R26" s="2"/>
      <c r="S26" s="2"/>
      <c r="V26" s="2"/>
      <c r="W26" s="2"/>
    </row>
    <row r="27" spans="1:23" x14ac:dyDescent="0.25">
      <c r="A27" s="40"/>
      <c r="B27" s="3" t="s">
        <v>40</v>
      </c>
      <c r="C27" t="s">
        <v>41</v>
      </c>
      <c r="D27" s="2">
        <v>13.066666666666666</v>
      </c>
      <c r="E27" s="2">
        <v>6.5483870967741931</v>
      </c>
      <c r="F27" s="24">
        <f t="shared" si="4"/>
        <v>0.99540229885057485</v>
      </c>
      <c r="G27" s="2">
        <v>15.866666666666667</v>
      </c>
      <c r="H27" s="72">
        <f t="shared" si="0"/>
        <v>-0.17647058823529416</v>
      </c>
      <c r="I27" s="2">
        <v>2469.6</v>
      </c>
      <c r="J27" s="2">
        <v>1237.6451612903224</v>
      </c>
      <c r="K27" s="24">
        <f t="shared" si="1"/>
        <v>0.99540229885057485</v>
      </c>
      <c r="L27" s="2">
        <v>2998.8</v>
      </c>
      <c r="M27" s="8">
        <f t="shared" si="2"/>
        <v>-0.17647058823529418</v>
      </c>
      <c r="N27" s="6"/>
      <c r="O27" s="1">
        <v>1.8666666666666667</v>
      </c>
      <c r="P27" s="159">
        <v>352.79999999999995</v>
      </c>
      <c r="Q27" s="26">
        <f>P27/$P$47</f>
        <v>3.573471833502683E-3</v>
      </c>
      <c r="R27" s="2"/>
      <c r="S27" s="2"/>
      <c r="V27" s="2"/>
      <c r="W27" s="2"/>
    </row>
    <row r="28" spans="1:23" x14ac:dyDescent="0.25">
      <c r="A28" s="40"/>
      <c r="B28" s="3" t="s">
        <v>42</v>
      </c>
      <c r="C28" t="s">
        <v>43</v>
      </c>
      <c r="D28" s="2">
        <v>260.05</v>
      </c>
      <c r="E28" s="2">
        <v>281.46774193548396</v>
      </c>
      <c r="F28" s="24">
        <f t="shared" si="4"/>
        <v>-7.6093060569595111E-2</v>
      </c>
      <c r="G28" s="2">
        <v>245.70000000000002</v>
      </c>
      <c r="H28" s="72">
        <f t="shared" si="0"/>
        <v>5.8404558404558375E-2</v>
      </c>
      <c r="I28" s="2">
        <v>54980.333333333336</v>
      </c>
      <c r="J28" s="2">
        <v>58143.129032258061</v>
      </c>
      <c r="K28" s="24">
        <f t="shared" si="1"/>
        <v>-5.4396723251168545E-2</v>
      </c>
      <c r="L28" s="2">
        <v>48411.066666666658</v>
      </c>
      <c r="M28" s="8">
        <f t="shared" si="2"/>
        <v>0.13569762285758377</v>
      </c>
      <c r="N28" s="6"/>
      <c r="O28" s="1">
        <v>37.15</v>
      </c>
      <c r="P28" s="159">
        <v>7854.333333333333</v>
      </c>
      <c r="Q28" s="26">
        <f>P28/$P$47</f>
        <v>7.9555665922924915E-2</v>
      </c>
      <c r="R28" s="2"/>
      <c r="S28" s="2"/>
      <c r="V28" s="2"/>
      <c r="W28" s="2"/>
    </row>
    <row r="29" spans="1:23" x14ac:dyDescent="0.25">
      <c r="A29" s="40"/>
      <c r="B29" s="3" t="s">
        <v>44</v>
      </c>
      <c r="C29" t="s">
        <v>45</v>
      </c>
      <c r="D29" s="2">
        <v>27.766666666666666</v>
      </c>
      <c r="E29" s="2">
        <v>28</v>
      </c>
      <c r="F29" s="24">
        <f t="shared" si="4"/>
        <v>-8.3333333333333679E-3</v>
      </c>
      <c r="G29" s="2">
        <v>26.366666666666667</v>
      </c>
      <c r="H29" s="72">
        <f t="shared" si="0"/>
        <v>5.3097345132743307E-2</v>
      </c>
      <c r="I29" s="2">
        <v>7096.1333333333332</v>
      </c>
      <c r="J29" s="2">
        <v>7161</v>
      </c>
      <c r="K29" s="24">
        <f t="shared" si="1"/>
        <v>-9.0583251873574619E-3</v>
      </c>
      <c r="L29" s="2">
        <v>6706.9333333333334</v>
      </c>
      <c r="M29" s="8">
        <f t="shared" si="2"/>
        <v>5.8029501809073167E-2</v>
      </c>
      <c r="N29" s="6"/>
      <c r="O29" s="1">
        <v>3.9666666666666668</v>
      </c>
      <c r="P29" s="159">
        <v>1013.7333333333333</v>
      </c>
      <c r="Q29" s="26">
        <f>P29/$P$47</f>
        <v>1.0267991817883938E-2</v>
      </c>
      <c r="R29" s="2"/>
      <c r="S29" s="2"/>
      <c r="V29" s="2"/>
      <c r="W29" s="2"/>
    </row>
    <row r="30" spans="1:23" x14ac:dyDescent="0.25">
      <c r="A30" s="40"/>
      <c r="B30" s="3" t="s">
        <v>46</v>
      </c>
      <c r="C30" t="s">
        <v>47</v>
      </c>
      <c r="D30" s="2">
        <v>63.7</v>
      </c>
      <c r="E30" s="2">
        <v>74.064516129032256</v>
      </c>
      <c r="F30" s="24">
        <f t="shared" si="4"/>
        <v>-0.13993902439024383</v>
      </c>
      <c r="G30" s="2">
        <v>57.983333333333334</v>
      </c>
      <c r="H30" s="72">
        <f t="shared" si="0"/>
        <v>9.8591549295774683E-2</v>
      </c>
      <c r="I30" s="2">
        <v>10077.666666666666</v>
      </c>
      <c r="J30" s="2">
        <v>12078.725806451612</v>
      </c>
      <c r="K30" s="24">
        <f t="shared" si="1"/>
        <v>-0.16566806564282796</v>
      </c>
      <c r="L30" s="2">
        <v>9788.9166666666661</v>
      </c>
      <c r="M30" s="8">
        <f t="shared" si="2"/>
        <v>2.9497646147428641E-2</v>
      </c>
      <c r="N30" s="6"/>
      <c r="O30" s="1">
        <v>9.1</v>
      </c>
      <c r="P30" s="159">
        <v>1439.6666666666667</v>
      </c>
      <c r="Q30" s="26">
        <f>P30/$P$47</f>
        <v>1.458222302428013E-2</v>
      </c>
      <c r="R30" s="2"/>
      <c r="S30" s="2"/>
      <c r="V30" s="2"/>
      <c r="W30" s="2"/>
    </row>
    <row r="31" spans="1:23" x14ac:dyDescent="0.25">
      <c r="A31" s="40"/>
      <c r="B31" s="3" t="s">
        <v>48</v>
      </c>
      <c r="C31" t="s">
        <v>49</v>
      </c>
      <c r="D31" s="2">
        <v>3.0333333333333332</v>
      </c>
      <c r="E31" s="2">
        <v>4.5161290322580641</v>
      </c>
      <c r="F31" s="24" t="s">
        <v>529</v>
      </c>
      <c r="G31" s="2">
        <v>3.0333333333333332</v>
      </c>
      <c r="H31" s="72">
        <f t="shared" si="0"/>
        <v>0</v>
      </c>
      <c r="I31" s="2">
        <v>846.3</v>
      </c>
      <c r="J31" s="2">
        <v>1416.7096774193549</v>
      </c>
      <c r="K31" s="24" t="s">
        <v>529</v>
      </c>
      <c r="L31" s="2">
        <v>854.23333333333323</v>
      </c>
      <c r="M31" s="8">
        <f t="shared" si="2"/>
        <v>-9.2870800327778686E-3</v>
      </c>
      <c r="N31" s="6"/>
      <c r="O31" s="1">
        <v>0.43333333333333335</v>
      </c>
      <c r="P31" s="159">
        <v>120.9</v>
      </c>
      <c r="Q31" s="26">
        <f>P31/$P$47</f>
        <v>1.2245826096101884E-3</v>
      </c>
      <c r="R31" s="2"/>
      <c r="S31" s="2"/>
      <c r="V31" s="2"/>
      <c r="W31" s="2"/>
    </row>
    <row r="32" spans="1:23" x14ac:dyDescent="0.25">
      <c r="A32" s="40"/>
      <c r="B32" s="3" t="s">
        <v>50</v>
      </c>
      <c r="C32" t="s">
        <v>51</v>
      </c>
      <c r="D32" s="2">
        <v>7</v>
      </c>
      <c r="E32" s="2">
        <v>5.193548387096774</v>
      </c>
      <c r="F32" s="24" t="s">
        <v>529</v>
      </c>
      <c r="G32" s="2">
        <v>5.1333333333333329</v>
      </c>
      <c r="H32" s="72">
        <f t="shared" si="0"/>
        <v>0.36363636363636376</v>
      </c>
      <c r="I32" s="2">
        <v>2037</v>
      </c>
      <c r="J32" s="2">
        <v>1511.3225806451612</v>
      </c>
      <c r="K32" s="24" t="s">
        <v>529</v>
      </c>
      <c r="L32" s="2">
        <v>1421.9333333333334</v>
      </c>
      <c r="M32" s="8">
        <f t="shared" si="2"/>
        <v>0.43255661306202814</v>
      </c>
      <c r="N32" s="6"/>
      <c r="O32" s="1">
        <v>1</v>
      </c>
      <c r="P32" s="159">
        <v>291</v>
      </c>
      <c r="Q32" s="26">
        <f>P32/$P$47</f>
        <v>2.9475065293346962E-3</v>
      </c>
      <c r="R32" s="2"/>
      <c r="S32" s="2"/>
      <c r="V32" s="2"/>
      <c r="W32" s="2"/>
    </row>
    <row r="33" spans="1:23" x14ac:dyDescent="0.25">
      <c r="A33" s="40"/>
      <c r="B33" s="3" t="s">
        <v>52</v>
      </c>
      <c r="C33" t="s">
        <v>53</v>
      </c>
      <c r="D33" s="2"/>
      <c r="E33" s="2"/>
      <c r="F33" s="24"/>
      <c r="G33" s="2">
        <v>7.9333333333333336</v>
      </c>
      <c r="H33" s="72">
        <f t="shared" si="0"/>
        <v>-1</v>
      </c>
      <c r="I33" s="2"/>
      <c r="J33" s="2"/>
      <c r="K33" s="24"/>
      <c r="L33" s="2">
        <v>1499.3999999999999</v>
      </c>
      <c r="M33" s="8">
        <f t="shared" si="2"/>
        <v>-1</v>
      </c>
      <c r="N33" s="6"/>
      <c r="O33" s="1"/>
      <c r="P33" s="159"/>
      <c r="Q33" s="26">
        <f>P33/$P$47</f>
        <v>0</v>
      </c>
      <c r="R33" s="2"/>
      <c r="S33" s="2"/>
      <c r="V33" s="2"/>
      <c r="W33" s="2"/>
    </row>
    <row r="34" spans="1:23" x14ac:dyDescent="0.25">
      <c r="A34" s="40"/>
      <c r="B34" s="3" t="s">
        <v>54</v>
      </c>
      <c r="C34" t="s">
        <v>55</v>
      </c>
      <c r="D34" s="2">
        <v>23.683333333333334</v>
      </c>
      <c r="E34" s="2">
        <v>23.709677419354836</v>
      </c>
      <c r="F34" s="24">
        <f t="shared" si="4"/>
        <v>-1.1111111111109997E-3</v>
      </c>
      <c r="G34" s="2">
        <v>25.666666666666668</v>
      </c>
      <c r="H34" s="72">
        <f t="shared" si="0"/>
        <v>-7.7272727272727312E-2</v>
      </c>
      <c r="I34" s="2">
        <v>4391.333333333333</v>
      </c>
      <c r="J34" s="2">
        <v>4410</v>
      </c>
      <c r="K34" s="24">
        <f t="shared" si="1"/>
        <v>-4.2328042328043016E-3</v>
      </c>
      <c r="L34" s="2">
        <v>4774</v>
      </c>
      <c r="M34" s="8">
        <f t="shared" si="2"/>
        <v>-8.0156402737047966E-2</v>
      </c>
      <c r="N34" s="6"/>
      <c r="O34" s="1">
        <v>3.3833333333333333</v>
      </c>
      <c r="P34" s="159">
        <v>627.33333333333348</v>
      </c>
      <c r="Q34" s="26">
        <f>P34/$P$47</f>
        <v>6.3541893335714774E-3</v>
      </c>
      <c r="R34" s="2"/>
      <c r="S34" s="2"/>
      <c r="V34" s="2"/>
      <c r="W34" s="2"/>
    </row>
    <row r="35" spans="1:23" x14ac:dyDescent="0.25">
      <c r="A35" s="40"/>
      <c r="B35" s="3" t="s">
        <v>56</v>
      </c>
      <c r="C35" t="s">
        <v>57</v>
      </c>
      <c r="D35" s="2">
        <v>300.29999999999995</v>
      </c>
      <c r="E35" s="2">
        <v>307.99999999999994</v>
      </c>
      <c r="F35" s="24">
        <f t="shared" si="4"/>
        <v>-2.4999999999999967E-2</v>
      </c>
      <c r="G35" s="2">
        <v>274.86666666666667</v>
      </c>
      <c r="H35" s="72">
        <f t="shared" si="0"/>
        <v>9.2529711375212029E-2</v>
      </c>
      <c r="I35" s="2">
        <v>52299.800000000017</v>
      </c>
      <c r="J35" s="2">
        <v>53918.064516129038</v>
      </c>
      <c r="K35" s="24">
        <f t="shared" si="1"/>
        <v>-3.0013401457408266E-2</v>
      </c>
      <c r="L35" s="2">
        <v>49958.183333333334</v>
      </c>
      <c r="M35" s="8">
        <f t="shared" si="2"/>
        <v>4.6871533559233701E-2</v>
      </c>
      <c r="N35" s="6"/>
      <c r="O35" s="1">
        <v>42.899999999999991</v>
      </c>
      <c r="P35" s="159">
        <v>7471.3999999999987</v>
      </c>
      <c r="Q35" s="26">
        <f>P35/$P$47</f>
        <v>7.5676976918457886E-2</v>
      </c>
      <c r="R35" s="2"/>
      <c r="S35" s="2"/>
      <c r="V35" s="2"/>
      <c r="W35" s="2"/>
    </row>
    <row r="36" spans="1:23" x14ac:dyDescent="0.25">
      <c r="A36" s="40"/>
      <c r="B36" s="3" t="s">
        <v>58</v>
      </c>
      <c r="C36" t="s">
        <v>59</v>
      </c>
      <c r="D36" s="2">
        <v>7</v>
      </c>
      <c r="E36" s="2">
        <v>9.4838709677419359</v>
      </c>
      <c r="F36" s="24">
        <f t="shared" si="4"/>
        <v>-0.26190476190476192</v>
      </c>
      <c r="G36" s="2">
        <v>7</v>
      </c>
      <c r="H36" s="72">
        <f t="shared" si="0"/>
        <v>0</v>
      </c>
      <c r="I36" s="2">
        <v>1806</v>
      </c>
      <c r="J36" s="2">
        <v>2792.0967741935483</v>
      </c>
      <c r="K36" s="24">
        <f t="shared" si="1"/>
        <v>-0.3531742822482814</v>
      </c>
      <c r="L36" s="2">
        <v>1806</v>
      </c>
      <c r="M36" s="8">
        <f t="shared" si="2"/>
        <v>0</v>
      </c>
      <c r="N36" s="6"/>
      <c r="O36" s="1">
        <v>1</v>
      </c>
      <c r="P36" s="159">
        <v>258</v>
      </c>
      <c r="Q36" s="26">
        <f>P36/$P$47</f>
        <v>2.6132532115750915E-3</v>
      </c>
      <c r="R36" s="2"/>
      <c r="S36" s="2"/>
      <c r="V36" s="2"/>
      <c r="W36" s="2"/>
    </row>
    <row r="37" spans="1:23" x14ac:dyDescent="0.25">
      <c r="A37" s="40"/>
      <c r="B37" s="3" t="s">
        <v>60</v>
      </c>
      <c r="C37" t="s">
        <v>61</v>
      </c>
      <c r="D37" s="2">
        <v>16.56666666666667</v>
      </c>
      <c r="E37" s="2">
        <v>14</v>
      </c>
      <c r="F37" s="24">
        <f t="shared" si="4"/>
        <v>0.18333333333333357</v>
      </c>
      <c r="G37" s="2">
        <v>11.2</v>
      </c>
      <c r="H37" s="72">
        <f t="shared" si="0"/>
        <v>0.47916666666666707</v>
      </c>
      <c r="I37" s="2">
        <v>3808</v>
      </c>
      <c r="J37" s="2">
        <v>3305.8064516129034</v>
      </c>
      <c r="K37" s="24">
        <f t="shared" si="1"/>
        <v>0.15191256830601088</v>
      </c>
      <c r="L37" s="2">
        <v>2292.7333333333336</v>
      </c>
      <c r="M37" s="8">
        <f t="shared" si="2"/>
        <v>0.66089965397923855</v>
      </c>
      <c r="N37" s="6"/>
      <c r="O37" s="1">
        <v>2.3666666666666667</v>
      </c>
      <c r="P37" s="159">
        <v>544</v>
      </c>
      <c r="Q37" s="26">
        <f>P37/$P$47</f>
        <v>5.5101152988249989E-3</v>
      </c>
      <c r="R37" s="2"/>
      <c r="S37" s="2"/>
      <c r="V37" s="2"/>
      <c r="W37" s="2"/>
    </row>
    <row r="38" spans="1:23" x14ac:dyDescent="0.25">
      <c r="A38" s="40"/>
      <c r="B38" s="3" t="s">
        <v>62</v>
      </c>
      <c r="C38" t="s">
        <v>63</v>
      </c>
      <c r="D38" s="2">
        <v>22.633333333333329</v>
      </c>
      <c r="E38" s="2">
        <v>18.29032258064516</v>
      </c>
      <c r="F38" s="24">
        <f t="shared" si="4"/>
        <v>0.23744855967078174</v>
      </c>
      <c r="G38" s="2">
        <v>15.866666666666665</v>
      </c>
      <c r="H38" s="72">
        <f t="shared" si="0"/>
        <v>0.42647058823529399</v>
      </c>
      <c r="I38" s="2">
        <v>4861.7333333333336</v>
      </c>
      <c r="J38" s="2">
        <v>4052.5483870967737</v>
      </c>
      <c r="K38" s="24">
        <f t="shared" si="1"/>
        <v>0.19967311156925041</v>
      </c>
      <c r="L38" s="2">
        <v>3534.5333333333333</v>
      </c>
      <c r="M38" s="8">
        <f t="shared" si="2"/>
        <v>0.37549511486664916</v>
      </c>
      <c r="N38" s="6"/>
      <c r="O38" s="1">
        <v>3.2333333333333334</v>
      </c>
      <c r="P38" s="159">
        <v>694.53333333333319</v>
      </c>
      <c r="Q38" s="26">
        <f>P38/$P$47</f>
        <v>7.0348506351910331E-3</v>
      </c>
      <c r="R38" s="2"/>
      <c r="S38" s="2"/>
      <c r="V38" s="2"/>
      <c r="W38" s="2"/>
    </row>
    <row r="39" spans="1:23" x14ac:dyDescent="0.25">
      <c r="A39" s="40"/>
      <c r="B39" s="3" t="s">
        <v>64</v>
      </c>
      <c r="C39" t="s">
        <v>65</v>
      </c>
      <c r="D39" s="2">
        <v>49.816666666666663</v>
      </c>
      <c r="E39" s="2">
        <v>68.193548387096783</v>
      </c>
      <c r="F39" s="24">
        <f t="shared" si="4"/>
        <v>-0.26948123620309067</v>
      </c>
      <c r="G39" s="2">
        <v>49.699999999999996</v>
      </c>
      <c r="H39" s="72"/>
      <c r="I39" s="2">
        <v>8276.1</v>
      </c>
      <c r="J39" s="2">
        <v>11391.483870967742</v>
      </c>
      <c r="K39" s="24">
        <f t="shared" si="1"/>
        <v>-0.27348358705994291</v>
      </c>
      <c r="L39" s="2">
        <v>8089.2000000000016</v>
      </c>
      <c r="M39" s="8"/>
      <c r="N39" s="6"/>
      <c r="O39" s="1">
        <v>7.1166666666666654</v>
      </c>
      <c r="P39" s="159">
        <v>1182.3000000000002</v>
      </c>
      <c r="Q39" s="26">
        <f>P39/$P$47</f>
        <v>1.1975384775369113E-2</v>
      </c>
      <c r="R39" s="2"/>
      <c r="S39" s="2"/>
      <c r="V39" s="2"/>
      <c r="W39" s="2"/>
    </row>
    <row r="40" spans="1:23" ht="15.75" thickBot="1" x14ac:dyDescent="0.3">
      <c r="A40" s="40"/>
      <c r="B40" s="3" t="s">
        <v>502</v>
      </c>
      <c r="C40" t="s">
        <v>501</v>
      </c>
      <c r="D40" s="2">
        <v>20.883333333333333</v>
      </c>
      <c r="E40" s="2">
        <v>13.096774193548386</v>
      </c>
      <c r="F40" s="24"/>
      <c r="G40" s="2"/>
      <c r="H40" s="72"/>
      <c r="I40" s="2">
        <v>2756.6</v>
      </c>
      <c r="J40" s="2">
        <v>1728.7741935483871</v>
      </c>
      <c r="K40" s="24"/>
      <c r="L40" s="2"/>
      <c r="M40" s="8"/>
      <c r="N40" s="6"/>
      <c r="O40" s="1">
        <v>2.9833333333333334</v>
      </c>
      <c r="P40" s="159">
        <v>393.79999999999995</v>
      </c>
      <c r="Q40" s="26"/>
      <c r="R40" s="2"/>
      <c r="S40" s="2"/>
      <c r="V40" s="2"/>
      <c r="W40" s="2"/>
    </row>
    <row r="41" spans="1:23" ht="15.75" thickBot="1" x14ac:dyDescent="0.3">
      <c r="A41" s="9" t="s">
        <v>68</v>
      </c>
      <c r="B41" s="9"/>
      <c r="C41" s="30"/>
      <c r="D41" s="11">
        <v>1104.8333333333335</v>
      </c>
      <c r="E41" s="11">
        <v>1141.4516129032259</v>
      </c>
      <c r="F41" s="74">
        <f t="shared" si="4"/>
        <v>-3.2080448400923084E-2</v>
      </c>
      <c r="G41" s="11">
        <v>990.5</v>
      </c>
      <c r="H41" s="48">
        <f t="shared" si="0"/>
        <v>0.11542991755005905</v>
      </c>
      <c r="I41" s="11">
        <v>198768.7333333334</v>
      </c>
      <c r="J41" s="11">
        <v>207782.01612903227</v>
      </c>
      <c r="K41" s="74">
        <f t="shared" si="1"/>
        <v>-4.3378551058536483E-2</v>
      </c>
      <c r="L41" s="11">
        <v>180939.5</v>
      </c>
      <c r="M41" s="75">
        <f t="shared" si="2"/>
        <v>9.8536987961906575E-2</v>
      </c>
      <c r="N41" s="51"/>
      <c r="O41" s="12">
        <v>157.83333333333331</v>
      </c>
      <c r="P41" s="11">
        <v>28395.533333333329</v>
      </c>
      <c r="Q41" s="49">
        <f>P41/$P$47</f>
        <v>0.2876151886733368</v>
      </c>
      <c r="R41" s="2"/>
      <c r="S41" s="2"/>
      <c r="V41" s="2"/>
      <c r="W41" s="2"/>
    </row>
    <row r="42" spans="1:23" ht="15.75" thickBot="1" x14ac:dyDescent="0.3">
      <c r="A42" s="9" t="s">
        <v>85</v>
      </c>
      <c r="B42" s="10" t="s">
        <v>85</v>
      </c>
      <c r="C42" s="65" t="s">
        <v>538</v>
      </c>
      <c r="D42" s="66">
        <v>0.23333333333333334</v>
      </c>
      <c r="E42" s="66"/>
      <c r="F42" s="74"/>
      <c r="G42" s="66"/>
      <c r="H42" s="48"/>
      <c r="I42" s="66">
        <v>3.7333333333333334</v>
      </c>
      <c r="J42" s="66"/>
      <c r="K42" s="74"/>
      <c r="L42" s="66"/>
      <c r="M42" s="75"/>
      <c r="N42" s="51"/>
      <c r="O42" s="132">
        <v>3.3333333333333333E-2</v>
      </c>
      <c r="P42" s="66">
        <v>0.53333333333333333</v>
      </c>
      <c r="Q42" s="49"/>
      <c r="R42" s="2"/>
      <c r="S42" s="2"/>
      <c r="V42" s="2"/>
      <c r="W42" s="2"/>
    </row>
    <row r="43" spans="1:23" ht="15.75" thickBot="1" x14ac:dyDescent="0.3">
      <c r="A43" s="9"/>
      <c r="B43" s="10"/>
      <c r="C43" s="65" t="s">
        <v>528</v>
      </c>
      <c r="D43" s="66">
        <v>2.8000000000000003</v>
      </c>
      <c r="E43" s="66">
        <v>3.161290322580645</v>
      </c>
      <c r="F43" s="74"/>
      <c r="G43" s="66"/>
      <c r="H43" s="48"/>
      <c r="I43" s="66">
        <v>946.39999999999986</v>
      </c>
      <c r="J43" s="66">
        <v>1068.516129032258</v>
      </c>
      <c r="K43" s="74"/>
      <c r="L43" s="66"/>
      <c r="M43" s="75"/>
      <c r="N43" s="51"/>
      <c r="O43" s="132">
        <v>0.4</v>
      </c>
      <c r="P43" s="66">
        <v>135.19999999999999</v>
      </c>
      <c r="Q43" s="49"/>
      <c r="R43" s="2"/>
      <c r="S43" s="2"/>
      <c r="V43" s="2"/>
      <c r="W43" s="2"/>
    </row>
    <row r="44" spans="1:23" ht="15.75" thickBot="1" x14ac:dyDescent="0.3">
      <c r="A44" s="9"/>
      <c r="B44" s="10"/>
      <c r="C44" s="65" t="s">
        <v>537</v>
      </c>
      <c r="D44" s="66">
        <v>9.7999999999999989</v>
      </c>
      <c r="E44" s="66">
        <v>6.32258064516129</v>
      </c>
      <c r="F44" s="74"/>
      <c r="G44" s="66"/>
      <c r="H44" s="48"/>
      <c r="I44" s="66">
        <v>58.800000000000004</v>
      </c>
      <c r="J44" s="66">
        <v>37.935483870967737</v>
      </c>
      <c r="K44" s="74"/>
      <c r="L44" s="66"/>
      <c r="M44" s="75"/>
      <c r="N44" s="51"/>
      <c r="O44" s="132">
        <v>1.4</v>
      </c>
      <c r="P44" s="66">
        <v>8.4</v>
      </c>
      <c r="Q44" s="49"/>
      <c r="R44" s="2"/>
      <c r="S44" s="2"/>
      <c r="V44" s="2"/>
      <c r="W44" s="2"/>
    </row>
    <row r="45" spans="1:23" ht="15.75" thickBot="1" x14ac:dyDescent="0.3">
      <c r="A45" s="9" t="s">
        <v>505</v>
      </c>
      <c r="B45" s="9"/>
      <c r="C45" s="30"/>
      <c r="D45" s="11">
        <v>12.833333333333332</v>
      </c>
      <c r="E45" s="11">
        <v>9.4838709677419359</v>
      </c>
      <c r="F45" s="74"/>
      <c r="G45" s="11"/>
      <c r="H45" s="48"/>
      <c r="I45" s="11">
        <v>1008.9333333333332</v>
      </c>
      <c r="J45" s="11">
        <v>1106.4516129032259</v>
      </c>
      <c r="K45" s="74"/>
      <c r="L45" s="11"/>
      <c r="M45" s="75"/>
      <c r="N45" s="51"/>
      <c r="O45" s="12">
        <v>1.8333333333333333</v>
      </c>
      <c r="P45" s="11">
        <v>144.13333333333333</v>
      </c>
      <c r="Q45" s="49"/>
      <c r="R45" s="2"/>
      <c r="S45" s="2"/>
      <c r="V45" s="2"/>
      <c r="W45" s="2"/>
    </row>
    <row r="46" spans="1:23" ht="15.75" thickBot="1" x14ac:dyDescent="0.3">
      <c r="A46" s="9" t="s">
        <v>518</v>
      </c>
      <c r="B46" s="9"/>
      <c r="C46" s="30"/>
      <c r="D46" s="11">
        <f>D41/7</f>
        <v>157.83333333333334</v>
      </c>
      <c r="E46" s="11">
        <f>E41/7</f>
        <v>163.06451612903226</v>
      </c>
      <c r="F46" s="74">
        <f t="shared" si="4"/>
        <v>-3.2080448400923112E-2</v>
      </c>
      <c r="G46" s="11">
        <f>G41/7</f>
        <v>141.5</v>
      </c>
      <c r="H46" s="48">
        <f t="shared" si="0"/>
        <v>0.11542991755005896</v>
      </c>
      <c r="I46" s="12">
        <f>I41/7</f>
        <v>28395.533333333344</v>
      </c>
      <c r="J46" s="11">
        <f>J41/7</f>
        <v>29683.145161290326</v>
      </c>
      <c r="K46" s="74">
        <f t="shared" si="1"/>
        <v>-4.3378551058536462E-2</v>
      </c>
      <c r="L46" s="11">
        <f>L41/7</f>
        <v>25848.5</v>
      </c>
      <c r="M46" s="75">
        <f t="shared" si="2"/>
        <v>9.8536987961906644E-2</v>
      </c>
      <c r="N46" s="51"/>
      <c r="O46" s="12">
        <f>O41/7</f>
        <v>22.547619047619044</v>
      </c>
      <c r="P46" s="11">
        <f>P41/7</f>
        <v>4056.5047619047614</v>
      </c>
      <c r="Q46" s="49">
        <f>P46/$P$47</f>
        <v>4.108788409619097E-2</v>
      </c>
      <c r="R46" s="2"/>
      <c r="S46" s="2"/>
      <c r="V46" s="2"/>
      <c r="W46" s="2"/>
    </row>
    <row r="47" spans="1:23" ht="15.75" thickBot="1" x14ac:dyDescent="0.3">
      <c r="A47" s="36" t="s">
        <v>530</v>
      </c>
      <c r="B47" s="9"/>
      <c r="C47" s="30"/>
      <c r="D47" s="38">
        <v>4023.4833333333331</v>
      </c>
      <c r="E47" s="38">
        <v>4210.7258064516109</v>
      </c>
      <c r="F47" s="74">
        <f t="shared" si="4"/>
        <v>-4.4467980515707682E-2</v>
      </c>
      <c r="G47" s="38">
        <v>4080.1833333333329</v>
      </c>
      <c r="H47" s="48">
        <f t="shared" si="0"/>
        <v>-1.3896434392245404E-2</v>
      </c>
      <c r="I47" s="38">
        <v>691092.6166666667</v>
      </c>
      <c r="J47" s="38">
        <v>729358.45161290315</v>
      </c>
      <c r="K47" s="74">
        <f t="shared" si="1"/>
        <v>-5.2465060028598277E-2</v>
      </c>
      <c r="L47" s="38">
        <v>703340.04999999958</v>
      </c>
      <c r="M47" s="75">
        <f t="shared" si="2"/>
        <v>-1.7413246029901026E-2</v>
      </c>
      <c r="N47" s="48"/>
      <c r="O47" s="39">
        <v>574.7833333333333</v>
      </c>
      <c r="P47" s="38">
        <v>98727.516666666648</v>
      </c>
      <c r="Q47" s="49">
        <f>P47/$P$47</f>
        <v>1</v>
      </c>
      <c r="R47" s="2"/>
      <c r="S47" s="2"/>
      <c r="V47" s="2"/>
      <c r="W47" s="2"/>
    </row>
    <row r="48" spans="1:23" ht="15.75" thickBot="1" x14ac:dyDescent="0.3">
      <c r="A48" s="73" t="s">
        <v>433</v>
      </c>
      <c r="B48" s="36"/>
      <c r="C48" s="46"/>
      <c r="D48" s="38">
        <f>D47/7</f>
        <v>574.7833333333333</v>
      </c>
      <c r="E48" s="38">
        <f t="shared" ref="E48:P48" si="5">E47/7</f>
        <v>601.53225806451587</v>
      </c>
      <c r="F48" s="74" t="s">
        <v>529</v>
      </c>
      <c r="G48" s="38">
        <f t="shared" si="5"/>
        <v>582.88333333333333</v>
      </c>
      <c r="H48" s="38" t="s">
        <v>529</v>
      </c>
      <c r="I48" s="38">
        <f t="shared" si="5"/>
        <v>98727.516666666677</v>
      </c>
      <c r="J48" s="38">
        <f t="shared" si="5"/>
        <v>104194.06451612902</v>
      </c>
      <c r="K48" s="38" t="s">
        <v>529</v>
      </c>
      <c r="L48" s="38">
        <f t="shared" si="5"/>
        <v>100477.14999999994</v>
      </c>
      <c r="M48" s="38" t="s">
        <v>529</v>
      </c>
      <c r="N48" s="103" t="s">
        <v>529</v>
      </c>
      <c r="O48" s="39">
        <f t="shared" si="5"/>
        <v>82.111904761904754</v>
      </c>
      <c r="P48" s="38">
        <f t="shared" si="5"/>
        <v>14103.93095238095</v>
      </c>
      <c r="Q48" s="49">
        <f>P48/$P$47</f>
        <v>0.14285714285714285</v>
      </c>
      <c r="R48" s="2"/>
      <c r="S48" s="2"/>
      <c r="V48" s="2"/>
      <c r="W48" s="2"/>
    </row>
  </sheetData>
  <mergeCells count="3">
    <mergeCell ref="D3:H3"/>
    <mergeCell ref="I3:M3"/>
    <mergeCell ref="O3:Q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2024-11-06T00:59:01Z</dcterms:modified>
</cp:coreProperties>
</file>