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7CBBD6C-E59C-6F46-8465-043B9816250B}" xr6:coauthVersionLast="47" xr6:coauthVersionMax="47" xr10:uidLastSave="{00000000-0000-0000-0000-000000000000}"/>
  <bookViews>
    <workbookView xWindow="0" yWindow="500" windowWidth="35920" windowHeight="191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<sst xmlns="http://schemas.openxmlformats.org/spreadsheetml/2006/main" count="12881" uniqueCount="612">
  <si>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</si>
  <si>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</si>
  <si>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</si>
  <si>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</si>
  <si>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</si>
  <si>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</si>
  <si>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</si>
  <si>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</si>
  <si>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</si>
  <si>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</si>
  <si>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</si>
  <si>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</si>
  <si>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</si>
  <si>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</si>
  <si>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</si>
  <si>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</si>
  <si>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</si>
  <si>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</si>
  <si>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</si>
  <si>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</si>
  <si>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</si>
  <si>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</si>
  <si>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</si>
  <si>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</si>
  <si>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</si>
  <si>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</si>
  <si>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</si>
  <si>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</si>
  <si>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</si>
  <si>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</si>
  <si>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</si>
  <si>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</si>
  <si>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</si>
  <si>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</si>
  <si>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</si>
  <si>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</si>
  <si>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</si>
  <si>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</si>
  <si>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</si>
  <si>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</si>
  <si>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</si>
  <si>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</si>
  <si>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</si>
  <si>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</si>
  <si>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</si>
  <si>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</si>
  <si>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</si>
  <si>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</si>
  <si>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</si>
  <si>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</si>
  <si>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</si>
  <si>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</si>
  <si>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</si>
  <si>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</si>
  <si>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</si>
  <si>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</si>
  <si>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</si>
  <si>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</si>
  <si>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</si>
  <si>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</si>
  <si>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</si>
  <si>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</si>
  <si>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</si>
  <si>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</si>
  <si>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</si>
  <si>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</si>
  <si>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</si>
  <si>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</si>
  <si>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</si>
  <si>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</si>
  <si>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</si>
  <si>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</si>
  <si>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</si>
  <si>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</si>
  <si>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</si>
  <si>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</si>
  <si>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</si>
  <si>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</si>
  <si>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</si>
  <si>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</si>
  <si>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</si>
  <si>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</si>
  <si>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</si>
  <si>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</si>
  <si>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</si>
  <si>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</si>
  <si>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</si>
  <si>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</si>
  <si>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</si>
  <si>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</si>
  <si>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</si>
  <si>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</si>
  <si>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</si>
  <si>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</si>
  <si>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</si>
  <si>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</si>
  <si>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</si>
  <si>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</si>
  <si>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</si>
  <si>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</si>
  <si>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</si>
  <si>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</si>
  <si>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</si>
  <si>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</si>
  <si>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</si>
  <si>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</si>
  <si>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</si>
  <si>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</si>
  <si>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</si>
  <si>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</si>
  <si>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</si>
  <si>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</si>
  <si>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</si>
  <si>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</si>
  <si>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</si>
  <si>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</si>
  <si>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</si>
  <si>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</si>
  <si>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</si>
  <si>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</si>
  <si>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</si>
  <si>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</si>
  <si>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</si>
  <si>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</si>
  <si>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</si>
  <si>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</si>
  <si>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</si>
  <si>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</si>
  <si>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</si>
  <si>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</si>
  <si>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</si>
  <si>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</si>
  <si>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</si>
  <si>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</si>
  <si>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</si>
  <si>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</si>
  <si>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</si>
  <si>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</si>
  <si>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</si>
  <si>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</si>
  <si>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</si>
  <si>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</si>
  <si>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</si>
  <si>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</si>
  <si>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</si>
  <si>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</si>
  <si>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</si>
  <si>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</si>
  <si>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</si>
  <si>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</si>
  <si>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</si>
  <si>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</si>
  <si>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</si>
  <si>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</si>
  <si>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</si>
  <si>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</si>
  <si>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</si>
  <si>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</si>
  <si>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</si>
  <si>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</si>
  <si>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</si>
  <si>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</si>
  <si>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</si>
  <si>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</si>
  <si>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</si>
  <si>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</si>
  <si>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</si>
  <si>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</si>
  <si>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</si>
  <si>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</si>
  <si>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</si>
  <si>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</si>
  <si>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</si>
  <si>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</si>
  <si>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</si>
  <si>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</si>
  <si>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</si>
  <si>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</si>
  <si>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</si>
  <si>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</si>
  <si>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</si>
  <si>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</si>
  <si>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</si>
  <si>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</si>
  <si>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</si>
  <si>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</si>
  <si>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</si>
  <si>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</si>
  <si>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</si>
  <si>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</si>
  <si>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</si>
  <si>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</si>
  <si>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</si>
  <si>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</si>
  <si>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</si>
  <si>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</si>
  <si>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</si>
  <si>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</si>
  <si>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</si>
  <si>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</si>
  <si>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</si>
  <si>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</si>
  <si>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</si>
  <si>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</si>
  <si>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</si>
  <si>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</si>
  <si>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</si>
  <si>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</si>
  <si>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</si>
  <si>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</si>
  <si>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</si>
  <si>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</si>
  <si>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</si>
  <si>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</si>
  <si>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</si>
  <si>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</si>
  <si>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</si>
  <si>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</si>
  <si>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</si>
  <si>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</si>
  <si>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</si>
  <si>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</si>
  <si>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</si>
  <si>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</si>
  <si>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</si>
  <si>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</si>
  <si>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</si>
  <si>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</si>
  <si>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</si>
  <si>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</si>
  <si>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</si>
  <si>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</si>
  <si>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</si>
  <si>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</si>
  <si>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</si>
  <si>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</si>
  <si>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</si>
  <si>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</si>
  <si>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</si>
  <si>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</si>
  <si>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</si>
  <si>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</si>
  <si>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</si>
  <si>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</si>
  <si>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</si>
  <si>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</si>
  <si>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</si>
  <si>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</si>
  <si>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</si>
  <si>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</si>
  <si>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</si>
  <si>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</si>
  <si>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</si>
  <si>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</si>
  <si>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</si>
  <si>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</si>
  <si>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</si>
  <si>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</si>
  <si>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</si>
  <si>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</si>
  <si>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</si>
  <si>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</si>
  <si>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</si>
  <si>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</si>
  <si>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</si>
  <si>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</si>
  <si>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</si>
  <si>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</si>
  <si>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</si>
  <si>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</si>
  <si>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</si>
  <si>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</si>
  <si>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</si>
  <si>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</si>
  <si>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</si>
  <si>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</si>
  <si>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</si>
  <si>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</si>
  <si>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</si>
  <si>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</si>
  <si>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</si>
  <si>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</si>
  <si>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</si>
  <si>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</si>
  <si>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</si>
  <si>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</si>
  <si>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</si>
  <si>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</si>
  <si>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</si>
  <si>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</si>
  <si>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</si>
  <si>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</si>
  <si>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</si>
  <si>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</si>
  <si>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</si>
  <si>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</si>
  <si>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</si>
  <si>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</si>
  <si>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</si>
  <si>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</si>
  <si>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</si>
  <si>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</si>
  <si>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</si>
  <si>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</si>
  <si>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</si>
  <si>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</si>
  <si>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</si>
  <si>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</si>
  <si>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</si>
  <si>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</si>
  <si>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</si>
  <si>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</si>
  <si>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</si>
  <si>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</si>
  <si>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</si>
  <si>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</si>
  <si>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</si>
  <si>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</si>
  <si>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</si>
  <si>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</si>
  <si>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</si>
  <si>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</si>
  <si>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</si>
  <si>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</si>
  <si>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</si>
  <si>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</si>
  <si>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</si>
  <si>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</si>
  <si>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</si>
  <si>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</si>
  <si>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</si>
  <si>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</si>
  <si>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</si>
  <si>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</si>
  <si>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</si>
  <si>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</si>
  <si>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</si>
  <si>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</si>
  <si>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</si>
  <si>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</si>
  <si>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</si>
  <si>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</si>
  <si>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</si>
  <si>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</si>
  <si>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</si>
  <si>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</si>
  <si>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</si>
  <si>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</si>
  <si>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</si>
  <si>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</si>
  <si>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</si>
  <si>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</si>
  <si>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</si>
  <si>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</si>
  <si>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</si>
  <si>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</si>
  <si>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</si>
  <si>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</si>
  <si>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</si>
  <si>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</si>
  <si>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</si>
  <si>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</si>
  <si>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</si>
  <si>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</si>
  <si>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</si>
  <si>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</si>
  <si>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</si>
  <si>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</si>
  <si>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</si>
  <si>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</si>
  <si>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</si>
  <si>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</si>
  <si>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</si>
  <si>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</si>
  <si>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</si>
  <si>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</si>
  <si>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</si>
  <si>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</si>
  <si>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</si>
  <si>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</si>
  <si>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</si>
  <si>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</si>
  <si>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</si>
  <si>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</si>
  <si>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</si>
  <si>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</si>
  <si>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</si>
  <si>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</si>
  <si>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</si>
  <si>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</si>
  <si>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</si>
  <si>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</si>
  <si>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</si>
  <si>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</si>
  <si>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</si>
  <si>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</si>
  <si>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</si>
  <si>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</si>
  <si>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</si>
  <si>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</si>
  <si>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</si>
  <si>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</si>
  <si>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</si>
  <si>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</si>
  <si>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</si>
  <si>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</si>
  <si>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</si>
  <si>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</si>
  <si>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</si>
  <si>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</si>
  <si>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</si>
  <si>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</si>
  <si>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</si>
  <si>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</si>
  <si>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</si>
  <si>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</si>
  <si>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</si>
  <si>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</si>
  <si>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</si>
  <si>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</si>
  <si>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</si>
  <si>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</si>
  <si>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</si>
  <si>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</si>
  <si>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</si>
  <si>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</si>
  <si>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</si>
  <si>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</si>
  <si>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</si>
  <si>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</si>
  <si>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</si>
  <si>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</si>
  <si>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</si>
  <si>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</si>
  <si>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</si>
  <si>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</si>
  <si>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</si>
  <si>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</si>
  <si>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</si>
  <si>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</si>
  <si>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</si>
  <si>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</si>
  <si>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</si>
  <si>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</si>
  <si>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</si>
  <si>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</si>
  <si>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</si>
  <si>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</si>
  <si>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</si>
  <si>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</si>
  <si>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</si>
  <si>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</si>
  <si>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</si>
  <si>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</si>
  <si>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</si>
  <si>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</si>
  <si>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</si>
  <si>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</si>
  <si>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</si>
  <si>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</si>
  <si>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</si>
  <si>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</si>
  <si>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</si>
  <si>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</si>
  <si>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</si>
  <si>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</si>
  <si>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</si>
  <si>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</si>
  <si>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</si>
  <si>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</si>
  <si>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</si>
  <si>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</si>
  <si>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</si>
  <si>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</si>
  <si>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</si>
  <si>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</si>
  <si>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</si>
  <si>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</si>
  <si>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</si>
  <si>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</si>
  <si>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</si>
  <si>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</si>
  <si>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</si>
  <si>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</si>
  <si>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</si>
  <si>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</si>
  <si>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</si>
  <si>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</si>
  <si>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</si>
  <si>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</si>
  <si>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</si>
  <si>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</si>
  <si>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</si>
  <si>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</si>
  <si>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</si>
  <si>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</si>
  <si>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</si>
  <si>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</si>
  <si>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</si>
  <si>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</si>
  <si>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</si>
  <si>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</si>
  <si>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</si>
  <si>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</si>
  <si>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</si>
  <si>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</si>
  <si>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</si>
  <si>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</si>
  <si>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</si>
  <si>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</si>
  <si>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</si>
  <si>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</si>
  <si>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</si>
  <si>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</si>
  <si>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</si>
  <si>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</si>
  <si>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</si>
  <si>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</si>
  <si>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</si>
  <si>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</si>
  <si>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</si>
  <si>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</si>
  <si>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</si>
  <si>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</si>
  <si>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</si>
  <si>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</si>
  <si>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</si>
  <si>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</si>
  <si>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</si>
  <si>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</si>
  <si>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</si>
  <si>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</si>
  <si>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</si>
  <si>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</si>
  <si>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</si>
  <si>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</si>
  <si>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</si>
  <si>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</si>
  <si>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</si>
  <si>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</si>
  <si>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</si>
  <si>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New client acquisition (US; by Xcelerate Business Solutions)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</si>
  <si>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</si>
  <si>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</si>
  <si>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</si>
  <si>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</si>
  <si>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</si>
  <si>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</si>
  <si>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</si>
  <si>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</si>
  <si>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</si>
  <si>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</si>
  <si>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</si>
  <si>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</si>
  <si>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</si>
  <si>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</si>
  <si>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</si>
  <si>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</si>
  <si>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</si>
  <si>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</si>
  <si>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</si>
  <si>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</si>
  <si>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</si>
  <si>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</si>
  <si>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</si>
  <si>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</si>
  <si>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</si>
  <si>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</si>
  <si>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</si>
  <si>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</si>
  <si>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</si>
  <si>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</si>
  <si>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</si>
  <si>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</si>
  <si>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</si>
  <si>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</si>
  <si>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</si>
  <si>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Ready to start</t>
  </si>
  <si>
    <t>Assignee</t>
  </si>
  <si>
    <t>Kick-off</t>
  </si>
  <si>
    <t>Speak with the business owner</t>
  </si>
  <si>
    <t>Complete all setup/prep activities for new lead (including accounting file access)</t>
  </si>
  <si>
    <t>Complete potential client questionnaire and upload to Karbon</t>
  </si>
  <si>
    <t>Add LEAD Company name in Karbon as an Organization.</t>
  </si>
  <si>
    <t>For new contact, create new Work from New client acquisition template, titled: New client acquisition New Company Name</t>
  </si>
  <si>
    <t>Add client to Xcelerate Client list and workflow to Google Docs</t>
  </si>
  <si>
    <t>Schedule meeting with potential client</t>
  </si>
  <si>
    <t>Build rapport</t>
  </si>
  <si>
    <t>Request Xero/QBO/QBD access and 2 months of previous bank statements. Upload to Dropbox/email</t>
  </si>
  <si>
    <t>Enquire about potential account specialist</t>
  </si>
  <si>
    <t>Create and send proposal</t>
  </si>
  <si>
    <t>Follow up on proposal</t>
  </si>
  <si>
    <t>If the client says no to the proposal, find out why and redraft (if possible). If the client signs, continue on.</t>
  </si>
  <si>
    <t>Complete all signed proposal follow-up activities</t>
  </si>
  <si>
    <t>Send welcome template (New client welcome letter)</t>
  </si>
  <si>
    <t>Assign Account Specialist</t>
  </si>
  <si>
    <t>Add client to Tsheets and a Class in QBO — https://qbo.intuit.com</t>
  </si>
  <si>
    <t>Add RBC in QBO — https://qbo.intuit.com</t>
  </si>
  <si>
    <t>Email contract and recurring credit card form</t>
  </si>
  <si>
    <t>Enter credit card info into Xcelerate QBO — https://qbo.intuit.com</t>
  </si>
  <si>
    <t>Forward signed contract to Onboarding Specialist</t>
  </si>
  <si>
    <t>Let Onboarding Spcecialist know what kind of SmartVault setup</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</si>
  <si>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</si>
  <si>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</si>
  <si>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</si>
  <si>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</si>
  <si>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</si>
  <si>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</si>
  <si>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</si>
  <si>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</si>
  <si>
    <t>The work start date is today's date (e.g. date of prospect call/inquiry) and the work due date is 6 days later. The work assignee is the Salesperson/Partner.
When your practice gains a new client, there's a flurry of activity that needs to happen. Papers to sign, meetings to schedule, data to file. Parable store this process as a template in Karbon. Every time they acquire a new client, they create a new piece of work from this template to ensure everything is checked off.
To document this template, Parable used process mapping to transfer their knowledge and get it down into a format that can be replicated across the team. You can read about how they did this, and find out how it is helping them to eliminate roadblocks as they scale, in Jessica's article on Karbon Magazine: https://karbonhq.com/resources/why-standardized-processes-are-the-key-to-performance/
Jessica Daley started Parable, an offsite accounting firm, when her family needed to raise $10,000 for an adoption. She soon found herself managing too many clients on her own, and began to hire dedicated stay-at-home moms to join her efforts. As a 2016 Firm of the Future runner-up, you can find her enjoying the business one minute, and being present with her family the next.</t>
  </si>
  <si>
    <t>New client acquisition (US; by Parable)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</si>
</sst>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7" fillId="0" borderId="7"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Tasks'!$G$4:$G$37,'Job Roles'!C4),"Create","No Action")</f>
        <v>Create</v>
      </c>
      <c r="C4" s="4" t="s">
        <v>308</v>
      </c>
      <c r="D4" s="14">
        <v>0</v>
      </c>
      <c r="E4" s="8" t="s">
        <v>419</v>
      </c>
    </row>
    <row r="5" spans="1:5" x14ac:dyDescent="0.2">
      <c r="A5" s="2"/>
      <c r="B5" s="6" t="str">
        <f>IF(COUNTIF('Work Template Tasks'!$G$4:$G$37,'Job Roles'!C5),"Create","No Action")</f>
        <v>No Action</v>
      </c>
      <c r="C5" s="4" t="s">
        <v>426</v>
      </c>
      <c r="D5" s="14">
        <v>150</v>
      </c>
      <c r="E5" s="8" t="s">
        <v>419</v>
      </c>
    </row>
    <row r="6" spans="1:5" x14ac:dyDescent="0.2">
      <c r="A6" s="2"/>
      <c r="B6" s="6" t="str">
        <f>IF(COUNTIF('Work Template Tasks'!$G$4:$G$37,'Job Roles'!C6),"Create","No Action")</f>
        <v>No Action</v>
      </c>
      <c r="C6" s="4" t="s">
        <v>427</v>
      </c>
      <c r="D6" s="14">
        <v>90</v>
      </c>
      <c r="E6" s="8" t="s">
        <v>419</v>
      </c>
    </row>
    <row r="7" spans="1:5" x14ac:dyDescent="0.2">
      <c r="A7" s="2"/>
      <c r="B7" s="6" t="str">
        <f>IF(COUNTIF('Work Template Tasks'!$G$4:$G$37,'Job Roles'!C7),"Create","No Action")</f>
        <v>No Action</v>
      </c>
      <c r="C7" s="4" t="s">
        <v>428</v>
      </c>
      <c r="D7" s="14">
        <v>150</v>
      </c>
      <c r="E7" s="8" t="s">
        <v>419</v>
      </c>
    </row>
    <row r="8" spans="1:5" x14ac:dyDescent="0.2">
      <c r="A8" s="2"/>
      <c r="B8" s="6" t="str">
        <f>IF(COUNTIF('Work Template Tasks'!$G$4:$G$37,'Job Roles'!C8),"Create","No Action")</f>
        <v>No Action</v>
      </c>
      <c r="C8" s="4" t="s">
        <v>429</v>
      </c>
      <c r="D8" s="14">
        <v>100</v>
      </c>
      <c r="E8" s="8" t="s">
        <v>419</v>
      </c>
    </row>
    <row r="9" spans="1:5" x14ac:dyDescent="0.2">
      <c r="A9" s="2"/>
      <c r="B9" s="6" t="str">
        <f>IF(COUNTIF('Work Template Tasks'!$G$4:$G$37,'Job Roles'!C9),"Create","No Action")</f>
        <v>No Action</v>
      </c>
      <c r="C9" s="4" t="s">
        <v>422</v>
      </c>
      <c r="D9" s="14">
        <v>90</v>
      </c>
      <c r="E9" s="8" t="s">
        <v>419</v>
      </c>
    </row>
    <row r="10" spans="1:5" x14ac:dyDescent="0.2">
      <c r="A10" s="2"/>
      <c r="B10" s="6" t="str">
        <f>IF(COUNTIF('Work Template Tasks'!$G$4:$G$37,'Job Roles'!C10),"Create","No Action")</f>
        <v>No Action</v>
      </c>
      <c r="C10" s="4" t="s">
        <v>430</v>
      </c>
      <c r="D10" s="14">
        <v>60</v>
      </c>
      <c r="E10" s="8" t="s">
        <v>419</v>
      </c>
    </row>
    <row r="11" spans="1:5" x14ac:dyDescent="0.2">
      <c r="A11" s="2"/>
      <c r="B11" s="6" t="str">
        <f>IF(COUNTIF('Work Template Tasks'!$G$4:$G$37,'Job Roles'!C11),"Create","No Action")</f>
        <v>No Action</v>
      </c>
      <c r="C11" s="4" t="s">
        <v>431</v>
      </c>
      <c r="D11" s="14">
        <v>60</v>
      </c>
      <c r="E11" s="8" t="s">
        <v>419</v>
      </c>
    </row>
    <row r="12" spans="1:5" x14ac:dyDescent="0.2">
      <c r="A12" s="2"/>
      <c r="B12" s="6" t="str">
        <f>IF(COUNTIF('Work Template Tasks'!$G$4:$G$37,'Job Roles'!C12),"Create","No Action")</f>
        <v>No Action</v>
      </c>
      <c r="C12" s="4" t="s">
        <v>432</v>
      </c>
      <c r="D12" s="14">
        <v>100</v>
      </c>
      <c r="E12" s="8" t="s">
        <v>419</v>
      </c>
    </row>
    <row r="13" spans="1:5" x14ac:dyDescent="0.2">
      <c r="A13" s="2"/>
      <c r="B13" s="6" t="str">
        <f>IF(COUNTIF('Work Template Tasks'!$G$4:$G$37,'Job Roles'!C13),"Create","No Action")</f>
        <v>No Action</v>
      </c>
      <c r="C13" s="4" t="s">
        <v>433</v>
      </c>
      <c r="D13" s="14">
        <v>150</v>
      </c>
      <c r="E13" s="8" t="s">
        <v>419</v>
      </c>
    </row>
    <row r="14" spans="1:5" x14ac:dyDescent="0.2">
      <c r="A14" s="2"/>
      <c r="B14" s="6" t="str">
        <f>IF(COUNTIF('Work Template Tasks'!$G$4:$G$37,'Job Roles'!C14),"Create","No Action")</f>
        <v>No Action</v>
      </c>
      <c r="C14" s="4" t="s">
        <v>434</v>
      </c>
      <c r="D14" s="14">
        <v>100</v>
      </c>
      <c r="E14" s="8" t="s">
        <v>419</v>
      </c>
    </row>
    <row r="15" spans="1:5" x14ac:dyDescent="0.2">
      <c r="A15" s="2"/>
      <c r="B15" s="6" t="str">
        <f>IF(COUNTIF('Work Template Tasks'!$G$4:$G$37,'Job Roles'!C15),"Create","No Action")</f>
        <v>No Action</v>
      </c>
      <c r="C15" s="4" t="s">
        <v>435</v>
      </c>
      <c r="D15" s="14">
        <v>100</v>
      </c>
      <c r="E15" s="8" t="s">
        <v>419</v>
      </c>
    </row>
    <row r="16" spans="1:5" x14ac:dyDescent="0.2">
      <c r="A16" s="2"/>
      <c r="B16" s="6" t="str">
        <f>IF(COUNTIF('Work Template Tasks'!$G$4:$G$37,'Job Roles'!C16),"Create","No Action")</f>
        <v>No Action</v>
      </c>
      <c r="C16" s="4" t="s">
        <v>436</v>
      </c>
      <c r="D16" s="14">
        <v>150</v>
      </c>
      <c r="E16" s="8" t="s">
        <v>419</v>
      </c>
    </row>
    <row r="17" spans="1:5" x14ac:dyDescent="0.2">
      <c r="A17" s="2"/>
      <c r="B17" s="6" t="str">
        <f>IF(COUNTIF('Work Template Tasks'!$G$4:$G$37,'Job Roles'!C17),"Create","No Action")</f>
        <v>Create</v>
      </c>
      <c r="C17" s="4" t="s">
        <v>437</v>
      </c>
      <c r="D17" s="14">
        <v>100</v>
      </c>
      <c r="E17" s="8" t="s">
        <v>419</v>
      </c>
    </row>
    <row r="18" spans="1:5" x14ac:dyDescent="0.2">
      <c r="A18" s="2"/>
      <c r="B18" s="6" t="str">
        <f>IF(COUNTIF('Work Template Tasks'!$G$4:$G$37,'Job Roles'!C18),"Create","No Action")</f>
        <v>No Action</v>
      </c>
      <c r="C18" s="4" t="s">
        <v>438</v>
      </c>
      <c r="D18" s="14">
        <v>100</v>
      </c>
      <c r="E18" s="8" t="s">
        <v>419</v>
      </c>
    </row>
    <row r="19" spans="1:5" x14ac:dyDescent="0.2">
      <c r="A19" s="2"/>
      <c r="B19" s="6" t="str">
        <f>IF(COUNTIF('Work Template Tasks'!$G$4:$G$37,'Job Roles'!C19),"Create","No Action")</f>
        <v>No Action</v>
      </c>
      <c r="C19" s="4" t="s">
        <v>439</v>
      </c>
      <c r="D19" s="14">
        <v>100</v>
      </c>
      <c r="E19" s="8" t="s">
        <v>419</v>
      </c>
    </row>
    <row r="20" spans="1:5" x14ac:dyDescent="0.2">
      <c r="A20" s="2"/>
      <c r="B20" s="6" t="str">
        <f>IF(COUNTIF('Work Template Tasks'!$G$4:$G$37,'Job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Tasks'!$I$4:$I$37,C4),"Create","No Action")</f>
        <v>Create</v>
      </c>
      <c r="C4" s="4" t="s">
        <v>308</v>
      </c>
      <c r="D4" s="8"/>
    </row>
    <row r="5" spans="1:4" x14ac:dyDescent="0.2">
      <c r="A5" s="2"/>
      <c r="B5" s="6" t="str">
        <f>IF(COUNTIF('Work Template Tasks'!$I$4:$I$37,C5),"Create","No Action")</f>
        <v>No Action</v>
      </c>
      <c r="C5" s="4" t="s">
        <v>443</v>
      </c>
      <c r="D5" s="8" t="s">
        <v>418</v>
      </c>
    </row>
    <row r="6" spans="1:4" x14ac:dyDescent="0.2">
      <c r="A6" s="2"/>
      <c r="B6" s="6" t="str">
        <f>IF(COUNTIF('Work Template Tasks'!$I$4:$I$37,C6),"Create","No Action")</f>
        <v>No Action</v>
      </c>
      <c r="C6" s="4" t="s">
        <v>427</v>
      </c>
      <c r="D6" s="8" t="s">
        <v>418</v>
      </c>
    </row>
    <row r="7" spans="1:4" x14ac:dyDescent="0.2">
      <c r="A7" s="2"/>
      <c r="B7" s="6" t="str">
        <f>IF(COUNTIF('Work Template Tasks'!$I$4:$I$37,C7),"Create","No Action")</f>
        <v>No Action</v>
      </c>
      <c r="C7" s="4" t="s">
        <v>444</v>
      </c>
      <c r="D7" s="8" t="s">
        <v>418</v>
      </c>
    </row>
    <row r="8" spans="1:4" x14ac:dyDescent="0.2">
      <c r="A8" s="2"/>
      <c r="B8" s="6" t="str">
        <f>IF(COUNTIF('Work Template Tasks'!$I$4:$I$37,C8),"Create","No Action")</f>
        <v>No Action</v>
      </c>
      <c r="C8" s="4" t="s">
        <v>445</v>
      </c>
      <c r="D8" s="8" t="s">
        <v>418</v>
      </c>
    </row>
    <row r="9" spans="1:4" x14ac:dyDescent="0.2">
      <c r="A9" s="2"/>
      <c r="B9" s="6" t="str">
        <f>IF(COUNTIF('Work Template Tasks'!$I$4:$I$37,C9),"Create","No Action")</f>
        <v>No Action</v>
      </c>
      <c r="C9" s="4" t="s">
        <v>446</v>
      </c>
      <c r="D9" s="8" t="s">
        <v>418</v>
      </c>
    </row>
    <row r="10" spans="1:4" x14ac:dyDescent="0.2">
      <c r="A10" s="2"/>
      <c r="B10" s="6" t="str">
        <f>IF(COUNTIF('Work Template Tasks'!$I$4:$I$37,C10),"Create","No Action")</f>
        <v>No Action</v>
      </c>
      <c r="C10" s="4" t="s">
        <v>447</v>
      </c>
      <c r="D10" s="8" t="s">
        <v>418</v>
      </c>
    </row>
    <row r="11" spans="1:4" x14ac:dyDescent="0.2">
      <c r="A11" s="2"/>
      <c r="B11" s="6" t="str">
        <f>IF(COUNTIF('Work Template Tasks'!$I$4:$I$37,C11),"Create","No Action")</f>
        <v>No Action</v>
      </c>
      <c r="C11" s="4" t="s">
        <v>448</v>
      </c>
      <c r="D11" s="8" t="s">
        <v>418</v>
      </c>
    </row>
    <row r="12" spans="1:4" x14ac:dyDescent="0.2">
      <c r="A12" s="2"/>
      <c r="B12" s="6" t="str">
        <f>IF(COUNTIF('Work Template Tasks'!$I$4:$I$37,C12),"Create","No Action")</f>
        <v>No Action</v>
      </c>
      <c r="C12" s="4" t="s">
        <v>449</v>
      </c>
      <c r="D12" s="8" t="s">
        <v>418</v>
      </c>
    </row>
    <row r="13" spans="1:4" x14ac:dyDescent="0.2">
      <c r="A13" s="2"/>
      <c r="B13" s="6" t="str">
        <f>IF(COUNTIF('Work Template Tasks'!$I$4:$I$37,C13),"Create","No Action")</f>
        <v>Create</v>
      </c>
      <c r="C13" s="4" t="s">
        <v>450</v>
      </c>
      <c r="D13" s="8" t="s">
        <v>419</v>
      </c>
    </row>
    <row r="14" spans="1:4" x14ac:dyDescent="0.2">
      <c r="A14" s="2"/>
      <c r="B14" s="6" t="str">
        <f>IF(COUNTIF('Work Template Tasks'!$I$4:$I$37,C14),"Create","No Action")</f>
        <v>Create</v>
      </c>
      <c r="C14" s="4" t="s">
        <v>451</v>
      </c>
      <c r="D14" s="8" t="s">
        <v>418</v>
      </c>
    </row>
    <row r="15" spans="1:4" x14ac:dyDescent="0.2">
      <c r="A15" s="2"/>
      <c r="B15" s="6" t="str">
        <f>IF(COUNTIF('Work Template Tasks'!$I$4:$I$37,C15),"Create","No Action")</f>
        <v>No Action</v>
      </c>
      <c r="C15" s="4" t="s">
        <v>452</v>
      </c>
      <c r="D15" s="8" t="s">
        <v>418</v>
      </c>
    </row>
    <row r="16" spans="1:4" x14ac:dyDescent="0.2">
      <c r="A16" s="2"/>
      <c r="B16" s="6" t="str">
        <f>IF(COUNTIF('Work Template Tasks'!$I$4:$I$37,C16),"Create","No Action")</f>
        <v>No Action</v>
      </c>
      <c r="C16" s="4" t="s">
        <v>453</v>
      </c>
      <c r="D16" s="8" t="s">
        <v>418</v>
      </c>
    </row>
    <row r="17" spans="1:4" x14ac:dyDescent="0.2">
      <c r="A17" s="2"/>
      <c r="B17" s="6" t="str">
        <f>IF(COUNTIF('Work Template Tasks'!$I$4:$I$37,C17),"Create","No Action")</f>
        <v>No Action</v>
      </c>
      <c r="C17" s="4" t="s">
        <v>454</v>
      </c>
      <c r="D17" s="8" t="s">
        <v>418</v>
      </c>
    </row>
    <row r="18" spans="1:4" x14ac:dyDescent="0.2">
      <c r="A18" s="2"/>
      <c r="B18" s="6" t="str">
        <f>IF(COUNTIF('Work Template Tasks'!$I$4:$I$37,C18),"Create","No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Create</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609</v>
      </c>
    </row>
    <row r="3" spans="1:6" x14ac:dyDescent="0.2">
      <c r="A3" s="23"/>
      <c r="B3" s="25"/>
      <c r="C3" s="27"/>
      <c r="D3" s="31"/>
      <c r="F3" s="36"/>
    </row>
    <row r="4" spans="1:6" x14ac:dyDescent="0.2">
      <c r="A4" s="2"/>
      <c r="B4" s="6" t="str">
        <f>IF(COUNTIF('Work Template Tasks'!$X$4:$X$37,F4),"Create","No Action")</f>
        <v>No Action</v>
      </c>
      <c r="C4" s="4" t="s">
        <v>4</v>
      </c>
      <c r="D4" s="8" t="s">
        <v>504</v>
      </c>
      <c r="F4" s="6" t="str">
        <f>CONCATENATE(C4," - ",D4)</f>
        <v>Completed - Cancelled</v>
      </c>
    </row>
    <row r="5" spans="1:6" x14ac:dyDescent="0.2">
      <c r="A5" s="2"/>
      <c r="B5" s="6" t="str">
        <f>IF(COUNTIF('Work Template Tasks'!$X$4:$X$37,F5),"Create","No Action")</f>
        <v>No Action</v>
      </c>
      <c r="C5" s="4" t="s">
        <v>4</v>
      </c>
      <c r="D5" s="8" t="s">
        <v>505</v>
      </c>
      <c r="F5" s="6" t="str">
        <f t="shared" ref="F5:F36" si="0">CONCATENATE(C5," - ",D5)</f>
        <v>Completed - Not a fit</v>
      </c>
    </row>
    <row r="6" spans="1:6" x14ac:dyDescent="0.2">
      <c r="A6" s="2"/>
      <c r="B6" s="6" t="str">
        <f>IF(COUNTIF('Work Template Tasks'!$X$4:$X$37,F6),"Create","No Action")</f>
        <v>No Action</v>
      </c>
      <c r="C6" s="4" t="s">
        <v>4</v>
      </c>
      <c r="D6" s="8" t="s">
        <v>506</v>
      </c>
      <c r="F6" s="6" t="str">
        <f t="shared" si="0"/>
        <v>Completed - Closed lost</v>
      </c>
    </row>
    <row r="7" spans="1:6" x14ac:dyDescent="0.2">
      <c r="A7" s="2"/>
      <c r="B7" s="6" t="str">
        <f>IF(COUNTIF('Work Template Tasks'!$X$4:$X$37,F7),"Create","No Action")</f>
        <v>No Action</v>
      </c>
      <c r="C7" s="4" t="s">
        <v>4</v>
      </c>
      <c r="D7" s="8" t="s">
        <v>507</v>
      </c>
      <c r="F7" s="6" t="str">
        <f t="shared" si="0"/>
        <v>Completed - Closed won</v>
      </c>
    </row>
    <row r="8" spans="1:6" x14ac:dyDescent="0.2">
      <c r="A8" s="2"/>
      <c r="B8" s="6" t="str">
        <f>IF(COUNTIF('Work Template Tasks'!$X$4:$X$37,F8),"Create","No Action")</f>
        <v>No Action</v>
      </c>
      <c r="C8" s="4" t="s">
        <v>4</v>
      </c>
      <c r="D8" s="8" t="s">
        <v>508</v>
      </c>
      <c r="F8" s="6" t="str">
        <f t="shared" si="0"/>
        <v>Completed - Not applicable</v>
      </c>
    </row>
    <row r="9" spans="1:6" x14ac:dyDescent="0.2">
      <c r="A9" s="2"/>
      <c r="B9" s="6" t="str">
        <f>IF(COUNTIF('Work Template Tasks'!$X$4:$X$37,F9),"Create","No Action")</f>
        <v>Create</v>
      </c>
      <c r="C9" s="4" t="s">
        <v>2</v>
      </c>
      <c r="D9" s="8" t="s">
        <v>509</v>
      </c>
      <c r="F9" s="6" t="str">
        <f t="shared" si="0"/>
        <v>In Progress - Kick-off / Setup</v>
      </c>
    </row>
    <row r="10" spans="1:6" x14ac:dyDescent="0.2">
      <c r="A10" s="2"/>
      <c r="B10" s="6" t="str">
        <f>IF(COUNTIF('Work Template Tasks'!$X$4:$X$37,F10),"Create","No Action")</f>
        <v>No Action</v>
      </c>
      <c r="C10" s="4" t="s">
        <v>2</v>
      </c>
      <c r="D10" s="8" t="s">
        <v>510</v>
      </c>
      <c r="F10" s="6" t="str">
        <f t="shared" si="0"/>
        <v>In Progress - Prep</v>
      </c>
    </row>
    <row r="11" spans="1:6" x14ac:dyDescent="0.2">
      <c r="A11" s="2"/>
      <c r="B11" s="6" t="str">
        <f>IF(COUNTIF('Work Template Tasks'!$X$4:$X$37,F11),"Create","No Action")</f>
        <v>No Action</v>
      </c>
      <c r="C11" s="4" t="s">
        <v>2</v>
      </c>
      <c r="D11" s="8" t="s">
        <v>511</v>
      </c>
      <c r="F11" s="6" t="str">
        <f t="shared" si="0"/>
        <v>In Progress - Process</v>
      </c>
    </row>
    <row r="12" spans="1:6" x14ac:dyDescent="0.2">
      <c r="A12" s="2"/>
      <c r="B12" s="6" t="str">
        <f>IF(COUNTIF('Work Template Tasks'!$X$4:$X$37,F12),"Create","No Action")</f>
        <v>No Action</v>
      </c>
      <c r="C12" s="4" t="s">
        <v>2</v>
      </c>
      <c r="D12" s="8" t="s">
        <v>453</v>
      </c>
      <c r="F12" s="6" t="str">
        <f t="shared" si="0"/>
        <v>In Progress - Review</v>
      </c>
    </row>
    <row r="13" spans="1:6" x14ac:dyDescent="0.2">
      <c r="A13" s="2"/>
      <c r="B13" s="6" t="str">
        <f>IF(COUNTIF('Work Template Tasks'!$X$4:$X$37,F13),"Create","No Action")</f>
        <v>No Action</v>
      </c>
      <c r="C13" s="4" t="s">
        <v>2</v>
      </c>
      <c r="D13" s="8" t="s">
        <v>512</v>
      </c>
      <c r="F13" s="6" t="str">
        <f t="shared" si="0"/>
        <v>In Progress - Advise</v>
      </c>
    </row>
    <row r="14" spans="1:6" x14ac:dyDescent="0.2">
      <c r="A14" s="2"/>
      <c r="B14" s="6" t="str">
        <f>IF(COUNTIF('Work Template Tasks'!$X$4:$X$37,F14),"Create","No Action")</f>
        <v>No Action</v>
      </c>
      <c r="C14" s="4" t="s">
        <v>2</v>
      </c>
      <c r="D14" s="8" t="s">
        <v>513</v>
      </c>
      <c r="F14" s="6" t="str">
        <f t="shared" si="0"/>
        <v>In Progress - Assemble</v>
      </c>
    </row>
    <row r="15" spans="1:6" x14ac:dyDescent="0.2">
      <c r="A15" s="2"/>
      <c r="B15" s="6" t="str">
        <f>IF(COUNTIF('Work Template Tasks'!$X$4:$X$37,F15),"Create","No Action")</f>
        <v>No Action</v>
      </c>
      <c r="C15" s="4" t="s">
        <v>2</v>
      </c>
      <c r="D15" s="8" t="s">
        <v>514</v>
      </c>
      <c r="F15" s="6" t="str">
        <f t="shared" si="0"/>
        <v>In Progress - File</v>
      </c>
    </row>
    <row r="16" spans="1:6" x14ac:dyDescent="0.2">
      <c r="A16" s="2"/>
      <c r="B16" s="6" t="str">
        <f>IF(COUNTIF('Work Template Tasks'!$X$4:$X$37,F16),"Create","No Action")</f>
        <v>Create</v>
      </c>
      <c r="C16" s="4" t="s">
        <v>2</v>
      </c>
      <c r="D16" s="8" t="s">
        <v>515</v>
      </c>
      <c r="F16" s="6" t="str">
        <f t="shared" si="0"/>
        <v>In Progress - Follow-up</v>
      </c>
    </row>
    <row r="17" spans="1:6" x14ac:dyDescent="0.2">
      <c r="A17" s="2"/>
      <c r="B17" s="6" t="str">
        <f>IF(COUNTIF('Work Template Tasks'!$X$4:$X$37,F17),"Create","No Action")</f>
        <v>No Action</v>
      </c>
      <c r="C17" s="4" t="s">
        <v>2</v>
      </c>
      <c r="D17" s="8" t="s">
        <v>516</v>
      </c>
      <c r="F17" s="6" t="str">
        <f t="shared" si="0"/>
        <v>In Progress - Lodge</v>
      </c>
    </row>
    <row r="18" spans="1:6" x14ac:dyDescent="0.2">
      <c r="A18" s="2"/>
      <c r="B18" s="6" t="str">
        <f>IF(COUNTIF('Work Template Tasks'!$X$4:$X$37,F18),"Create","No Action")</f>
        <v>No Action</v>
      </c>
      <c r="C18" s="4" t="s">
        <v>1</v>
      </c>
      <c r="D18" s="8" t="s">
        <v>517</v>
      </c>
      <c r="F18" s="6" t="str">
        <f t="shared" si="0"/>
        <v>Ready To Start - Resend Client Tasks</v>
      </c>
    </row>
    <row r="19" spans="1:6" x14ac:dyDescent="0.2">
      <c r="A19" s="2"/>
      <c r="B19" s="6" t="str">
        <f>IF(COUNTIF('Work Template Tasks'!$X$4:$X$37,F19),"Create","No Action")</f>
        <v>No Action</v>
      </c>
      <c r="C19" s="4" t="s">
        <v>1</v>
      </c>
      <c r="D19" s="8" t="s">
        <v>518</v>
      </c>
      <c r="F19" s="6" t="str">
        <f t="shared" si="0"/>
        <v>Ready To Start - Ready for Accounting</v>
      </c>
    </row>
    <row r="20" spans="1:6" x14ac:dyDescent="0.2">
      <c r="A20" s="2"/>
      <c r="B20" s="6" t="str">
        <f>IF(COUNTIF('Work Template Tasks'!$X$4:$X$37,F20),"Create","No Action")</f>
        <v>No Action</v>
      </c>
      <c r="C20" s="4" t="s">
        <v>1</v>
      </c>
      <c r="D20" s="8" t="s">
        <v>519</v>
      </c>
      <c r="F20" s="6" t="str">
        <f t="shared" si="0"/>
        <v>Ready To Start - Ready for Tax</v>
      </c>
    </row>
    <row r="21" spans="1:6" x14ac:dyDescent="0.2">
      <c r="A21" s="2"/>
      <c r="B21" s="6" t="str">
        <f>IF(COUNTIF('Work Template Tasks'!$X$4:$X$37,F21),"Create","No Action")</f>
        <v>No Action</v>
      </c>
      <c r="C21" s="4" t="s">
        <v>3</v>
      </c>
      <c r="D21" s="8" t="s">
        <v>520</v>
      </c>
      <c r="F21" s="6" t="str">
        <f t="shared" si="0"/>
        <v>Waiting - Wait engagement letter</v>
      </c>
    </row>
    <row r="22" spans="1:6" x14ac:dyDescent="0.2">
      <c r="A22" s="2"/>
      <c r="B22" s="6" t="str">
        <f>IF(COUNTIF('Work Template Tasks'!$X$4:$X$37,F22),"Create","No Action")</f>
        <v>No Action</v>
      </c>
      <c r="C22" s="4" t="s">
        <v>3</v>
      </c>
      <c r="D22" s="8" t="s">
        <v>521</v>
      </c>
      <c r="F22" s="6" t="str">
        <f t="shared" si="0"/>
        <v>Waiting - Waiting for info</v>
      </c>
    </row>
    <row r="23" spans="1:6" x14ac:dyDescent="0.2">
      <c r="A23" s="2"/>
      <c r="B23" s="6" t="str">
        <f>IF(COUNTIF('Work Template Tasks'!$X$4:$X$37,F23),"Create","No Action")</f>
        <v>No Action</v>
      </c>
      <c r="C23" s="4" t="s">
        <v>3</v>
      </c>
      <c r="D23" s="8" t="s">
        <v>522</v>
      </c>
      <c r="F23" s="6" t="str">
        <f t="shared" si="0"/>
        <v>Waiting - Waiting for CPA</v>
      </c>
    </row>
    <row r="24" spans="1:6" x14ac:dyDescent="0.2">
      <c r="A24" s="2"/>
      <c r="B24" s="6" t="str">
        <f>IF(COUNTIF('Work Template Tasks'!$X$4:$X$37,F24),"Create","No Action")</f>
        <v>Create</v>
      </c>
      <c r="C24" s="4" t="s">
        <v>3</v>
      </c>
      <c r="D24" s="8" t="s">
        <v>523</v>
      </c>
      <c r="F24" s="6" t="str">
        <f t="shared" si="0"/>
        <v>Waiting - Waiting for client</v>
      </c>
    </row>
    <row r="25" spans="1:6" x14ac:dyDescent="0.2">
      <c r="A25" s="2"/>
      <c r="B25" s="6" t="str">
        <f>IF(COUNTIF('Work Template Tasks'!$X$4:$X$37,F25),"Create","No Action")</f>
        <v>No Action</v>
      </c>
      <c r="C25" s="4" t="s">
        <v>3</v>
      </c>
      <c r="D25" s="8" t="s">
        <v>524</v>
      </c>
      <c r="F25" s="6" t="str">
        <f t="shared" si="0"/>
        <v>Waiting - Waiting for client 2</v>
      </c>
    </row>
    <row r="26" spans="1:6" x14ac:dyDescent="0.2">
      <c r="A26" s="2"/>
      <c r="B26" s="6" t="str">
        <f>IF(COUNTIF('Work Template Tasks'!$X$4:$X$37,F26),"Create","No Action")</f>
        <v>No Action</v>
      </c>
      <c r="C26" s="4" t="s">
        <v>3</v>
      </c>
      <c r="D26" s="8" t="s">
        <v>525</v>
      </c>
      <c r="F26" s="6" t="str">
        <f t="shared" si="0"/>
        <v>Waiting - Wait for signature</v>
      </c>
    </row>
    <row r="27" spans="1:6" x14ac:dyDescent="0.2">
      <c r="A27" s="2"/>
      <c r="B27" s="6" t="str">
        <f>IF(COUNTIF('Work Template Tasks'!$X$4:$X$37,F27),"Create","No Action")</f>
        <v>No Action</v>
      </c>
      <c r="C27" s="4" t="s">
        <v>3</v>
      </c>
      <c r="D27" s="8" t="s">
        <v>526</v>
      </c>
      <c r="F27" s="6" t="str">
        <f t="shared" si="0"/>
        <v>Waiting - Waiting for IRS</v>
      </c>
    </row>
    <row r="28" spans="1:6" x14ac:dyDescent="0.2">
      <c r="A28" s="2"/>
      <c r="B28" s="6" t="str">
        <f>IF(COUNTIF('Work Template Tasks'!$X$4:$X$37,F28),"Create","No Action")</f>
        <v>No Action</v>
      </c>
      <c r="C28" s="4" t="s">
        <v>3</v>
      </c>
      <c r="D28" s="8" t="s">
        <v>527</v>
      </c>
      <c r="F28" s="6" t="str">
        <f t="shared" si="0"/>
        <v>Waiting - Wait for confirmation</v>
      </c>
    </row>
    <row r="29" spans="1:6" x14ac:dyDescent="0.2">
      <c r="A29" s="2"/>
      <c r="B29" s="6" t="str">
        <f>IF(COUNTIF('Work Template Tasks'!$X$4:$X$37,F29),"Create","No Action")</f>
        <v>No Action</v>
      </c>
      <c r="C29" s="4" t="s">
        <v>3</v>
      </c>
      <c r="D29" s="8" t="s">
        <v>528</v>
      </c>
      <c r="F29" s="6" t="str">
        <f t="shared" si="0"/>
        <v>Waiting - Extended</v>
      </c>
    </row>
    <row r="30" spans="1:6" x14ac:dyDescent="0.2">
      <c r="A30" s="2"/>
      <c r="B30" s="6" t="str">
        <f>IF(COUNTIF('Work Template Tasks'!$X$4:$X$37,F30),"Create","No Action")</f>
        <v>No Action</v>
      </c>
      <c r="C30" s="4" t="s">
        <v>3</v>
      </c>
      <c r="D30" s="8" t="s">
        <v>529</v>
      </c>
      <c r="F30" s="6" t="str">
        <f t="shared" si="0"/>
        <v>Waiting - Wait for auditor</v>
      </c>
    </row>
    <row r="31" spans="1:6" x14ac:dyDescent="0.2">
      <c r="A31" s="2"/>
      <c r="B31" s="6" t="str">
        <f>IF(COUNTIF('Work Template Tasks'!$X$4:$X$37,F31),"Create","No Action")</f>
        <v>No Action</v>
      </c>
      <c r="C31" s="4" t="s">
        <v>3</v>
      </c>
      <c r="D31" s="8" t="s">
        <v>530</v>
      </c>
      <c r="F31" s="6" t="str">
        <f t="shared" si="0"/>
        <v>Waiting - Waiting for CRA</v>
      </c>
    </row>
    <row r="32" spans="1:6" x14ac:dyDescent="0.2">
      <c r="A32" s="2"/>
      <c r="B32" s="6" t="str">
        <f>IF(COUNTIF('Work Template Tasks'!$X$4:$X$37,F32),"Create","No Action")</f>
        <v>No Action</v>
      </c>
      <c r="C32" s="4" t="s">
        <v>3</v>
      </c>
      <c r="D32" s="8" t="s">
        <v>531</v>
      </c>
      <c r="F32" s="6" t="str">
        <f t="shared" si="0"/>
        <v>Waiting - Waiting for ATO</v>
      </c>
    </row>
    <row r="33" spans="1:6" x14ac:dyDescent="0.2">
      <c r="A33" s="2"/>
      <c r="B33" s="6" t="str">
        <f>IF(COUNTIF('Work Template Tasks'!$X$4:$X$37,F33),"Create","No Action")</f>
        <v>No Action</v>
      </c>
      <c r="C33" s="4" t="s">
        <v>3</v>
      </c>
      <c r="D33" s="8" t="s">
        <v>532</v>
      </c>
      <c r="F33" s="6" t="str">
        <f t="shared" si="0"/>
        <v>Waiting - Waiting for HMRC</v>
      </c>
    </row>
    <row r="34" spans="1:6" x14ac:dyDescent="0.2">
      <c r="A34" s="2"/>
      <c r="B34" s="6" t="str">
        <f>IF(COUNTIF('Work Template Tasks'!$X$4:$X$37,F34),"Create","No Action")</f>
        <v>No Action</v>
      </c>
      <c r="C34" s="4" t="s">
        <v>3</v>
      </c>
      <c r="D34" s="8" t="s">
        <v>533</v>
      </c>
      <c r="F34" s="6" t="str">
        <f t="shared" si="0"/>
        <v>Waiting - Waiting for Gov't</v>
      </c>
    </row>
    <row r="35" spans="1:6" x14ac:dyDescent="0.2">
      <c r="A35" s="2"/>
      <c r="B35" s="6" t="str">
        <f>IF(COUNTIF('Work Template Tasks'!$X$4:$X$37,F35),"Create","No Action")</f>
        <v>No Action</v>
      </c>
      <c r="C35" s="4" t="s">
        <v>3</v>
      </c>
      <c r="D35" s="8" t="s">
        <v>534</v>
      </c>
      <c r="F35" s="6" t="str">
        <f t="shared" si="0"/>
        <v>Waiting - Waiting for CPA/CA</v>
      </c>
    </row>
    <row r="36" spans="1:6" ht="16" thickBot="1" x14ac:dyDescent="0.25">
      <c r="A36" s="2"/>
      <c r="B36" s="6" t="str">
        <f>IF(COUNTIF('Work Template Tasks'!$X$4:$X$37,F36),"Create","No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Create</v>
      </c>
      <c r="C246" s="4" t="s">
        <v>473</v>
      </c>
      <c r="D246" s="8" t="s">
        <v>292</v>
      </c>
    </row>
    <row r="247" spans="1:4" x14ac:dyDescent="0.2">
      <c r="A247" s="2"/>
      <c r="B247" s="6" t="str">
        <f>IF('Work Types'!$B$22="Create","Create","No Action")</f>
        <v>Create</v>
      </c>
      <c r="C247" s="4" t="s">
        <v>473</v>
      </c>
      <c r="D247" s="8" t="s">
        <v>294</v>
      </c>
    </row>
    <row r="248" spans="1:4" x14ac:dyDescent="0.2">
      <c r="A248" s="2"/>
      <c r="B248" s="6" t="str">
        <f>IF('Work Types'!$B$22="Create","Create","No Action")</f>
        <v>Create</v>
      </c>
      <c r="C248" s="4" t="s">
        <v>473</v>
      </c>
      <c r="D248" s="8" t="s">
        <v>295</v>
      </c>
    </row>
    <row r="249" spans="1:4" x14ac:dyDescent="0.2">
      <c r="A249" s="2"/>
      <c r="B249" s="6" t="str">
        <f>IF('Work Types'!$B$22="Create","Create","No Action")</f>
        <v>Create</v>
      </c>
      <c r="C249" s="4" t="s">
        <v>473</v>
      </c>
      <c r="D249" s="8" t="s">
        <v>293</v>
      </c>
    </row>
    <row r="250" spans="1:4" x14ac:dyDescent="0.2">
      <c r="A250" s="2"/>
      <c r="B250" s="6" t="str">
        <f>IF('Work Types'!$B$22="Create","Create","No Action")</f>
        <v>Create</v>
      </c>
      <c r="C250" s="4" t="s">
        <v>473</v>
      </c>
      <c r="D250" s="8" t="s">
        <v>296</v>
      </c>
    </row>
    <row r="251" spans="1:4" x14ac:dyDescent="0.2">
      <c r="A251" s="2"/>
      <c r="B251" s="6" t="str">
        <f>IF('Work Types'!$B$22="Create","Create","No Action")</f>
        <v>Create</v>
      </c>
      <c r="C251" s="4" t="s">
        <v>473</v>
      </c>
      <c r="D251" s="8" t="s">
        <v>271</v>
      </c>
    </row>
    <row r="252" spans="1:4" x14ac:dyDescent="0.2">
      <c r="A252" s="2"/>
      <c r="B252" s="6" t="str">
        <f>IF('Work Types'!$B$22="Create","Create","No Action")</f>
        <v>Create</v>
      </c>
      <c r="C252" s="4" t="s">
        <v>473</v>
      </c>
      <c r="D252" s="8" t="s">
        <v>272</v>
      </c>
    </row>
    <row r="253" spans="1:4" x14ac:dyDescent="0.2">
      <c r="A253" s="2"/>
      <c r="B253" s="6" t="str">
        <f>IF('Work Types'!$B$22="Create","Create","No Action")</f>
        <v>Create</v>
      </c>
      <c r="C253" s="4" t="s">
        <v>473</v>
      </c>
      <c r="D253" s="8" t="s">
        <v>275</v>
      </c>
    </row>
    <row r="254" spans="1:4" x14ac:dyDescent="0.2">
      <c r="A254" s="2"/>
      <c r="B254" s="6" t="str">
        <f>IF('Work Types'!$B$22="Create","Create","No Action")</f>
        <v>Create</v>
      </c>
      <c r="C254" s="4" t="s">
        <v>473</v>
      </c>
      <c r="D254" s="8" t="s">
        <v>267</v>
      </c>
    </row>
    <row r="255" spans="1:4" x14ac:dyDescent="0.2">
      <c r="A255" s="2"/>
      <c r="B255" s="6" t="str">
        <f>IF('Work Types'!$B$22="Create","Create","No Action")</f>
        <v>Create</v>
      </c>
      <c r="C255" s="4" t="s">
        <v>473</v>
      </c>
      <c r="D255" s="8" t="s">
        <v>268</v>
      </c>
    </row>
    <row r="256" spans="1:4" x14ac:dyDescent="0.2">
      <c r="A256" s="2"/>
      <c r="B256" s="6" t="str">
        <f>IF('Work Types'!$B$22="Create","Create","No Action")</f>
        <v>Create</v>
      </c>
      <c r="C256" s="4" t="s">
        <v>473</v>
      </c>
      <c r="D256" s="8" t="s">
        <v>269</v>
      </c>
    </row>
    <row r="257" spans="1:4" x14ac:dyDescent="0.2">
      <c r="A257" s="2"/>
      <c r="B257" s="6" t="str">
        <f>IF('Work Types'!$B$22="Create","Create","No Action")</f>
        <v>Create</v>
      </c>
      <c r="C257" s="4" t="s">
        <v>473</v>
      </c>
      <c r="D257" s="8" t="s">
        <v>264</v>
      </c>
    </row>
    <row r="258" spans="1:4" x14ac:dyDescent="0.2">
      <c r="A258" s="2"/>
      <c r="B258" s="6" t="str">
        <f>IF('Work Types'!$B$22="Create","Create","No Action")</f>
        <v>Create</v>
      </c>
      <c r="C258" s="4" t="s">
        <v>473</v>
      </c>
      <c r="D258" s="8" t="s">
        <v>290</v>
      </c>
    </row>
    <row r="259" spans="1:4" x14ac:dyDescent="0.2">
      <c r="A259" s="2"/>
      <c r="B259" s="6" t="str">
        <f>IF('Work Types'!$B$22="Create","Create","No Action")</f>
        <v>Create</v>
      </c>
      <c r="C259" s="4" t="s">
        <v>473</v>
      </c>
      <c r="D259" s="8" t="s">
        <v>283</v>
      </c>
    </row>
    <row r="260" spans="1:4" x14ac:dyDescent="0.2">
      <c r="A260" s="2"/>
      <c r="B260" s="6" t="str">
        <f>IF('Work Types'!$B$22="Create","Create","No Action")</f>
        <v>Create</v>
      </c>
      <c r="C260" s="4" t="s">
        <v>473</v>
      </c>
      <c r="D260" s="8" t="s">
        <v>280</v>
      </c>
    </row>
    <row r="261" spans="1:4" x14ac:dyDescent="0.2">
      <c r="A261" s="2"/>
      <c r="B261" s="6" t="str">
        <f>IF('Work Types'!$B$22="Create","Create","No Action")</f>
        <v>Create</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256" x14ac:dyDescent="0.2">
      <c r="A4" s="2"/>
      <c r="B4" s="6" t="s">
        <v>411</v>
      </c>
      <c r="C4" s="20" t="s">
        <v>611</v>
      </c>
      <c r="D4" s="18" t="s">
        <v>610</v>
      </c>
      <c r="E4" s="3" t="s">
        <v>473</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542</v>
      </c>
      <c r="D2" s="28" t="s">
        <v>543</v>
      </c>
      <c r="E2" s="28" t="s">
        <v>544</v>
      </c>
      <c r="F2" s="30" t="s">
        <v>545</v>
      </c>
      <c r="G2" s="41" t="s">
        <v>546</v>
      </c>
      <c r="H2" s="42" t="s">
        <v>546</v>
      </c>
      <c r="I2" s="43" t="s">
        <v>546</v>
      </c>
      <c r="J2" s="24" t="s">
        <v>547</v>
      </c>
      <c r="K2" s="41" t="s">
        <v>548</v>
      </c>
      <c r="L2" s="43" t="s">
        <v>548</v>
      </c>
      <c r="M2" s="41" t="s">
        <v>549</v>
      </c>
      <c r="N2" s="42" t="s">
        <v>549</v>
      </c>
      <c r="O2" s="43" t="s">
        <v>549</v>
      </c>
      <c r="P2" s="41" t="s">
        <v>550</v>
      </c>
      <c r="Q2" s="42" t="s">
        <v>550</v>
      </c>
      <c r="R2" s="42" t="s">
        <v>550</v>
      </c>
      <c r="S2" s="43" t="s">
        <v>550</v>
      </c>
      <c r="T2" s="41" t="s">
        <v>551</v>
      </c>
      <c r="U2" s="43" t="s">
        <v>551</v>
      </c>
      <c r="V2" s="41" t="s">
        <v>552</v>
      </c>
      <c r="W2" s="42" t="s">
        <v>552</v>
      </c>
      <c r="X2" s="42" t="s">
        <v>552</v>
      </c>
      <c r="Y2" s="42" t="s">
        <v>552</v>
      </c>
      <c r="Z2" s="42" t="s">
        <v>552</v>
      </c>
      <c r="AA2" s="43" t="s">
        <v>552</v>
      </c>
    </row>
    <row r="3" spans="1:27" ht="79" x14ac:dyDescent="0.2">
      <c r="A3" s="23"/>
      <c r="B3" s="25"/>
      <c r="C3" s="27"/>
      <c r="D3" s="23"/>
      <c r="E3" s="38"/>
      <c r="F3" s="40"/>
      <c r="G3" s="11" t="s">
        <v>553</v>
      </c>
      <c r="H3" s="10" t="s">
        <v>259</v>
      </c>
      <c r="I3" s="12" t="s">
        <v>554</v>
      </c>
      <c r="J3" s="25"/>
      <c r="K3" s="11" t="s">
        <v>555</v>
      </c>
      <c r="L3" s="12" t="s">
        <v>556</v>
      </c>
      <c r="M3" s="11" t="s">
        <v>557</v>
      </c>
      <c r="N3" s="10" t="s">
        <v>558</v>
      </c>
      <c r="O3" s="12" t="s">
        <v>559</v>
      </c>
      <c r="P3" s="11" t="s">
        <v>555</v>
      </c>
      <c r="Q3" s="10" t="s">
        <v>560</v>
      </c>
      <c r="R3" s="10" t="s">
        <v>558</v>
      </c>
      <c r="S3" s="12" t="s">
        <v>559</v>
      </c>
      <c r="T3" s="11" t="s">
        <v>561</v>
      </c>
      <c r="U3" s="12" t="s">
        <v>562</v>
      </c>
      <c r="V3" s="11" t="s">
        <v>563</v>
      </c>
      <c r="W3" s="10" t="s">
        <v>564</v>
      </c>
      <c r="X3" s="10" t="s">
        <v>565</v>
      </c>
      <c r="Y3" s="10" t="s">
        <v>566</v>
      </c>
      <c r="Z3" s="10" t="s">
        <v>567</v>
      </c>
      <c r="AA3" s="12" t="s">
        <v>568</v>
      </c>
    </row>
    <row r="4" spans="1:27" ht="16" x14ac:dyDescent="0.2">
      <c r="A4" s="2"/>
      <c r="B4" s="6" t="s">
        <v>411</v>
      </c>
      <c r="C4" s="4" t="s">
        <v>541</v>
      </c>
      <c r="D4" s="3" t="s">
        <v>569</v>
      </c>
      <c r="E4" s="18" t="s">
        <v>577</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570</v>
      </c>
      <c r="E5" s="18"/>
      <c r="F5" s="19"/>
      <c r="G5" s="4"/>
      <c r="H5" s="3"/>
      <c r="I5" s="8"/>
      <c r="J5" s="6"/>
      <c r="K5" s="4"/>
      <c r="L5" s="8"/>
      <c r="M5" s="4"/>
      <c r="N5" s="3"/>
      <c r="O5" s="19"/>
      <c r="P5" s="4"/>
      <c r="Q5" s="3"/>
      <c r="R5" s="18"/>
      <c r="S5" s="19"/>
      <c r="T5" s="4" t="s">
        <v>571</v>
      </c>
      <c r="U5" s="8" t="s">
        <v>1</v>
      </c>
      <c r="V5" s="4" t="s">
        <v>572</v>
      </c>
      <c r="W5" s="3" t="s">
        <v>573</v>
      </c>
      <c r="X5" s="3" t="s">
        <v>1</v>
      </c>
      <c r="Y5" s="3"/>
      <c r="Z5" s="3"/>
      <c r="AA5" s="8"/>
    </row>
    <row r="6" spans="1:27" x14ac:dyDescent="0.2">
      <c r="A6" s="2"/>
      <c r="B6" s="6" t="s">
        <v>411</v>
      </c>
      <c r="C6" s="4" t="s">
        <v>541</v>
      </c>
      <c r="D6" s="3" t="s">
        <v>570</v>
      </c>
      <c r="E6" s="18"/>
      <c r="F6" s="19"/>
      <c r="G6" s="4"/>
      <c r="H6" s="3"/>
      <c r="I6" s="8"/>
      <c r="J6" s="6"/>
      <c r="K6" s="4"/>
      <c r="L6" s="8"/>
      <c r="M6" s="4"/>
      <c r="N6" s="3"/>
      <c r="O6" s="19"/>
      <c r="P6" s="4"/>
      <c r="Q6" s="3"/>
      <c r="R6" s="18"/>
      <c r="S6" s="19"/>
      <c r="T6" s="4" t="s">
        <v>571</v>
      </c>
      <c r="U6" s="8" t="s">
        <v>1</v>
      </c>
      <c r="V6" s="4" t="s">
        <v>578</v>
      </c>
      <c r="W6" s="3" t="s">
        <v>571</v>
      </c>
      <c r="X6" s="3"/>
      <c r="Y6" s="3" t="s">
        <v>437</v>
      </c>
      <c r="Z6" s="3"/>
      <c r="AA6" s="8"/>
    </row>
    <row r="7" spans="1:27" ht="16" x14ac:dyDescent="0.2">
      <c r="A7" s="2"/>
      <c r="B7" s="6" t="s">
        <v>411</v>
      </c>
      <c r="C7" s="4" t="s">
        <v>541</v>
      </c>
      <c r="D7" s="3" t="s">
        <v>574</v>
      </c>
      <c r="E7" s="18" t="s">
        <v>580</v>
      </c>
      <c r="F7" s="19"/>
      <c r="G7" s="4" t="s">
        <v>437</v>
      </c>
      <c r="H7" s="3"/>
      <c r="I7" s="8" t="s">
        <v>451</v>
      </c>
      <c r="J7" s="6">
        <v>0</v>
      </c>
      <c r="K7" s="4"/>
      <c r="L7" s="8"/>
      <c r="M7" s="4"/>
      <c r="N7" s="3"/>
      <c r="O7" s="19"/>
      <c r="P7" s="4"/>
      <c r="Q7" s="3"/>
      <c r="R7" s="18"/>
      <c r="S7" s="19"/>
      <c r="T7" s="4"/>
      <c r="U7" s="8"/>
      <c r="V7" s="4"/>
      <c r="W7" s="3"/>
      <c r="X7" s="3"/>
      <c r="Y7" s="3"/>
      <c r="Z7" s="3"/>
      <c r="AA7" s="8"/>
    </row>
    <row r="8" spans="1:27" ht="16" x14ac:dyDescent="0.2">
      <c r="A8" s="2"/>
      <c r="B8" s="6" t="s">
        <v>411</v>
      </c>
      <c r="C8" s="4" t="s">
        <v>541</v>
      </c>
      <c r="D8" s="3" t="s">
        <v>569</v>
      </c>
      <c r="E8" s="18" t="s">
        <v>579</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570</v>
      </c>
      <c r="E9" s="18"/>
      <c r="F9" s="19"/>
      <c r="G9" s="4"/>
      <c r="H9" s="3"/>
      <c r="I9" s="8"/>
      <c r="J9" s="6"/>
      <c r="K9" s="4"/>
      <c r="L9" s="8"/>
      <c r="M9" s="4"/>
      <c r="N9" s="3"/>
      <c r="O9" s="19"/>
      <c r="P9" s="4"/>
      <c r="Q9" s="3"/>
      <c r="R9" s="18"/>
      <c r="S9" s="19"/>
      <c r="T9" s="4" t="s">
        <v>576</v>
      </c>
      <c r="U9" s="8" t="s">
        <v>4</v>
      </c>
      <c r="V9" s="4" t="s">
        <v>572</v>
      </c>
      <c r="W9" s="3" t="s">
        <v>571</v>
      </c>
      <c r="X9" s="3" t="s">
        <v>267</v>
      </c>
      <c r="Y9" s="3"/>
      <c r="Z9" s="3"/>
      <c r="AA9" s="8"/>
    </row>
    <row r="10" spans="1:27" x14ac:dyDescent="0.2">
      <c r="A10" s="2"/>
      <c r="B10" s="6" t="s">
        <v>411</v>
      </c>
      <c r="C10" s="4" t="s">
        <v>541</v>
      </c>
      <c r="D10" s="3" t="s">
        <v>570</v>
      </c>
      <c r="E10" s="18"/>
      <c r="F10" s="19"/>
      <c r="G10" s="4"/>
      <c r="H10" s="3"/>
      <c r="I10" s="8"/>
      <c r="J10" s="6"/>
      <c r="K10" s="4"/>
      <c r="L10" s="8"/>
      <c r="M10" s="4"/>
      <c r="N10" s="3"/>
      <c r="O10" s="19"/>
      <c r="P10" s="4"/>
      <c r="Q10" s="3"/>
      <c r="R10" s="18"/>
      <c r="S10" s="19"/>
      <c r="T10" s="4" t="s">
        <v>576</v>
      </c>
      <c r="U10" s="8" t="s">
        <v>4</v>
      </c>
      <c r="V10" s="4" t="s">
        <v>572</v>
      </c>
      <c r="W10" s="3" t="s">
        <v>573</v>
      </c>
      <c r="X10" s="3" t="s">
        <v>1</v>
      </c>
      <c r="Y10" s="3"/>
      <c r="Z10" s="3"/>
      <c r="AA10" s="8"/>
    </row>
    <row r="11" spans="1:27" ht="16" x14ac:dyDescent="0.2">
      <c r="A11" s="2"/>
      <c r="B11" s="6" t="s">
        <v>411</v>
      </c>
      <c r="C11" s="4" t="s">
        <v>541</v>
      </c>
      <c r="D11" s="3" t="s">
        <v>574</v>
      </c>
      <c r="E11" s="18" t="s">
        <v>581</v>
      </c>
      <c r="F11" s="19"/>
      <c r="G11" s="4" t="s">
        <v>437</v>
      </c>
      <c r="H11" s="3"/>
      <c r="I11" s="8" t="s">
        <v>450</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575</v>
      </c>
      <c r="E12" s="18" t="s">
        <v>582</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575</v>
      </c>
      <c r="E13" s="18" t="s">
        <v>583</v>
      </c>
      <c r="F13" s="19"/>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575</v>
      </c>
      <c r="E14" s="18" t="s">
        <v>584</v>
      </c>
      <c r="F14" s="19"/>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575</v>
      </c>
      <c r="E15" s="18" t="s">
        <v>585</v>
      </c>
      <c r="F15" s="19"/>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575</v>
      </c>
      <c r="E16" s="18" t="s">
        <v>586</v>
      </c>
      <c r="F16" s="19"/>
      <c r="G16" s="4" t="s">
        <v>308</v>
      </c>
      <c r="H16" s="3"/>
      <c r="I16" s="8" t="s">
        <v>308</v>
      </c>
      <c r="J16" s="6">
        <v>1</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575</v>
      </c>
      <c r="E17" s="18" t="s">
        <v>587</v>
      </c>
      <c r="F17" s="19"/>
      <c r="G17" s="4" t="s">
        <v>308</v>
      </c>
      <c r="H17" s="3"/>
      <c r="I17" s="8" t="s">
        <v>308</v>
      </c>
      <c r="J17" s="6">
        <v>1</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575</v>
      </c>
      <c r="E18" s="18" t="s">
        <v>588</v>
      </c>
      <c r="F18" s="19"/>
      <c r="G18" s="4" t="s">
        <v>308</v>
      </c>
      <c r="H18" s="3"/>
      <c r="I18" s="8" t="s">
        <v>308</v>
      </c>
      <c r="J18" s="6">
        <v>1</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575</v>
      </c>
      <c r="E19" s="18" t="s">
        <v>589</v>
      </c>
      <c r="F19" s="19"/>
      <c r="G19" s="4" t="s">
        <v>308</v>
      </c>
      <c r="H19" s="3"/>
      <c r="I19" s="8" t="s">
        <v>308</v>
      </c>
      <c r="J19" s="6">
        <v>1</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574</v>
      </c>
      <c r="E20" s="18" t="s">
        <v>590</v>
      </c>
      <c r="F20" s="19"/>
      <c r="G20" s="4" t="s">
        <v>437</v>
      </c>
      <c r="H20" s="3"/>
      <c r="I20" s="8" t="s">
        <v>450</v>
      </c>
      <c r="J20" s="6">
        <v>1</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569</v>
      </c>
      <c r="E21" s="18" t="s">
        <v>523</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570</v>
      </c>
      <c r="E22" s="18"/>
      <c r="F22" s="19"/>
      <c r="G22" s="4"/>
      <c r="H22" s="3"/>
      <c r="I22" s="8"/>
      <c r="J22" s="6"/>
      <c r="K22" s="4"/>
      <c r="L22" s="8"/>
      <c r="M22" s="4"/>
      <c r="N22" s="3"/>
      <c r="O22" s="19"/>
      <c r="P22" s="4"/>
      <c r="Q22" s="3"/>
      <c r="R22" s="18"/>
      <c r="S22" s="19"/>
      <c r="T22" s="4" t="s">
        <v>576</v>
      </c>
      <c r="U22" s="8" t="s">
        <v>4</v>
      </c>
      <c r="V22" s="4" t="s">
        <v>572</v>
      </c>
      <c r="W22" s="3" t="s">
        <v>571</v>
      </c>
      <c r="X22" s="3" t="s">
        <v>280</v>
      </c>
      <c r="Y22" s="3"/>
      <c r="Z22" s="3"/>
      <c r="AA22" s="8"/>
    </row>
    <row r="23" spans="1:27" x14ac:dyDescent="0.2">
      <c r="A23" s="2"/>
      <c r="B23" s="6" t="s">
        <v>411</v>
      </c>
      <c r="C23" s="4" t="s">
        <v>541</v>
      </c>
      <c r="D23" s="3" t="s">
        <v>570</v>
      </c>
      <c r="E23" s="18"/>
      <c r="F23" s="19"/>
      <c r="G23" s="4"/>
      <c r="H23" s="3"/>
      <c r="I23" s="8"/>
      <c r="J23" s="6"/>
      <c r="K23" s="4"/>
      <c r="L23" s="8"/>
      <c r="M23" s="4"/>
      <c r="N23" s="3"/>
      <c r="O23" s="19"/>
      <c r="P23" s="4"/>
      <c r="Q23" s="3"/>
      <c r="R23" s="18"/>
      <c r="S23" s="19"/>
      <c r="T23" s="4" t="s">
        <v>576</v>
      </c>
      <c r="U23" s="8" t="s">
        <v>4</v>
      </c>
      <c r="V23" s="4" t="s">
        <v>572</v>
      </c>
      <c r="W23" s="3" t="s">
        <v>573</v>
      </c>
      <c r="X23" s="3" t="s">
        <v>1</v>
      </c>
      <c r="Y23" s="3"/>
      <c r="Z23" s="3"/>
      <c r="AA23" s="8"/>
    </row>
    <row r="24" spans="1:27" ht="16" x14ac:dyDescent="0.2">
      <c r="A24" s="2"/>
      <c r="B24" s="6" t="s">
        <v>411</v>
      </c>
      <c r="C24" s="4" t="s">
        <v>541</v>
      </c>
      <c r="D24" s="3" t="s">
        <v>574</v>
      </c>
      <c r="E24" s="18" t="s">
        <v>591</v>
      </c>
      <c r="F24" s="19" t="s">
        <v>592</v>
      </c>
      <c r="G24" s="4" t="s">
        <v>437</v>
      </c>
      <c r="H24" s="3"/>
      <c r="I24" s="8" t="s">
        <v>450</v>
      </c>
      <c r="J24" s="6">
        <v>5</v>
      </c>
      <c r="K24" s="4"/>
      <c r="L24" s="8"/>
      <c r="M24" s="4"/>
      <c r="N24" s="3"/>
      <c r="O24" s="19"/>
      <c r="P24" s="4"/>
      <c r="Q24" s="3"/>
      <c r="R24" s="18"/>
      <c r="S24" s="19"/>
      <c r="T24" s="4"/>
      <c r="U24" s="8"/>
      <c r="V24" s="4"/>
      <c r="W24" s="3"/>
      <c r="X24" s="3"/>
      <c r="Y24" s="3"/>
      <c r="Z24" s="3"/>
      <c r="AA24" s="8"/>
    </row>
    <row r="25" spans="1:27" ht="16" x14ac:dyDescent="0.2">
      <c r="A25" s="2"/>
      <c r="B25" s="6" t="s">
        <v>411</v>
      </c>
      <c r="C25" s="4" t="s">
        <v>541</v>
      </c>
      <c r="D25" s="3" t="s">
        <v>569</v>
      </c>
      <c r="E25" s="18" t="s">
        <v>515</v>
      </c>
      <c r="F25" s="19"/>
      <c r="G25" s="4"/>
      <c r="H25" s="3"/>
      <c r="I25" s="8"/>
      <c r="J25" s="6"/>
      <c r="K25" s="4"/>
      <c r="L25" s="8"/>
      <c r="M25" s="4"/>
      <c r="N25" s="3"/>
      <c r="O25" s="19"/>
      <c r="P25" s="4"/>
      <c r="Q25" s="3"/>
      <c r="R25" s="18"/>
      <c r="S25" s="19"/>
      <c r="T25" s="4"/>
      <c r="U25" s="8"/>
      <c r="V25" s="4"/>
      <c r="W25" s="3"/>
      <c r="X25" s="3"/>
      <c r="Y25" s="3"/>
      <c r="Z25" s="3"/>
      <c r="AA25" s="8"/>
    </row>
    <row r="26" spans="1:27" x14ac:dyDescent="0.2">
      <c r="A26" s="2"/>
      <c r="B26" s="6" t="s">
        <v>411</v>
      </c>
      <c r="C26" s="4" t="s">
        <v>541</v>
      </c>
      <c r="D26" s="3" t="s">
        <v>570</v>
      </c>
      <c r="E26" s="18"/>
      <c r="F26" s="19"/>
      <c r="G26" s="4"/>
      <c r="H26" s="3"/>
      <c r="I26" s="8"/>
      <c r="J26" s="6"/>
      <c r="K26" s="4"/>
      <c r="L26" s="8"/>
      <c r="M26" s="4"/>
      <c r="N26" s="3"/>
      <c r="O26" s="19"/>
      <c r="P26" s="4"/>
      <c r="Q26" s="3"/>
      <c r="R26" s="18"/>
      <c r="S26" s="19"/>
      <c r="T26" s="4" t="s">
        <v>573</v>
      </c>
      <c r="U26" s="8" t="s">
        <v>4</v>
      </c>
      <c r="V26" s="4" t="s">
        <v>572</v>
      </c>
      <c r="W26" s="3" t="s">
        <v>571</v>
      </c>
      <c r="X26" s="3" t="s">
        <v>4</v>
      </c>
      <c r="Y26" s="3"/>
      <c r="Z26" s="3"/>
      <c r="AA26" s="8"/>
    </row>
    <row r="27" spans="1:27" x14ac:dyDescent="0.2">
      <c r="A27" s="2"/>
      <c r="B27" s="6" t="s">
        <v>411</v>
      </c>
      <c r="C27" s="4" t="s">
        <v>541</v>
      </c>
      <c r="D27" s="3" t="s">
        <v>570</v>
      </c>
      <c r="E27" s="18"/>
      <c r="F27" s="19"/>
      <c r="G27" s="4"/>
      <c r="H27" s="3"/>
      <c r="I27" s="8"/>
      <c r="J27" s="6"/>
      <c r="K27" s="4"/>
      <c r="L27" s="8"/>
      <c r="M27" s="4"/>
      <c r="N27" s="3"/>
      <c r="O27" s="19"/>
      <c r="P27" s="4"/>
      <c r="Q27" s="3"/>
      <c r="R27" s="18"/>
      <c r="S27" s="19"/>
      <c r="T27" s="4" t="s">
        <v>576</v>
      </c>
      <c r="U27" s="8" t="s">
        <v>4</v>
      </c>
      <c r="V27" s="4" t="s">
        <v>572</v>
      </c>
      <c r="W27" s="3" t="s">
        <v>573</v>
      </c>
      <c r="X27" s="3" t="s">
        <v>1</v>
      </c>
      <c r="Y27" s="3"/>
      <c r="Z27" s="3"/>
      <c r="AA27" s="8"/>
    </row>
    <row r="28" spans="1:27" x14ac:dyDescent="0.2">
      <c r="A28" s="2"/>
      <c r="B28" s="6" t="s">
        <v>411</v>
      </c>
      <c r="C28" s="4" t="s">
        <v>541</v>
      </c>
      <c r="D28" s="3" t="s">
        <v>570</v>
      </c>
      <c r="E28" s="18"/>
      <c r="F28" s="19"/>
      <c r="G28" s="4"/>
      <c r="H28" s="3"/>
      <c r="I28" s="8"/>
      <c r="J28" s="6"/>
      <c r="K28" s="4"/>
      <c r="L28" s="8"/>
      <c r="M28" s="4"/>
      <c r="N28" s="3"/>
      <c r="O28" s="19"/>
      <c r="P28" s="4"/>
      <c r="Q28" s="3"/>
      <c r="R28" s="18"/>
      <c r="S28" s="19"/>
      <c r="T28" s="4" t="s">
        <v>576</v>
      </c>
      <c r="U28" s="8" t="s">
        <v>4</v>
      </c>
      <c r="V28" s="4" t="s">
        <v>572</v>
      </c>
      <c r="W28" s="3" t="s">
        <v>571</v>
      </c>
      <c r="X28" s="3" t="s">
        <v>275</v>
      </c>
      <c r="Y28" s="3"/>
      <c r="Z28" s="3"/>
      <c r="AA28" s="8"/>
    </row>
    <row r="29" spans="1:27" ht="16" x14ac:dyDescent="0.2">
      <c r="A29" s="2"/>
      <c r="B29" s="6" t="s">
        <v>411</v>
      </c>
      <c r="C29" s="4" t="s">
        <v>541</v>
      </c>
      <c r="D29" s="3" t="s">
        <v>574</v>
      </c>
      <c r="E29" s="18" t="s">
        <v>593</v>
      </c>
      <c r="F29" s="19"/>
      <c r="G29" s="4" t="s">
        <v>437</v>
      </c>
      <c r="H29" s="3"/>
      <c r="I29" s="8" t="s">
        <v>450</v>
      </c>
      <c r="J29" s="6">
        <v>5</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575</v>
      </c>
      <c r="E30" s="18" t="s">
        <v>594</v>
      </c>
      <c r="F30" s="19"/>
      <c r="G30" s="4" t="s">
        <v>308</v>
      </c>
      <c r="H30" s="3"/>
      <c r="I30" s="8" t="s">
        <v>308</v>
      </c>
      <c r="J30" s="6">
        <v>5</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575</v>
      </c>
      <c r="E31" s="18" t="s">
        <v>595</v>
      </c>
      <c r="F31" s="19"/>
      <c r="G31" s="4" t="s">
        <v>308</v>
      </c>
      <c r="H31" s="3"/>
      <c r="I31" s="8" t="s">
        <v>308</v>
      </c>
      <c r="J31" s="6">
        <v>5</v>
      </c>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575</v>
      </c>
      <c r="E32" s="18" t="s">
        <v>596</v>
      </c>
      <c r="F32" s="19"/>
      <c r="G32" s="4" t="s">
        <v>308</v>
      </c>
      <c r="H32" s="3"/>
      <c r="I32" s="8" t="s">
        <v>308</v>
      </c>
      <c r="J32" s="6">
        <v>5</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575</v>
      </c>
      <c r="E33" s="18" t="s">
        <v>597</v>
      </c>
      <c r="F33" s="19"/>
      <c r="G33" s="4" t="s">
        <v>308</v>
      </c>
      <c r="H33" s="3"/>
      <c r="I33" s="8" t="s">
        <v>308</v>
      </c>
      <c r="J33" s="6">
        <v>5</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575</v>
      </c>
      <c r="E34" s="18" t="s">
        <v>598</v>
      </c>
      <c r="F34" s="19"/>
      <c r="G34" s="4" t="s">
        <v>308</v>
      </c>
      <c r="H34" s="3"/>
      <c r="I34" s="8" t="s">
        <v>308</v>
      </c>
      <c r="J34" s="6">
        <v>5</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575</v>
      </c>
      <c r="E35" s="18" t="s">
        <v>599</v>
      </c>
      <c r="F35" s="19"/>
      <c r="G35" s="4" t="s">
        <v>308</v>
      </c>
      <c r="H35" s="3"/>
      <c r="I35" s="8" t="s">
        <v>308</v>
      </c>
      <c r="J35" s="6">
        <v>5</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575</v>
      </c>
      <c r="E36" s="18" t="s">
        <v>600</v>
      </c>
      <c r="F36" s="19"/>
      <c r="G36" s="4" t="s">
        <v>308</v>
      </c>
      <c r="H36" s="3"/>
      <c r="I36" s="8" t="s">
        <v>308</v>
      </c>
      <c r="J36" s="6">
        <v>5</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575</v>
      </c>
      <c r="E37" s="18" t="s">
        <v>601</v>
      </c>
      <c r="F37" s="19"/>
      <c r="G37" s="4" t="s">
        <v>308</v>
      </c>
      <c r="H37" s="3"/>
      <c r="I37" s="8" t="s">
        <v>308</v>
      </c>
      <c r="J37" s="6">
        <v>5</v>
      </c>
      <c r="K37" s="4"/>
      <c r="L37" s="8"/>
      <c r="M37" s="4"/>
      <c r="N37" s="3"/>
      <c r="O37" s="19"/>
      <c r="P37" s="4"/>
      <c r="Q37" s="3"/>
      <c r="R37" s="18"/>
      <c r="S37" s="19"/>
      <c r="T37" s="4"/>
      <c r="U37" s="8"/>
      <c r="V37" s="4"/>
      <c r="W37" s="3"/>
      <c r="X37" s="3"/>
      <c r="Y37" s="3"/>
      <c r="Z37" s="3"/>
      <c r="AA3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7" xr:uid="{00000000-0002-0000-1400-000002000000}">
      <formula1>"Section,Section Automator,Task,Nested Task,Client Task Group,Client Task Group Automator,Client Task"</formula1>
    </dataValidation>
    <dataValidation type="list" allowBlank="1" showErrorMessage="1" sqref="T4:T37" xr:uid="{00000000-0002-0000-1400-000006000000}">
      <formula1>"All tasks in this section,All tasks in the section above this section,All sections &amp; tasks above this section,The work"</formula1>
    </dataValidation>
    <dataValidation type="list" allowBlank="1" showErrorMessage="1" sqref="V4:V37" xr:uid="{00000000-0002-0000-1400-000008000000}">
      <formula1>"Status,Assignee,Due Date"</formula1>
    </dataValidation>
    <dataValidation type="list" allowBlank="1" showErrorMessage="1" sqref="W4:W37" xr:uid="{00000000-0002-0000-1400-000009000000}">
      <formula1>"All tasks in this section,The work"</formula1>
    </dataValidation>
    <dataValidation type="list" allowBlank="1" showErrorMessage="1" sqref="Z4:Z3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I4:I37</xm:sqref>
        </x14:dataValidation>
        <x14:dataValidation type="list" allowBlank="1" showErrorMessage="1" xr:uid="{00000000-0002-0000-1400-000004000000}">
          <x14:formula1>
            <xm:f>ReferenceData!$A$264:$A$266</xm:f>
          </x14:formula1>
          <xm:sqref>K4:K37</xm:sqref>
        </x14:dataValidation>
        <x14:dataValidation type="list" allowBlank="1" showErrorMessage="1" xr:uid="{00000000-0002-0000-1400-000005000000}">
          <x14:formula1>
            <xm:f>ReferenceData!$A$260:$A$262</xm:f>
          </x14:formula1>
          <xm:sqref>P4:P37</xm:sqref>
        </x14:dataValidation>
        <x14:dataValidation type="list" allowBlank="1" showErrorMessage="1" xr:uid="{00000000-0002-0000-1400-000007000000}">
          <x14:formula1>
            <xm:f>ReferenceData!$A$311:$A$349</xm:f>
          </x14:formula1>
          <xm:sqref>U4:U37</xm:sqref>
        </x14:dataValidation>
        <x14:dataValidation type="list" allowBlank="1" showErrorMessage="1" xr:uid="{00000000-0002-0000-1400-00000A000000}">
          <x14:formula1>
            <xm:f>ReferenceData!$A$272:$A$309</xm:f>
          </x14:formula1>
          <xm:sqref>X4:X37</xm:sqref>
        </x14:dataValidation>
        <x14:dataValidation type="list" allowBlank="1" showErrorMessage="1" xr:uid="{00000000-0002-0000-1400-00000B000000}">
          <x14:formula1>
            <xm:f>OFFSET('Job Roles'!$C$4:$C$2020, 0, 0, MAX(1, SUMPRODUCT(MAX(('Job Roles'!$C$4:$C$2020 &lt;&gt; "") * ROW('Job Roles'!$C$4:$C$2020))) - 3), 1)</xm:f>
          </x14:formula1>
          <xm:sqref>Y4:Y37</xm:sqref>
        </x14:dataValidation>
        <x14:dataValidation type="list" allowBlank="1" showErrorMessage="1" xr:uid="{00000000-0002-0000-1400-000001000000}">
          <x14:formula1>
            <xm:f>OFFSET('Work Templates'!$C$4:$C$4, 0, 0, MAX(1, SUMPRODUCT(MAX(('Work Templates'!$C$4:$C$4 &lt;&gt; "") * ROW('Work Templates'!$C$4:$C$4))) - 3), 1)</xm:f>
          </x14:formula1>
          <xm:sqref>C4:C37</xm:sqref>
        </x14:dataValidation>
        <x14:dataValidation type="list" allowBlank="1" showErrorMessage="1" xr:uid="{00000000-0002-0000-1400-000000000000}">
          <x14:formula1>
            <xm:f>IF(ISBLANK(A4),ReferenceData!$A$899:$A$900,ReferenceData!$A$902:$A$904)</xm:f>
          </x14:formula1>
          <xm:sqref>B4:B37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602</v>
      </c>
      <c r="D2" s="41" t="s">
        <v>603</v>
      </c>
      <c r="E2" s="42" t="s">
        <v>603</v>
      </c>
      <c r="F2" s="42" t="s">
        <v>603</v>
      </c>
      <c r="G2" s="42" t="s">
        <v>603</v>
      </c>
      <c r="H2" s="43" t="s">
        <v>603</v>
      </c>
    </row>
    <row r="3" spans="1:8" ht="48" x14ac:dyDescent="0.2">
      <c r="A3" s="23"/>
      <c r="B3" s="25"/>
      <c r="C3" s="25"/>
      <c r="D3" s="11" t="s">
        <v>604</v>
      </c>
      <c r="E3" s="10" t="s">
        <v>605</v>
      </c>
      <c r="F3" s="10" t="s">
        <v>606</v>
      </c>
      <c r="G3" s="10" t="s">
        <v>607</v>
      </c>
      <c r="H3" s="12" t="s">
        <v>608</v>
      </c>
    </row>
    <row r="4" spans="1:8" x14ac:dyDescent="0.2">
      <c r="A4" s="2"/>
      <c r="B4" s="6" t="s">
        <v>411</v>
      </c>
      <c r="C4" s="6" t="s">
        <v>541</v>
      </c>
      <c r="D4" s="4" t="s">
        <v>437</v>
      </c>
      <c r="E4" s="3"/>
      <c r="F4" s="3" t="s">
        <v>450</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2021-03-15T08:18:53Z</dcterms:created>
  <dcterms:modified xsi:type="dcterms:W3CDTF">2022-11-23T23:10:58Z</dcterms:modified>
</cp:coreProperties>
</file>