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3DE168CF-5ABF-1946-9999-D194155433CB}"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Tasks'!$A$4:$AA$47</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26" i="18"/>
  <c r="B303" i="21" s="1"/>
  <c r="B25" i="18"/>
  <c r="B24" i="18"/>
  <c r="B23" i="18"/>
  <c r="B268" i="21" s="1"/>
  <c r="B22" i="18"/>
  <c r="B251" i="21" s="1"/>
  <c r="B21" i="18"/>
  <c r="B244" i="21" s="1"/>
  <c r="B20" i="18"/>
  <c r="B19" i="18"/>
  <c r="B18" i="18"/>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28" i="21"/>
  <c r="B225" i="21"/>
  <c r="B207"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<sst xmlns="http://schemas.openxmlformats.org/spreadsheetml/2006/main" count="12972" uniqueCount="634">
  <si>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</si>
  <si>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</si>
  <si>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</si>
  <si>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</si>
  <si>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</si>
  <si>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</si>
  <si>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</si>
  <si>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</si>
  <si>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</si>
  <si>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</si>
  <si>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</si>
  <si>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</si>
  <si>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</si>
  <si>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</si>
  <si>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</si>
  <si>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</si>
  <si>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</si>
  <si>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</si>
  <si>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</si>
  <si>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</si>
  <si>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</si>
  <si>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</si>
  <si>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</si>
  <si>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</si>
  <si>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</si>
  <si>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</si>
  <si>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</si>
  <si>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</si>
  <si>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</si>
  <si>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</si>
  <si>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</si>
  <si>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</si>
  <si>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</si>
  <si>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</si>
  <si>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</si>
  <si>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</si>
  <si>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</si>
  <si>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</si>
  <si>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</si>
  <si>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</si>
  <si>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</si>
  <si>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</si>
  <si>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</si>
  <si>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</si>
  <si>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</si>
  <si>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</si>
  <si>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</si>
  <si>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</si>
  <si>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</si>
  <si>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</si>
  <si>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</si>
  <si>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</si>
  <si>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</si>
  <si>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</si>
  <si>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</si>
  <si>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</si>
  <si>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</si>
  <si>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</si>
  <si>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</si>
  <si>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</si>
  <si>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</si>
  <si>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</si>
  <si>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</si>
  <si>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</si>
  <si>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</si>
  <si>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</si>
  <si>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</si>
  <si>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</si>
  <si>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</si>
  <si>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</si>
  <si>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</si>
  <si>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</si>
  <si>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</si>
  <si>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</si>
  <si>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</si>
  <si>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</si>
  <si>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</si>
  <si>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</si>
  <si>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</si>
  <si>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</si>
  <si>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</si>
  <si>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</si>
  <si>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</si>
  <si>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</si>
  <si>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</si>
  <si>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</si>
  <si>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</si>
  <si>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</si>
  <si>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</si>
  <si>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</si>
  <si>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</si>
  <si>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</si>
  <si>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</si>
  <si>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</si>
  <si>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</si>
  <si>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</si>
  <si>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</si>
  <si>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</si>
  <si>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</si>
  <si>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</si>
  <si>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</si>
  <si>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</si>
  <si>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</si>
  <si>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</si>
  <si>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</si>
  <si>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</si>
  <si>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</si>
  <si>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</si>
  <si>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</si>
  <si>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</si>
  <si>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</si>
  <si>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</si>
  <si>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</si>
  <si>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</si>
  <si>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</si>
  <si>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</si>
  <si>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</si>
  <si>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</si>
  <si>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</si>
  <si>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</si>
  <si>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</si>
  <si>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</si>
  <si>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</si>
  <si>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</si>
  <si>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</si>
  <si>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</si>
  <si>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</si>
  <si>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</si>
  <si>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</si>
  <si>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</si>
  <si>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</si>
  <si>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</si>
  <si>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</si>
  <si>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</si>
  <si>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</si>
  <si>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</si>
  <si>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</si>
  <si>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</si>
  <si>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</si>
  <si>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</si>
  <si>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</si>
  <si>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</si>
  <si>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</si>
  <si>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</si>
  <si>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</si>
  <si>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</si>
  <si>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</si>
  <si>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</si>
  <si>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</si>
  <si>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</si>
  <si>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</si>
  <si>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</si>
  <si>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</si>
  <si>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</si>
  <si>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</si>
  <si>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</si>
  <si>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</si>
  <si>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</si>
  <si>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</si>
  <si>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</si>
  <si>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</si>
  <si>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</si>
  <si>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</si>
  <si>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</si>
  <si>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</si>
  <si>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</si>
  <si>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</si>
  <si>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</si>
  <si>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</si>
  <si>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</si>
  <si>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</si>
  <si>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</si>
  <si>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</si>
  <si>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</si>
  <si>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</si>
  <si>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</si>
  <si>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</si>
  <si>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</si>
  <si>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</si>
  <si>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</si>
  <si>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</si>
  <si>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</si>
  <si>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</si>
  <si>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</si>
  <si>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</si>
  <si>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</si>
  <si>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</si>
  <si>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</si>
  <si>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</si>
  <si>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</si>
  <si>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</si>
  <si>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</si>
  <si>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</si>
  <si>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</si>
  <si>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</si>
  <si>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</si>
  <si>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</si>
  <si>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</si>
  <si>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</si>
  <si>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</si>
  <si>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</si>
  <si>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</si>
  <si>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</si>
  <si>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</si>
  <si>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</si>
  <si>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</si>
  <si>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</si>
  <si>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</si>
  <si>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</si>
  <si>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</si>
  <si>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</si>
  <si>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</si>
  <si>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</si>
  <si>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</si>
  <si>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</si>
  <si>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</si>
  <si>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</si>
  <si>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</si>
  <si>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</si>
  <si>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</si>
  <si>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</si>
  <si>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</si>
  <si>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</si>
  <si>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</si>
  <si>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</si>
  <si>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</si>
  <si>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</si>
  <si>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</si>
  <si>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</si>
  <si>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</si>
  <si>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</si>
  <si>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</si>
  <si>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</si>
  <si>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</si>
  <si>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</si>
  <si>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</si>
  <si>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</si>
  <si>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</si>
  <si>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</si>
  <si>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</si>
  <si>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</si>
  <si>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</si>
  <si>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</si>
  <si>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</si>
  <si>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</si>
  <si>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</si>
  <si>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</si>
  <si>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</si>
  <si>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</si>
  <si>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</si>
  <si>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</si>
  <si>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</si>
  <si>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</si>
  <si>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</si>
  <si>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</si>
  <si>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</si>
  <si>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</si>
  <si>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</si>
  <si>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</si>
  <si>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</si>
  <si>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</si>
  <si>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</si>
  <si>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</si>
  <si>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</si>
  <si>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</si>
  <si>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</si>
  <si>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</si>
  <si>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</si>
  <si>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</si>
  <si>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</si>
  <si>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</si>
  <si>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</si>
  <si>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</si>
  <si>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</si>
  <si>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</si>
  <si>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</si>
  <si>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</si>
  <si>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</si>
  <si>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</si>
  <si>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</si>
  <si>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</si>
  <si>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</si>
  <si>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</si>
  <si>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</si>
  <si>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</si>
  <si>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</si>
  <si>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</si>
  <si>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</si>
  <si>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</si>
  <si>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</si>
  <si>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</si>
  <si>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</si>
  <si>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</si>
  <si>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</si>
  <si>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</si>
  <si>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</si>
  <si>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</si>
  <si>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</si>
  <si>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</si>
  <si>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</si>
  <si>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</si>
  <si>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</si>
  <si>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</si>
  <si>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</si>
  <si>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</si>
  <si>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</si>
  <si>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</si>
  <si>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</si>
  <si>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</si>
  <si>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</si>
  <si>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</si>
  <si>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</si>
  <si>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</si>
  <si>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</si>
  <si>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</si>
  <si>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</si>
  <si>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</si>
  <si>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</si>
  <si>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</si>
  <si>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</si>
  <si>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</si>
  <si>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</si>
  <si>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</si>
  <si>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</si>
  <si>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</si>
  <si>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</si>
  <si>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</si>
  <si>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</si>
  <si>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</si>
  <si>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</si>
  <si>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</si>
  <si>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</si>
  <si>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</si>
  <si>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</si>
  <si>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</si>
  <si>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</si>
  <si>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</si>
  <si>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</si>
  <si>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</si>
  <si>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</si>
  <si>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</si>
  <si>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</si>
  <si>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</si>
  <si>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</si>
  <si>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</si>
  <si>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</si>
  <si>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</si>
  <si>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</si>
  <si>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</si>
  <si>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</si>
  <si>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</si>
  <si>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</si>
  <si>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</si>
  <si>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</si>
  <si>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</si>
  <si>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</si>
  <si>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</si>
  <si>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</si>
  <si>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</si>
  <si>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</si>
  <si>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</si>
  <si>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</si>
  <si>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</si>
  <si>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</si>
  <si>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</si>
  <si>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</si>
  <si>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</si>
  <si>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</si>
  <si>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</si>
  <si>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</si>
  <si>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</si>
  <si>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</si>
  <si>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</si>
  <si>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</si>
  <si>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</si>
  <si>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</si>
  <si>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</si>
  <si>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</si>
  <si>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</si>
  <si>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</si>
  <si>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</si>
  <si>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</si>
  <si>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</si>
  <si>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</si>
  <si>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</si>
  <si>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</si>
  <si>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</si>
  <si>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</si>
  <si>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</si>
  <si>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</si>
  <si>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</si>
  <si>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</si>
  <si>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</si>
  <si>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</si>
  <si>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</si>
  <si>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</si>
  <si>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</si>
  <si>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</si>
  <si>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</si>
  <si>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</si>
  <si>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</si>
  <si>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</si>
  <si>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</si>
  <si>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</si>
  <si>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</si>
  <si>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</si>
  <si>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</si>
  <si>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</si>
  <si>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</si>
  <si>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</si>
  <si>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</si>
  <si>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</si>
  <si>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</si>
  <si>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</si>
  <si>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</si>
  <si>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</si>
  <si>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</si>
  <si>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</si>
  <si>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</si>
  <si>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</si>
  <si>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</si>
  <si>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</si>
  <si>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</si>
  <si>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</si>
  <si>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</si>
  <si>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</si>
  <si>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</si>
  <si>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</si>
  <si>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</si>
  <si>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</si>
  <si>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</si>
  <si>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</si>
  <si>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</si>
  <si>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</si>
  <si>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</si>
  <si>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</si>
  <si>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</si>
  <si>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</si>
  <si>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</si>
  <si>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</si>
  <si>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</si>
  <si>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</si>
  <si>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</si>
  <si>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</si>
  <si>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</si>
  <si>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</si>
  <si>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</si>
  <si>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</si>
  <si>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</si>
  <si>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</si>
  <si>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</si>
  <si>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</si>
  <si>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</si>
  <si>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</si>
  <si>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</si>
  <si>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</si>
  <si>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</si>
  <si>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</si>
  <si>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</si>
  <si>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</si>
  <si>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</si>
  <si>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</si>
  <si>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</si>
  <si>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</si>
  <si>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</si>
  <si>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</si>
  <si>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</si>
  <si>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</si>
  <si>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</si>
  <si>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</si>
  <si>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</si>
  <si>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</si>
  <si>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</si>
  <si>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</si>
  <si>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</si>
  <si>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</si>
  <si>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</si>
  <si>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</si>
  <si>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</si>
  <si>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</si>
  <si>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</si>
  <si>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</si>
  <si>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</si>
  <si>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</si>
  <si>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</si>
  <si>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</si>
  <si>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</si>
  <si>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</si>
  <si>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</si>
  <si>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</si>
  <si>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</si>
  <si>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</si>
  <si>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</si>
  <si>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</si>
  <si>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</si>
  <si>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</si>
  <si>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</si>
  <si>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</si>
  <si>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</si>
  <si>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</si>
  <si>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</si>
  <si>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</si>
  <si>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</si>
  <si>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</si>
  <si>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</si>
  <si>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</si>
  <si>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</si>
  <si>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</si>
  <si>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</si>
  <si>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</si>
  <si>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</si>
  <si>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</si>
  <si>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</si>
  <si>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</si>
  <si>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</si>
  <si>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</si>
  <si>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</si>
  <si>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</si>
  <si>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</si>
  <si>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</si>
  <si>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</si>
  <si>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</si>
  <si>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</si>
  <si>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</si>
  <si>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</si>
  <si>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</si>
  <si>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</si>
  <si>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</si>
  <si>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</si>
  <si>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</si>
  <si>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</si>
  <si>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</si>
  <si>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</si>
  <si>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</si>
  <si>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</si>
  <si>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</si>
  <si>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</si>
  <si>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</si>
  <si>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</si>
  <si>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</si>
  <si>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</si>
  <si>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ASIC Annual Company Statement</t>
  </si>
  <si>
    <t>The start date is today and the due date is a few days prior to the due date of the ASIC Company Statement. The work assignee is the Admin.
This is the process to complete the ASIC annual company statement.</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</si>
  <si>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</si>
  <si>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</si>
  <si>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</si>
  <si>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</si>
  <si>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</si>
  <si>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</si>
  <si>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</si>
  <si>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</si>
  <si>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</si>
  <si>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</si>
  <si>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</si>
  <si>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</si>
  <si>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</si>
  <si>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</si>
  <si>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</si>
  <si>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</si>
  <si>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</si>
  <si>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</si>
  <si>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</si>
  <si>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</si>
  <si>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</si>
  <si>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</si>
  <si>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</si>
  <si>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</si>
  <si>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</si>
  <si>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</si>
  <si>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</si>
  <si>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</si>
  <si>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</si>
  <si>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</si>
  <si>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</si>
  <si>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</si>
  <si>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</si>
  <si>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</si>
  <si>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</si>
  <si>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</si>
  <si>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</si>
  <si>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</si>
  <si>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</si>
  <si>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</si>
  <si>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Assignee</t>
  </si>
  <si>
    <t>Prep ASIC work (retrieve statement, evaluate, determine process, and update due dates)</t>
  </si>
  <si>
    <t>Once done, send the client task below with attached company statement.</t>
  </si>
  <si>
    <t>Retrieve, save, review and compare the ASIC company statement — https://www.edge.asic.gov.au/001/regaportal/get/ServicesLogin</t>
  </si>
  <si>
    <t>1) Download ASIC Company Statement;&amp;nbsp;&lt;div&gt;2) Save Statement to document management system;&amp;nbsp;&lt;/div&gt;&lt;div&gt;3) Review all details in Company Statement and compare against current records.&lt;/div&gt;</t>
  </si>
  <si>
    <t>Determine due date for payment from ASIC annual company statement (and update task due dates)</t>
  </si>
  <si>
    <t>&lt;div&gt;Determine when payment is due. Create/review payment slip. Update the Follow-up task and subsequent Client Task to be at least a few days prior to the due date to ensure the client pays on time.&lt;/div&gt;</t>
  </si>
  <si>
    <t>Evaluate statement and determine completion path (e.g. if update &amp; signature required)</t>
  </si>
  <si>
    <t>&lt;b&gt;Complete one of the following:&amp;nbsp;&lt;/b&gt;&lt;div&gt;&lt;ul&gt;&lt;li&gt;&lt;b&gt;Option #1: No changes.&lt;/b&gt; If a typical ASIC annual company statement with no changes (just file and pay), attach the Company Statement (and payment slip) to the client task below, and send the Client Task to "Review your ASIC company statement". Once done, skip down and continue immediately to the Submit section.&amp;nbsp;&lt;/li&gt;&lt;li&gt;&lt;b&gt;Option #2: Update required.&lt;/b&gt; If an update to the annual company statement is required (e.g. address change), continue with the process as laid out (e.g. skip to use the "Process (if applicable)" section below.&amp;nbsp;&lt;/li&gt;&lt;/ul&gt;&lt;div&gt;&lt;br&gt;&lt;/div&gt;&lt;/div&gt;&lt;div&gt;In either case, add the company ACN as a comment on this task so it will be easy to check for payment.&lt;/div&gt;</t>
  </si>
  <si>
    <t>Draft Invoice to be sent to the client</t>
  </si>
  <si>
    <t>Draft invoice to be sent to the client. @ mention the Admin / Office manager once ready for review.&lt;br&gt;</t>
  </si>
  <si>
    <t>Review your ASIC annual company statement</t>
  </si>
  <si>
    <t>Your ASIC Company Statement is ready for review</t>
  </si>
  <si>
    <t>Hi &lt;%preferred_name&gt;,&lt;BR/&gt;&lt;BR/&gt;&lt;b&gt;ASIC Company Statement for &lt;%client_name&gt;&lt;/b&gt;&lt;BR/&gt;&lt;BR/&gt;Please find attached the following documents for &lt;%client_name&gt;:&lt;BR/&gt;&lt;BR/&gt;1. Annual Company Statement; and&lt;BR/&gt;2. Australian Securities and Investment Commission (ASIC) payment slip.&lt;BR/&gt;&lt;BR/&gt;We have conducted an initial review of the Annual Company Statement and according to our current records the Company details are correct.&lt;BR/&gt;&lt;BR/&gt;What you have to do:&lt;BR/&gt;1. Please review the Annual Company Statement and advise of any further changes required to the company information.&lt;BR/&gt;2. Please arrange payment directly to ASIC associated for the annual review fee prior to the due date.&lt;BR/&gt;&lt;BR/&gt;If payment is not received by ASIC prior to this date, substantial late penalties will be be applied by them.  BPay, cheque and direct credit details are noted on the attached payment slip to facilitate payment in this regard.&lt;BR/&gt;&lt;BR/&gt;If you have any queries in relation to the above, please comment on the task below to let us know.</t>
  </si>
  <si>
    <t>Review your ASIC annual company statement (see attached)</t>
  </si>
  <si>
    <t>If you have any questions, please make a comment on this task. Your ASIC annual company statement is attached. Please be sure to note the amount and due date for your payment.</t>
  </si>
  <si>
    <t>Process (if applicable)</t>
  </si>
  <si>
    <t>Process ASIC work (if changes and signature required; otherwise skip)</t>
  </si>
  <si>
    <t>Create Form 484 in ASIC portal &amp; create related secretarial documentation</t>
  </si>
  <si>
    <t>1) Create ASIC Form 484 in &lt;a href="https://www.edge.asic.gov.au/001/regaportal/get/ServicesLogin" target="_blank"&gt;ASIC Portal&lt;/a&gt;;&amp;nbsp;&lt;div&gt;2) Create Minute if Registered Office Address Change;&amp;nbsp;&lt;/div&gt;&lt;div&gt;3) Send (via applicable method) the documentation to be signed by the Directors of the Company.&lt;/div&gt;</t>
  </si>
  <si>
    <t>Send ASIC Form 484 via eSignature software (and send the client task below)</t>
  </si>
  <si>
    <t>Upon completion / approval of ASIC Form 484, assemble and upload to eSignature software for signing by the client (e.g.&amp;nbsp;&lt;a href="https://account.docusign.com/" target="_blank" style="background-color: rgb(255, 255, 255);"&gt;DocuSign&lt;/a&gt;). Send to client both the eSignature request and the client task below.&lt;br&gt;</t>
  </si>
  <si>
    <t>Determine due date for lodgement of ASIC Form 484 (and update task due dates)</t>
  </si>
  <si>
    <t>Determine when the Form 484 is due for lodgement (no later than 28 days from date of change of details). Update the &lt;b&gt;Wait for Signature&lt;/b&gt;&amp;nbsp;client task to be at least a few days prior to the due date to ensure we have received the signed form back from the client.</t>
  </si>
  <si>
    <t>Review your ASIC annual company statement &amp; ASIC Form 484</t>
  </si>
  <si>
    <t>ASIC Company Statement &amp; Form 484 for &lt;%client_name&gt;</t>
  </si>
  <si>
    <t>Hi &lt;%preferred_name&gt;,&lt;BR/&gt;&lt;BR/&gt;&lt;b&gt;ASIC Company Statement - &lt;%client_name&gt;&lt;/b&gt;&lt;BR/&gt;&lt;BR/&gt;Please find attached the following documents for &lt;%client_name&gt;:&lt;BR/&gt;&lt;BR/&gt;1. Annual Company Statement; and&lt;BR/&gt;2. Australian Securities and Investment Commission (ASIC) payment slip.&lt;BR/&gt;&lt;BR/&gt;We have conducted an initial review of the Annual Company Statement and noted that a change (e.g. address change) needs to be updated. I will send you the necessary forms to sign via a separate communication.&lt;BR/&gt;&lt;BR/&gt;&lt;b&gt;What you have to do:&lt;/b&gt;&lt;BR/&gt;1. Please review the Annual Company Statement and advise of any further changes required to the company information.&lt;BR/&gt;2. Please arrange payment directly to ASIC associated for the annual review fee prior to the listed due date. &lt;BR/&gt;&lt;BR/&gt;If payment is not received by ASIC prior to this date, substantial late penalties will be be applied by them.  BPay, cheque and direct credit details are noted on the attached payment slip to facilitate payment in this regard.&lt;BR/&gt;&lt;BR/&gt;If you have any queries in relation to the above, please make a comment on the task below to let us know.</t>
  </si>
  <si>
    <t>Reminder #&lt;%reminder_number&gt;: Your ASIC annual company statement needs to be signed &amp; returned</t>
  </si>
  <si>
    <t>Review your ASIC annual company statement and ASIC Form 484 (attached). Advise of any further changes required.</t>
  </si>
  <si>
    <t>If you have any questions or issues, please make a comment on this task. If no changes needed, mark this task as complete to confirm.</t>
  </si>
  <si>
    <t>Wait for Signature (if applicable)</t>
  </si>
  <si>
    <t>Confirm receipt of signed ASIC Form 484</t>
  </si>
  <si>
    <t>Once received, mark this task completed.&amp;nbsp; If not completed, @ mention the client on the client task above or give them a call to receive the signed form.</t>
  </si>
  <si>
    <t>Submit (if applicable)</t>
  </si>
  <si>
    <t>Submit the ASIC annual company statement document — https://www.edge.asic.gov.au/001/regaportal/get/ServicesLogin</t>
  </si>
  <si>
    <t>&lt;div&gt;&lt;b&gt;Complete the following (as needed):&amp;nbsp;&lt;/b&gt;&lt;/div&gt;1) Check that Form 484 is within 28 days of creation so fees are not charged for submission;&amp;nbsp;&lt;div&gt;2) Save signed documentation to document management system (if applicable);&amp;nbsp;&lt;/div&gt;&lt;div&gt;3) &lt;a href="https://www.edge.asic.gov.au/001/regaportal/get/ServicesLogin" target="_blank"&gt;Submit form&lt;/a&gt;;&amp;nbsp;&lt;/div&gt;&lt;div&gt;4) Save Document Acknowledgement to document management system.&lt;/div&gt;</t>
  </si>
  <si>
    <t>Conduct payment check on ASIC annual company statement — https://www.edge.asic.gov.au/001/regaportal/get/ServicesLogin</t>
  </si>
  <si>
    <t>When task due, &lt;a href="https://www.edge.asic.gov.au/001/regaportal/get/ServicesLogin" target="_blank" style="background-color: rgb(255, 255, 255);"&gt;log onto ASIC&lt;/a&gt; and check company debt. Complete one of the following options:&amp;nbsp;&lt;div&gt;&lt;ul&gt;&lt;li&gt;&lt;b&gt;Debt paid.&lt;/b&gt; Mark the next task or the work item as complete.&amp;nbsp;&lt;/li&gt;&lt;li&gt;&lt;b&gt;Debt NOT paid.&lt;/b&gt; Send reminder email via client task below (if needed) to client if debt unpaid and note and complete task. Be sure to attach the Company Statement (and payment slip) to the client task for reference purposes.&lt;/li&gt;&lt;/ul&gt;&lt;/div&gt;</t>
  </si>
  <si>
    <t>Payment for ASIC annual company statement due</t>
  </si>
  <si>
    <t>Your ASIC annual company statement debt has not been paid for &lt;%client_name&gt;</t>
  </si>
  <si>
    <t>Dear &lt;%preferred_name&gt;,&lt;BR/&gt;&lt;BR/&gt;This is a courtesy email, by way of reminder, that the ASIC Company Statement for &lt;%client_name&gt; is due for payment. A copy of this Statement has been attached for your convenience. &lt;BR/&gt;&lt;BR/&gt;We recommend immediate payment to ASIC to avoid any penalty fees for late payment. Please disregard this email if payment has been made in the last couple of days.&lt;BR/&gt;&lt;BR/&gt;Should you have any questions, please do not hesitate to contact us.</t>
  </si>
  <si>
    <t>Reminder #&lt;%reminder_number&gt;: Be sure to pay your outstanding ASIC annual company statement payment</t>
  </si>
  <si>
    <t>You have an outstanding debt for your ASIC annual company statement. Mark this task complete once paid to update our records.</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</si>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</sst>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Tasks'!$G$4:$G$47,'Job Roles'!C4),"Create","No Action")</f>
        <v>Create</v>
      </c>
      <c r="C4" s="4" t="s">
        <v>308</v>
      </c>
      <c r="D4" s="14">
        <v>0</v>
      </c>
      <c r="E4" s="8" t="s">
        <v>419</v>
      </c>
    </row>
    <row r="5" spans="1:5" x14ac:dyDescent="0.2">
      <c r="A5" s="2"/>
      <c r="B5" s="6" t="str">
        <f>IF(COUNTIF('Work Template Tasks'!$G$4:$G$47,'Job Roles'!C5),"Create","No Action")</f>
        <v>No Action</v>
      </c>
      <c r="C5" s="4" t="s">
        <v>426</v>
      </c>
      <c r="D5" s="14">
        <v>150</v>
      </c>
      <c r="E5" s="8" t="s">
        <v>419</v>
      </c>
    </row>
    <row r="6" spans="1:5" x14ac:dyDescent="0.2">
      <c r="A6" s="2"/>
      <c r="B6" s="6" t="str">
        <f>IF(COUNTIF('Work Template Tasks'!$G$4:$G$47,'Job Roles'!C6),"Create","No Action")</f>
        <v>Create</v>
      </c>
      <c r="C6" s="4" t="s">
        <v>427</v>
      </c>
      <c r="D6" s="14">
        <v>90</v>
      </c>
      <c r="E6" s="8" t="s">
        <v>419</v>
      </c>
    </row>
    <row r="7" spans="1:5" x14ac:dyDescent="0.2">
      <c r="A7" s="2"/>
      <c r="B7" s="6" t="str">
        <f>IF(COUNTIF('Work Template Tasks'!$G$4:$G$47,'Job Roles'!C7),"Create","No Action")</f>
        <v>No Action</v>
      </c>
      <c r="C7" s="4" t="s">
        <v>428</v>
      </c>
      <c r="D7" s="14">
        <v>150</v>
      </c>
      <c r="E7" s="8" t="s">
        <v>419</v>
      </c>
    </row>
    <row r="8" spans="1:5" x14ac:dyDescent="0.2">
      <c r="A8" s="2"/>
      <c r="B8" s="6" t="str">
        <f>IF(COUNTIF('Work Template Tasks'!$G$4:$G$47,'Job Roles'!C8),"Create","No Action")</f>
        <v>No Action</v>
      </c>
      <c r="C8" s="4" t="s">
        <v>429</v>
      </c>
      <c r="D8" s="14">
        <v>100</v>
      </c>
      <c r="E8" s="8" t="s">
        <v>419</v>
      </c>
    </row>
    <row r="9" spans="1:5" x14ac:dyDescent="0.2">
      <c r="A9" s="2"/>
      <c r="B9" s="6" t="str">
        <f>IF(COUNTIF('Work Template Tasks'!$G$4:$G$47,'Job Roles'!C9),"Create","No Action")</f>
        <v>No Action</v>
      </c>
      <c r="C9" s="4" t="s">
        <v>422</v>
      </c>
      <c r="D9" s="14">
        <v>90</v>
      </c>
      <c r="E9" s="8" t="s">
        <v>419</v>
      </c>
    </row>
    <row r="10" spans="1:5" x14ac:dyDescent="0.2">
      <c r="A10" s="2"/>
      <c r="B10" s="6" t="str">
        <f>IF(COUNTIF('Work Template Tasks'!$G$4:$G$47,'Job Roles'!C10),"Create","No Action")</f>
        <v>No Action</v>
      </c>
      <c r="C10" s="4" t="s">
        <v>430</v>
      </c>
      <c r="D10" s="14">
        <v>60</v>
      </c>
      <c r="E10" s="8" t="s">
        <v>419</v>
      </c>
    </row>
    <row r="11" spans="1:5" x14ac:dyDescent="0.2">
      <c r="A11" s="2"/>
      <c r="B11" s="6" t="str">
        <f>IF(COUNTIF('Work Template Tasks'!$G$4:$G$47,'Job Roles'!C11),"Create","No Action")</f>
        <v>No Action</v>
      </c>
      <c r="C11" s="4" t="s">
        <v>431</v>
      </c>
      <c r="D11" s="14">
        <v>60</v>
      </c>
      <c r="E11" s="8" t="s">
        <v>419</v>
      </c>
    </row>
    <row r="12" spans="1:5" x14ac:dyDescent="0.2">
      <c r="A12" s="2"/>
      <c r="B12" s="6" t="str">
        <f>IF(COUNTIF('Work Template Tasks'!$G$4:$G$47,'Job Roles'!C12),"Create","No Action")</f>
        <v>No Action</v>
      </c>
      <c r="C12" s="4" t="s">
        <v>432</v>
      </c>
      <c r="D12" s="14">
        <v>100</v>
      </c>
      <c r="E12" s="8" t="s">
        <v>419</v>
      </c>
    </row>
    <row r="13" spans="1:5" x14ac:dyDescent="0.2">
      <c r="A13" s="2"/>
      <c r="B13" s="6" t="str">
        <f>IF(COUNTIF('Work Template Tasks'!$G$4:$G$47,'Job Roles'!C13),"Create","No Action")</f>
        <v>No Action</v>
      </c>
      <c r="C13" s="4" t="s">
        <v>433</v>
      </c>
      <c r="D13" s="14">
        <v>150</v>
      </c>
      <c r="E13" s="8" t="s">
        <v>419</v>
      </c>
    </row>
    <row r="14" spans="1:5" x14ac:dyDescent="0.2">
      <c r="A14" s="2"/>
      <c r="B14" s="6" t="str">
        <f>IF(COUNTIF('Work Template Tasks'!$G$4:$G$47,'Job Roles'!C14),"Create","No Action")</f>
        <v>No Action</v>
      </c>
      <c r="C14" s="4" t="s">
        <v>434</v>
      </c>
      <c r="D14" s="14">
        <v>100</v>
      </c>
      <c r="E14" s="8" t="s">
        <v>419</v>
      </c>
    </row>
    <row r="15" spans="1:5" x14ac:dyDescent="0.2">
      <c r="A15" s="2"/>
      <c r="B15" s="6" t="str">
        <f>IF(COUNTIF('Work Template Tasks'!$G$4:$G$47,'Job Roles'!C15),"Create","No Action")</f>
        <v>Create</v>
      </c>
      <c r="C15" s="4" t="s">
        <v>435</v>
      </c>
      <c r="D15" s="14">
        <v>100</v>
      </c>
      <c r="E15" s="8" t="s">
        <v>419</v>
      </c>
    </row>
    <row r="16" spans="1:5" x14ac:dyDescent="0.2">
      <c r="A16" s="2"/>
      <c r="B16" s="6" t="str">
        <f>IF(COUNTIF('Work Template Tasks'!$G$4:$G$47,'Job Roles'!C16),"Create","No Action")</f>
        <v>No Action</v>
      </c>
      <c r="C16" s="4" t="s">
        <v>436</v>
      </c>
      <c r="D16" s="14">
        <v>150</v>
      </c>
      <c r="E16" s="8" t="s">
        <v>419</v>
      </c>
    </row>
    <row r="17" spans="1:5" x14ac:dyDescent="0.2">
      <c r="A17" s="2"/>
      <c r="B17" s="6" t="str">
        <f>IF(COUNTIF('Work Template Tasks'!$G$4:$G$47,'Job Roles'!C17),"Create","No Action")</f>
        <v>No Action</v>
      </c>
      <c r="C17" s="4" t="s">
        <v>437</v>
      </c>
      <c r="D17" s="14">
        <v>100</v>
      </c>
      <c r="E17" s="8" t="s">
        <v>419</v>
      </c>
    </row>
    <row r="18" spans="1:5" x14ac:dyDescent="0.2">
      <c r="A18" s="2"/>
      <c r="B18" s="6" t="str">
        <f>IF(COUNTIF('Work Template Tasks'!$G$4:$G$47,'Job Roles'!C18),"Create","No Action")</f>
        <v>No Action</v>
      </c>
      <c r="C18" s="4" t="s">
        <v>438</v>
      </c>
      <c r="D18" s="14">
        <v>100</v>
      </c>
      <c r="E18" s="8" t="s">
        <v>419</v>
      </c>
    </row>
    <row r="19" spans="1:5" x14ac:dyDescent="0.2">
      <c r="A19" s="2"/>
      <c r="B19" s="6" t="str">
        <f>IF(COUNTIF('Work Template Tasks'!$G$4:$G$47,'Job Roles'!C19),"Create","No Action")</f>
        <v>No Action</v>
      </c>
      <c r="C19" s="4" t="s">
        <v>439</v>
      </c>
      <c r="D19" s="14">
        <v>100</v>
      </c>
      <c r="E19" s="8" t="s">
        <v>419</v>
      </c>
    </row>
    <row r="20" spans="1:5" x14ac:dyDescent="0.2">
      <c r="A20" s="2"/>
      <c r="B20" s="6" t="str">
        <f>IF(COUNTIF('Work Template Tasks'!$G$4:$G$47,'Job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Tasks'!$I$4:$I$47,C4),"Create","No Action")</f>
        <v>Create</v>
      </c>
      <c r="C4" s="4" t="s">
        <v>308</v>
      </c>
      <c r="D4" s="8"/>
    </row>
    <row r="5" spans="1:4" x14ac:dyDescent="0.2">
      <c r="A5" s="2"/>
      <c r="B5" s="6" t="str">
        <f>IF(COUNTIF('Work Template Tasks'!$I$4:$I$47,C5),"Create","No Action")</f>
        <v>No Action</v>
      </c>
      <c r="C5" s="4" t="s">
        <v>443</v>
      </c>
      <c r="D5" s="8" t="s">
        <v>418</v>
      </c>
    </row>
    <row r="6" spans="1:4" x14ac:dyDescent="0.2">
      <c r="A6" s="2"/>
      <c r="B6" s="6" t="str">
        <f>IF(COUNTIF('Work Template Tasks'!$I$4:$I$47,C6),"Create","No Action")</f>
        <v>Create</v>
      </c>
      <c r="C6" s="4" t="s">
        <v>427</v>
      </c>
      <c r="D6" s="8" t="s">
        <v>418</v>
      </c>
    </row>
    <row r="7" spans="1:4" x14ac:dyDescent="0.2">
      <c r="A7" s="2"/>
      <c r="B7" s="6" t="str">
        <f>IF(COUNTIF('Work Template Tasks'!$I$4:$I$47,C7),"Create","No Action")</f>
        <v>No Action</v>
      </c>
      <c r="C7" s="4" t="s">
        <v>444</v>
      </c>
      <c r="D7" s="8" t="s">
        <v>418</v>
      </c>
    </row>
    <row r="8" spans="1:4" x14ac:dyDescent="0.2">
      <c r="A8" s="2"/>
      <c r="B8" s="6" t="str">
        <f>IF(COUNTIF('Work Template Tasks'!$I$4:$I$47,C8),"Create","No Action")</f>
        <v>No Action</v>
      </c>
      <c r="C8" s="4" t="s">
        <v>445</v>
      </c>
      <c r="D8" s="8" t="s">
        <v>418</v>
      </c>
    </row>
    <row r="9" spans="1:4" x14ac:dyDescent="0.2">
      <c r="A9" s="2"/>
      <c r="B9" s="6" t="str">
        <f>IF(COUNTIF('Work Template Tasks'!$I$4:$I$47,C9),"Create","No Action")</f>
        <v>No Action</v>
      </c>
      <c r="C9" s="4" t="s">
        <v>446</v>
      </c>
      <c r="D9" s="8" t="s">
        <v>418</v>
      </c>
    </row>
    <row r="10" spans="1:4" x14ac:dyDescent="0.2">
      <c r="A10" s="2"/>
      <c r="B10" s="6" t="str">
        <f>IF(COUNTIF('Work Template Tasks'!$I$4:$I$47,C10),"Create","No Action")</f>
        <v>Create</v>
      </c>
      <c r="C10" s="4" t="s">
        <v>447</v>
      </c>
      <c r="D10" s="8" t="s">
        <v>418</v>
      </c>
    </row>
    <row r="11" spans="1:4" x14ac:dyDescent="0.2">
      <c r="A11" s="2"/>
      <c r="B11" s="6" t="str">
        <f>IF(COUNTIF('Work Template Tasks'!$I$4:$I$47,C11),"Create","No Action")</f>
        <v>No Action</v>
      </c>
      <c r="C11" s="4" t="s">
        <v>448</v>
      </c>
      <c r="D11" s="8" t="s">
        <v>418</v>
      </c>
    </row>
    <row r="12" spans="1:4" x14ac:dyDescent="0.2">
      <c r="A12" s="2"/>
      <c r="B12" s="6" t="str">
        <f>IF(COUNTIF('Work Template Tasks'!$I$4:$I$47,C12),"Create","No Action")</f>
        <v>No Action</v>
      </c>
      <c r="C12" s="4" t="s">
        <v>449</v>
      </c>
      <c r="D12" s="8" t="s">
        <v>418</v>
      </c>
    </row>
    <row r="13" spans="1:4" x14ac:dyDescent="0.2">
      <c r="A13" s="2"/>
      <c r="B13" s="6" t="str">
        <f>IF(COUNTIF('Work Template Tasks'!$I$4:$I$47,C13),"Create","No Action")</f>
        <v>No Action</v>
      </c>
      <c r="C13" s="4" t="s">
        <v>450</v>
      </c>
      <c r="D13" s="8" t="s">
        <v>419</v>
      </c>
    </row>
    <row r="14" spans="1:4" x14ac:dyDescent="0.2">
      <c r="A14" s="2"/>
      <c r="B14" s="6" t="str">
        <f>IF(COUNTIF('Work Template Tasks'!$I$4:$I$47,C14),"Create","No Action")</f>
        <v>No Action</v>
      </c>
      <c r="C14" s="4" t="s">
        <v>451</v>
      </c>
      <c r="D14" s="8" t="s">
        <v>418</v>
      </c>
    </row>
    <row r="15" spans="1:4" x14ac:dyDescent="0.2">
      <c r="A15" s="2"/>
      <c r="B15" s="6" t="str">
        <f>IF(COUNTIF('Work Template Tasks'!$I$4:$I$47,C15),"Create","No Action")</f>
        <v>No Action</v>
      </c>
      <c r="C15" s="4" t="s">
        <v>452</v>
      </c>
      <c r="D15" s="8" t="s">
        <v>418</v>
      </c>
    </row>
    <row r="16" spans="1:4" x14ac:dyDescent="0.2">
      <c r="A16" s="2"/>
      <c r="B16" s="6" t="str">
        <f>IF(COUNTIF('Work Template Tasks'!$I$4:$I$47,C16),"Create","No Action")</f>
        <v>No Action</v>
      </c>
      <c r="C16" s="4" t="s">
        <v>453</v>
      </c>
      <c r="D16" s="8" t="s">
        <v>418</v>
      </c>
    </row>
    <row r="17" spans="1:4" x14ac:dyDescent="0.2">
      <c r="A17" s="2"/>
      <c r="B17" s="6" t="str">
        <f>IF(COUNTIF('Work Template Tasks'!$I$4:$I$47,C17),"Create","No Action")</f>
        <v>No Action</v>
      </c>
      <c r="C17" s="4" t="s">
        <v>454</v>
      </c>
      <c r="D17" s="8" t="s">
        <v>418</v>
      </c>
    </row>
    <row r="18" spans="1:4" x14ac:dyDescent="0.2">
      <c r="A18" s="2"/>
      <c r="B18" s="6" t="str">
        <f>IF(COUNTIF('Work Template Tasks'!$I$4:$I$47,C18),"Create","No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Templates'!$E$4:$E$44,C4),"Create","No Action")</f>
        <v>No Action</v>
      </c>
      <c r="C4" s="6" t="s">
        <v>443</v>
      </c>
    </row>
    <row r="5" spans="1:3" x14ac:dyDescent="0.2">
      <c r="A5" s="2"/>
      <c r="B5" s="20" t="str">
        <f>IF(COUNTIF('Work Templates'!$E$4:$E$44,C5),"Create","No Action")</f>
        <v>No Action</v>
      </c>
      <c r="C5" s="6" t="s">
        <v>460</v>
      </c>
    </row>
    <row r="6" spans="1:3" x14ac:dyDescent="0.2">
      <c r="A6" s="2"/>
      <c r="B6" s="20" t="str">
        <f>IF(COUNTIF('Work Templates'!$E$4:$E$44,C6),"Create","No Action")</f>
        <v>No Action</v>
      </c>
      <c r="C6" s="6" t="s">
        <v>461</v>
      </c>
    </row>
    <row r="7" spans="1:3" x14ac:dyDescent="0.2">
      <c r="A7" s="2"/>
      <c r="B7" s="20" t="str">
        <f>IF(COUNTIF('Work Templates'!$E$4:$E$44,C7),"Create","No Action")</f>
        <v>No Action</v>
      </c>
      <c r="C7" s="6" t="s">
        <v>462</v>
      </c>
    </row>
    <row r="8" spans="1:3" x14ac:dyDescent="0.2">
      <c r="A8" s="2"/>
      <c r="B8" s="20" t="str">
        <f>IF(COUNTIF('Work Templates'!$E$4:$E$44,C8),"Create","No Action")</f>
        <v>No Action</v>
      </c>
      <c r="C8" s="6" t="s">
        <v>463</v>
      </c>
    </row>
    <row r="9" spans="1:3" x14ac:dyDescent="0.2">
      <c r="A9" s="2"/>
      <c r="B9" s="20" t="str">
        <f>IF(COUNTIF('Work Templates'!$E$4:$E$44,C9),"Create","No Action")</f>
        <v>No Action</v>
      </c>
      <c r="C9" s="6" t="s">
        <v>445</v>
      </c>
    </row>
    <row r="10" spans="1:3" x14ac:dyDescent="0.2">
      <c r="A10" s="2"/>
      <c r="B10" s="20" t="str">
        <f>IF(COUNTIF('Work Templates'!$E$4:$E$44,C10),"Create","No Action")</f>
        <v>No Action</v>
      </c>
      <c r="C10" s="6" t="s">
        <v>464</v>
      </c>
    </row>
    <row r="11" spans="1:3" x14ac:dyDescent="0.2">
      <c r="A11" s="2"/>
      <c r="B11" s="20" t="str">
        <f>IF(COUNTIF('Work Templates'!$E$4:$E$44,C11),"Create","No Action")</f>
        <v>No Action</v>
      </c>
      <c r="C11" s="6" t="s">
        <v>465</v>
      </c>
    </row>
    <row r="12" spans="1:3" x14ac:dyDescent="0.2">
      <c r="A12" s="2"/>
      <c r="B12" s="20" t="str">
        <f>IF(COUNTIF('Work Templates'!$E$4:$E$44,C12),"Create","No Action")</f>
        <v>Create</v>
      </c>
      <c r="C12" s="6" t="s">
        <v>466</v>
      </c>
    </row>
    <row r="13" spans="1:3" x14ac:dyDescent="0.2">
      <c r="A13" s="2"/>
      <c r="B13" s="20" t="str">
        <f>IF(COUNTIF('Work Templates'!$E$4:$E$44,C13),"Create","No Action")</f>
        <v>No Action</v>
      </c>
      <c r="C13" s="6" t="s">
        <v>467</v>
      </c>
    </row>
    <row r="14" spans="1:3" x14ac:dyDescent="0.2">
      <c r="A14" s="2"/>
      <c r="B14" s="20" t="str">
        <f>IF(COUNTIF('Work Templates'!$E$4:$E$44,C14),"Create","No Action")</f>
        <v>No Action</v>
      </c>
      <c r="C14" s="6" t="s">
        <v>468</v>
      </c>
    </row>
    <row r="15" spans="1:3" x14ac:dyDescent="0.2">
      <c r="A15" s="2"/>
      <c r="B15" s="20" t="str">
        <f>IF(COUNTIF('Work Templates'!$E$4:$E$44,C15),"Create","No Action")</f>
        <v>No Action</v>
      </c>
      <c r="C15" s="6" t="s">
        <v>420</v>
      </c>
    </row>
    <row r="16" spans="1:3" x14ac:dyDescent="0.2">
      <c r="A16" s="2"/>
      <c r="B16" s="20" t="str">
        <f>IF(COUNTIF('Work Templates'!$E$4:$E$44,C16),"Create","No Action")</f>
        <v>No Action</v>
      </c>
      <c r="C16" s="6" t="s">
        <v>469</v>
      </c>
    </row>
    <row r="17" spans="1:3" x14ac:dyDescent="0.2">
      <c r="A17" s="2"/>
      <c r="B17" s="20" t="str">
        <f>IF(COUNTIF('Work Templates'!$E$4:$E$44,C17),"Create","No Action")</f>
        <v>No Action</v>
      </c>
      <c r="C17" s="6" t="s">
        <v>470</v>
      </c>
    </row>
    <row r="18" spans="1:3" x14ac:dyDescent="0.2">
      <c r="A18" s="2"/>
      <c r="B18" s="20" t="str">
        <f>IF(COUNTIF('Work Templates'!$E$4:$E$44,C18),"Create","No Action")</f>
        <v>No Action</v>
      </c>
      <c r="C18" s="6" t="s">
        <v>471</v>
      </c>
    </row>
    <row r="19" spans="1:3" x14ac:dyDescent="0.2">
      <c r="A19" s="2"/>
      <c r="B19" s="20" t="str">
        <f>IF(COUNTIF('Work Templates'!$E$4:$E$44,C19),"Create","No Action")</f>
        <v>No Action</v>
      </c>
      <c r="C19" s="6" t="s">
        <v>472</v>
      </c>
    </row>
    <row r="20" spans="1:3" x14ac:dyDescent="0.2">
      <c r="A20" s="2"/>
      <c r="B20" s="20" t="str">
        <f>IF(COUNTIF('Work Templates'!$E$4:$E$44,C20),"Create","No Action")</f>
        <v>No Action</v>
      </c>
      <c r="C20" s="6" t="s">
        <v>333</v>
      </c>
    </row>
    <row r="21" spans="1:3" x14ac:dyDescent="0.2">
      <c r="A21" s="2"/>
      <c r="B21" s="20" t="str">
        <f>IF(COUNTIF('Work Templates'!$E$4:$E$44,C21),"Create","No Action")</f>
        <v>No Action</v>
      </c>
      <c r="C21" s="6" t="s">
        <v>452</v>
      </c>
    </row>
    <row r="22" spans="1:3" x14ac:dyDescent="0.2">
      <c r="A22" s="2"/>
      <c r="B22" s="20" t="str">
        <f>IF(COUNTIF('Work Templates'!$E$4:$E$44,C22),"Create","No Action")</f>
        <v>No Action</v>
      </c>
      <c r="C22" s="6" t="s">
        <v>473</v>
      </c>
    </row>
    <row r="23" spans="1:3" x14ac:dyDescent="0.2">
      <c r="A23" s="2"/>
      <c r="B23" s="20" t="str">
        <f>IF(COUNTIF('Work Templates'!$E$4:$E$44,C23),"Create","No Action")</f>
        <v>No Action</v>
      </c>
      <c r="C23" s="6" t="s">
        <v>474</v>
      </c>
    </row>
    <row r="24" spans="1:3" x14ac:dyDescent="0.2">
      <c r="A24" s="2"/>
      <c r="B24" s="20" t="str">
        <f>IF(COUNTIF('Work Templates'!$E$4:$E$44,C24),"Create","No Action")</f>
        <v>No Action</v>
      </c>
      <c r="C24" s="6" t="s">
        <v>475</v>
      </c>
    </row>
    <row r="25" spans="1:3" x14ac:dyDescent="0.2">
      <c r="A25" s="2"/>
      <c r="B25" s="20" t="str">
        <f>IF(COUNTIF('Work Templates'!$E$4:$E$44,C25),"Create","No Action")</f>
        <v>No Action</v>
      </c>
      <c r="C25" s="6" t="s">
        <v>476</v>
      </c>
    </row>
    <row r="26" spans="1:3" x14ac:dyDescent="0.2">
      <c r="A26" s="2"/>
      <c r="B26" s="20" t="str">
        <f>IF(COUNTIF('Work Templates'!$E$4:$E$44,C26),"Create","No Action")</f>
        <v>No Action</v>
      </c>
      <c r="C26" s="6" t="s">
        <v>477</v>
      </c>
    </row>
    <row r="27" spans="1:3" x14ac:dyDescent="0.2">
      <c r="A27" s="2"/>
      <c r="B27" s="20" t="str">
        <f>IF(COUNTIF('Work Templates'!$E$4:$E$44,C27),"Create","No Action")</f>
        <v>No Action</v>
      </c>
      <c r="C27" s="6" t="s">
        <v>478</v>
      </c>
    </row>
    <row r="28" spans="1:3" x14ac:dyDescent="0.2">
      <c r="A28" s="2"/>
      <c r="B28" s="20" t="str">
        <f>IF(COUNTIF('Work Templates'!$E$4:$E$44,C28),"Create","No Action")</f>
        <v>No Action</v>
      </c>
      <c r="C28" s="6" t="s">
        <v>479</v>
      </c>
    </row>
    <row r="29" spans="1:3" x14ac:dyDescent="0.2">
      <c r="A29" s="2"/>
      <c r="B29" s="20" t="str">
        <f>IF(COUNTIF('Work Templates'!$E$4:$E$44,C29),"Create","No Action")</f>
        <v>No Action</v>
      </c>
      <c r="C29" s="6" t="s">
        <v>480</v>
      </c>
    </row>
    <row r="30" spans="1:3" x14ac:dyDescent="0.2">
      <c r="A30" s="2"/>
      <c r="B30" s="20" t="str">
        <f>IF(COUNTIF('Work Templates'!$E$4:$E$44,C30),"Create","No Action")</f>
        <v>No Action</v>
      </c>
      <c r="C30" s="6" t="s">
        <v>481</v>
      </c>
    </row>
    <row r="31" spans="1:3" x14ac:dyDescent="0.2">
      <c r="A31" s="2"/>
      <c r="B31" s="20" t="str">
        <f>IF(COUNTIF('Work Templates'!$E$4:$E$44,C31),"Create","No Action")</f>
        <v>No Action</v>
      </c>
      <c r="C31" s="6" t="s">
        <v>482</v>
      </c>
    </row>
    <row r="32" spans="1:3" x14ac:dyDescent="0.2">
      <c r="A32" s="2"/>
      <c r="B32" s="20" t="str">
        <f>IF(COUNTIF('Work Templates'!$E$4:$E$44,C32),"Create","No Action")</f>
        <v>No Action</v>
      </c>
      <c r="C32" s="6" t="s">
        <v>483</v>
      </c>
    </row>
    <row r="33" spans="1:3" x14ac:dyDescent="0.2">
      <c r="A33" s="2"/>
      <c r="B33" s="20" t="str">
        <f>IF(COUNTIF('Work Templates'!$E$4:$E$44,C33),"Create","No Action")</f>
        <v>No Action</v>
      </c>
      <c r="C33" s="6" t="s">
        <v>484</v>
      </c>
    </row>
    <row r="34" spans="1:3" x14ac:dyDescent="0.2">
      <c r="A34" s="2"/>
      <c r="B34" s="20" t="str">
        <f>IF(COUNTIF('Work Templates'!$E$4:$E$44,C34),"Create","No Action")</f>
        <v>No Action</v>
      </c>
      <c r="C34" s="6" t="s">
        <v>485</v>
      </c>
    </row>
    <row r="35" spans="1:3" x14ac:dyDescent="0.2">
      <c r="A35" s="2"/>
      <c r="B35" s="20" t="str">
        <f>IF(COUNTIF('Work Templates'!$E$4:$E$44,C35),"Create","No Action")</f>
        <v>No Action</v>
      </c>
      <c r="C35" s="6" t="s">
        <v>486</v>
      </c>
    </row>
    <row r="36" spans="1:3" x14ac:dyDescent="0.2">
      <c r="A36" s="2"/>
      <c r="B36" s="20" t="str">
        <f>IF(COUNTIF('Work Templates'!$E$4:$E$44,C36),"Create","No Action")</f>
        <v>No Action</v>
      </c>
      <c r="C36" s="6" t="s">
        <v>487</v>
      </c>
    </row>
    <row r="37" spans="1:3" x14ac:dyDescent="0.2">
      <c r="A37" s="2"/>
      <c r="B37" s="20" t="str">
        <f>IF(COUNTIF('Work Templates'!$E$4:$E$44,C37),"Create","No Action")</f>
        <v>No Action</v>
      </c>
      <c r="C37" s="6" t="s">
        <v>488</v>
      </c>
    </row>
    <row r="38" spans="1:3" x14ac:dyDescent="0.2">
      <c r="A38" s="2"/>
      <c r="B38" s="20" t="str">
        <f>IF(COUNTIF('Work Templates'!$E$4:$E$44,C38),"Create","No Action")</f>
        <v>No Action</v>
      </c>
      <c r="C38" s="6" t="s">
        <v>489</v>
      </c>
    </row>
    <row r="39" spans="1:3" x14ac:dyDescent="0.2">
      <c r="A39" s="2"/>
      <c r="B39" s="20" t="str">
        <f>IF(COUNTIF('Work Templates'!$E$4:$E$44,C39),"Create","No Action")</f>
        <v>No Action</v>
      </c>
      <c r="C39" s="6" t="s">
        <v>490</v>
      </c>
    </row>
    <row r="40" spans="1:3" x14ac:dyDescent="0.2">
      <c r="A40" s="2"/>
      <c r="B40" s="20" t="str">
        <f>IF(COUNTIF('Work Templates'!$E$4:$E$44,C40),"Create","No Action")</f>
        <v>No Action</v>
      </c>
      <c r="C40" s="6" t="s">
        <v>491</v>
      </c>
    </row>
    <row r="41" spans="1:3" x14ac:dyDescent="0.2">
      <c r="A41" s="2"/>
      <c r="B41" s="20" t="str">
        <f>IF(COUNTIF('Work Templates'!$E$4:$E$44,C41),"Create","No Action")</f>
        <v>No Action</v>
      </c>
      <c r="C41" s="6" t="s">
        <v>492</v>
      </c>
    </row>
    <row r="42" spans="1:3" x14ac:dyDescent="0.2">
      <c r="A42" s="2"/>
      <c r="B42" s="20" t="str">
        <f>IF(COUNTIF('Work Templates'!$E$4:$E$44,C42),"Create","No Action")</f>
        <v>No Action</v>
      </c>
      <c r="C42" s="6" t="s">
        <v>493</v>
      </c>
    </row>
    <row r="43" spans="1:3" x14ac:dyDescent="0.2">
      <c r="A43" s="2"/>
      <c r="B43" s="20" t="str">
        <f>IF(COUNTIF('Work Templates'!$E$4:$E$44,C43),"Create","No Action")</f>
        <v>No Action</v>
      </c>
      <c r="C43" s="6" t="s">
        <v>494</v>
      </c>
    </row>
    <row r="44" spans="1:3" x14ac:dyDescent="0.2">
      <c r="A44" s="2"/>
      <c r="B44" s="20" t="str">
        <f>IF(COUNTIF('Work Templates'!$E$4:$E$44,C44),"Create","No Action")</f>
        <v>No Action</v>
      </c>
      <c r="C44" s="6" t="s">
        <v>495</v>
      </c>
    </row>
    <row r="45" spans="1:3" x14ac:dyDescent="0.2">
      <c r="A45" s="2"/>
      <c r="B45" s="20" t="str">
        <f>IF(COUNTIF('Work Templates'!$E$4:$E$44,C45),"Create","No Action")</f>
        <v>No Action</v>
      </c>
      <c r="C45" s="6" t="s">
        <v>496</v>
      </c>
    </row>
    <row r="46" spans="1:3" x14ac:dyDescent="0.2">
      <c r="A46" s="2"/>
      <c r="B46" s="20" t="str">
        <f>IF(COUNTIF('Work Templates'!$E$4:$E$44,C46),"Create","No Action")</f>
        <v>No Action</v>
      </c>
      <c r="C46" s="6" t="s">
        <v>497</v>
      </c>
    </row>
    <row r="47" spans="1:3" x14ac:dyDescent="0.2">
      <c r="A47" s="2"/>
      <c r="B47" s="20" t="str">
        <f>IF(COUNTIF('Work Templates'!$E$4:$E$44,C47),"Create","No Action")</f>
        <v>No Action</v>
      </c>
      <c r="C47" s="6" t="s">
        <v>498</v>
      </c>
    </row>
    <row r="48" spans="1:3" x14ac:dyDescent="0.2">
      <c r="A48" s="2"/>
      <c r="B48" s="20" t="str">
        <f>IF(COUNTIF('Work Templates'!$E$4:$E$44,C48),"Create","No Action")</f>
        <v>No Action</v>
      </c>
      <c r="C48" s="6" t="s">
        <v>499</v>
      </c>
    </row>
    <row r="49" spans="1:3" x14ac:dyDescent="0.2">
      <c r="A49" s="2"/>
      <c r="B49" s="20" t="str">
        <f>IF(COUNTIF('Work Templates'!$E$4:$E$44,C49),"Create","No Action")</f>
        <v>No Action</v>
      </c>
      <c r="C49" s="6" t="s">
        <v>455</v>
      </c>
    </row>
    <row r="50" spans="1:3" x14ac:dyDescent="0.2">
      <c r="A50" s="2"/>
      <c r="B50" s="20" t="str">
        <f>IF(COUNTIF('Work Templates'!$E$4:$E$44,C50),"Create","No Action")</f>
        <v>No Action</v>
      </c>
      <c r="C50" s="6" t="s">
        <v>500</v>
      </c>
    </row>
    <row r="51" spans="1:3" x14ac:dyDescent="0.2">
      <c r="A51" s="2"/>
      <c r="B51" s="20" t="str">
        <f>IF(COUNTIF('Work Templates'!$E$4:$E$44,C51),"Create","No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633</v>
      </c>
    </row>
    <row r="3" spans="1:6" x14ac:dyDescent="0.2">
      <c r="A3" s="23"/>
      <c r="B3" s="25"/>
      <c r="C3" s="27"/>
      <c r="D3" s="31"/>
      <c r="F3" s="36"/>
    </row>
    <row r="4" spans="1:6" x14ac:dyDescent="0.2">
      <c r="A4" s="2"/>
      <c r="B4" s="6" t="str">
        <f>IF(COUNTIF('Work Template Tasks'!$X$4:$X$47,F4),"Create","No Action")</f>
        <v>No Action</v>
      </c>
      <c r="C4" s="4" t="s">
        <v>4</v>
      </c>
      <c r="D4" s="8" t="s">
        <v>504</v>
      </c>
      <c r="F4" s="6" t="str">
        <f>CONCATENATE(C4," - ",D4)</f>
        <v>Completed - Cancelled</v>
      </c>
    </row>
    <row r="5" spans="1:6" x14ac:dyDescent="0.2">
      <c r="A5" s="2"/>
      <c r="B5" s="6" t="str">
        <f>IF(COUNTIF('Work Template Tasks'!$X$4:$X$47,F5),"Create","No Action")</f>
        <v>No Action</v>
      </c>
      <c r="C5" s="4" t="s">
        <v>4</v>
      </c>
      <c r="D5" s="8" t="s">
        <v>505</v>
      </c>
      <c r="F5" s="6" t="str">
        <f t="shared" ref="F5:F36" si="0">CONCATENATE(C5," - ",D5)</f>
        <v>Completed - Not a fit</v>
      </c>
    </row>
    <row r="6" spans="1:6" x14ac:dyDescent="0.2">
      <c r="A6" s="2"/>
      <c r="B6" s="6" t="str">
        <f>IF(COUNTIF('Work Template Tasks'!$X$4:$X$47,F6),"Create","No Action")</f>
        <v>No Action</v>
      </c>
      <c r="C6" s="4" t="s">
        <v>4</v>
      </c>
      <c r="D6" s="8" t="s">
        <v>506</v>
      </c>
      <c r="F6" s="6" t="str">
        <f t="shared" si="0"/>
        <v>Completed - Closed lost</v>
      </c>
    </row>
    <row r="7" spans="1:6" x14ac:dyDescent="0.2">
      <c r="A7" s="2"/>
      <c r="B7" s="6" t="str">
        <f>IF(COUNTIF('Work Template Tasks'!$X$4:$X$47,F7),"Create","No Action")</f>
        <v>No Action</v>
      </c>
      <c r="C7" s="4" t="s">
        <v>4</v>
      </c>
      <c r="D7" s="8" t="s">
        <v>507</v>
      </c>
      <c r="F7" s="6" t="str">
        <f t="shared" si="0"/>
        <v>Completed - Closed won</v>
      </c>
    </row>
    <row r="8" spans="1:6" x14ac:dyDescent="0.2">
      <c r="A8" s="2"/>
      <c r="B8" s="6" t="str">
        <f>IF(COUNTIF('Work Template Tasks'!$X$4:$X$47,F8),"Create","No Action")</f>
        <v>No Action</v>
      </c>
      <c r="C8" s="4" t="s">
        <v>4</v>
      </c>
      <c r="D8" s="8" t="s">
        <v>508</v>
      </c>
      <c r="F8" s="6" t="str">
        <f t="shared" si="0"/>
        <v>Completed - Not applicable</v>
      </c>
    </row>
    <row r="9" spans="1:6" x14ac:dyDescent="0.2">
      <c r="A9" s="2"/>
      <c r="B9" s="6" t="str">
        <f>IF(COUNTIF('Work Template Tasks'!$X$4:$X$47,F9),"Create","No Action")</f>
        <v>No Action</v>
      </c>
      <c r="C9" s="4" t="s">
        <v>2</v>
      </c>
      <c r="D9" s="8" t="s">
        <v>509</v>
      </c>
      <c r="F9" s="6" t="str">
        <f t="shared" si="0"/>
        <v>In Progress - Kick-off / Setup</v>
      </c>
    </row>
    <row r="10" spans="1:6" x14ac:dyDescent="0.2">
      <c r="A10" s="2"/>
      <c r="B10" s="6" t="str">
        <f>IF(COUNTIF('Work Template Tasks'!$X$4:$X$47,F10),"Create","No Action")</f>
        <v>Create</v>
      </c>
      <c r="C10" s="4" t="s">
        <v>2</v>
      </c>
      <c r="D10" s="8" t="s">
        <v>510</v>
      </c>
      <c r="F10" s="6" t="str">
        <f t="shared" si="0"/>
        <v>In Progress - Prep</v>
      </c>
    </row>
    <row r="11" spans="1:6" x14ac:dyDescent="0.2">
      <c r="A11" s="2"/>
      <c r="B11" s="6" t="str">
        <f>IF(COUNTIF('Work Template Tasks'!$X$4:$X$47,F11),"Create","No Action")</f>
        <v>No Action</v>
      </c>
      <c r="C11" s="4" t="s">
        <v>2</v>
      </c>
      <c r="D11" s="8" t="s">
        <v>511</v>
      </c>
      <c r="F11" s="6" t="str">
        <f t="shared" si="0"/>
        <v>In Progress - Process</v>
      </c>
    </row>
    <row r="12" spans="1:6" x14ac:dyDescent="0.2">
      <c r="A12" s="2"/>
      <c r="B12" s="6" t="str">
        <f>IF(COUNTIF('Work Template Tasks'!$X$4:$X$47,F12),"Create","No Action")</f>
        <v>No Action</v>
      </c>
      <c r="C12" s="4" t="s">
        <v>2</v>
      </c>
      <c r="D12" s="8" t="s">
        <v>453</v>
      </c>
      <c r="F12" s="6" t="str">
        <f t="shared" si="0"/>
        <v>In Progress - Review</v>
      </c>
    </row>
    <row r="13" spans="1:6" x14ac:dyDescent="0.2">
      <c r="A13" s="2"/>
      <c r="B13" s="6" t="str">
        <f>IF(COUNTIF('Work Template Tasks'!$X$4:$X$47,F13),"Create","No Action")</f>
        <v>No Action</v>
      </c>
      <c r="C13" s="4" t="s">
        <v>2</v>
      </c>
      <c r="D13" s="8" t="s">
        <v>512</v>
      </c>
      <c r="F13" s="6" t="str">
        <f t="shared" si="0"/>
        <v>In Progress - Advise</v>
      </c>
    </row>
    <row r="14" spans="1:6" x14ac:dyDescent="0.2">
      <c r="A14" s="2"/>
      <c r="B14" s="6" t="str">
        <f>IF(COUNTIF('Work Template Tasks'!$X$4:$X$47,F14),"Create","No Action")</f>
        <v>No Action</v>
      </c>
      <c r="C14" s="4" t="s">
        <v>2</v>
      </c>
      <c r="D14" s="8" t="s">
        <v>513</v>
      </c>
      <c r="F14" s="6" t="str">
        <f t="shared" si="0"/>
        <v>In Progress - Assemble</v>
      </c>
    </row>
    <row r="15" spans="1:6" x14ac:dyDescent="0.2">
      <c r="A15" s="2"/>
      <c r="B15" s="6" t="str">
        <f>IF(COUNTIF('Work Template Tasks'!$X$4:$X$47,F15),"Create","No Action")</f>
        <v>No Action</v>
      </c>
      <c r="C15" s="4" t="s">
        <v>2</v>
      </c>
      <c r="D15" s="8" t="s">
        <v>514</v>
      </c>
      <c r="F15" s="6" t="str">
        <f t="shared" si="0"/>
        <v>In Progress - File</v>
      </c>
    </row>
    <row r="16" spans="1:6" x14ac:dyDescent="0.2">
      <c r="A16" s="2"/>
      <c r="B16" s="6" t="str">
        <f>IF(COUNTIF('Work Template Tasks'!$X$4:$X$47,F16),"Create","No Action")</f>
        <v>Create</v>
      </c>
      <c r="C16" s="4" t="s">
        <v>2</v>
      </c>
      <c r="D16" s="8" t="s">
        <v>515</v>
      </c>
      <c r="F16" s="6" t="str">
        <f t="shared" si="0"/>
        <v>In Progress - Follow-up</v>
      </c>
    </row>
    <row r="17" spans="1:6" x14ac:dyDescent="0.2">
      <c r="A17" s="2"/>
      <c r="B17" s="6" t="str">
        <f>IF(COUNTIF('Work Template Tasks'!$X$4:$X$47,F17),"Create","No Action")</f>
        <v>Create</v>
      </c>
      <c r="C17" s="4" t="s">
        <v>2</v>
      </c>
      <c r="D17" s="8" t="s">
        <v>516</v>
      </c>
      <c r="F17" s="6" t="str">
        <f t="shared" si="0"/>
        <v>In Progress - Lodge</v>
      </c>
    </row>
    <row r="18" spans="1:6" x14ac:dyDescent="0.2">
      <c r="A18" s="2"/>
      <c r="B18" s="6" t="str">
        <f>IF(COUNTIF('Work Template Tasks'!$X$4:$X$47,F18),"Create","No Action")</f>
        <v>No Action</v>
      </c>
      <c r="C18" s="4" t="s">
        <v>1</v>
      </c>
      <c r="D18" s="8" t="s">
        <v>517</v>
      </c>
      <c r="F18" s="6" t="str">
        <f t="shared" si="0"/>
        <v>Ready To Start - Resend Client Tasks</v>
      </c>
    </row>
    <row r="19" spans="1:6" x14ac:dyDescent="0.2">
      <c r="A19" s="2"/>
      <c r="B19" s="6" t="str">
        <f>IF(COUNTIF('Work Template Tasks'!$X$4:$X$47,F19),"Create","No Action")</f>
        <v>No Action</v>
      </c>
      <c r="C19" s="4" t="s">
        <v>1</v>
      </c>
      <c r="D19" s="8" t="s">
        <v>518</v>
      </c>
      <c r="F19" s="6" t="str">
        <f t="shared" si="0"/>
        <v>Ready To Start - Ready for Accounting</v>
      </c>
    </row>
    <row r="20" spans="1:6" x14ac:dyDescent="0.2">
      <c r="A20" s="2"/>
      <c r="B20" s="6" t="str">
        <f>IF(COUNTIF('Work Template Tasks'!$X$4:$X$47,F20),"Create","No Action")</f>
        <v>No Action</v>
      </c>
      <c r="C20" s="4" t="s">
        <v>1</v>
      </c>
      <c r="D20" s="8" t="s">
        <v>519</v>
      </c>
      <c r="F20" s="6" t="str">
        <f t="shared" si="0"/>
        <v>Ready To Start - Ready for Tax</v>
      </c>
    </row>
    <row r="21" spans="1:6" x14ac:dyDescent="0.2">
      <c r="A21" s="2"/>
      <c r="B21" s="6" t="str">
        <f>IF(COUNTIF('Work Template Tasks'!$X$4:$X$47,F21),"Create","No Action")</f>
        <v>No Action</v>
      </c>
      <c r="C21" s="4" t="s">
        <v>3</v>
      </c>
      <c r="D21" s="8" t="s">
        <v>520</v>
      </c>
      <c r="F21" s="6" t="str">
        <f t="shared" si="0"/>
        <v>Waiting - Wait engagement letter</v>
      </c>
    </row>
    <row r="22" spans="1:6" x14ac:dyDescent="0.2">
      <c r="A22" s="2"/>
      <c r="B22" s="6" t="str">
        <f>IF(COUNTIF('Work Template Tasks'!$X$4:$X$47,F22),"Create","No Action")</f>
        <v>No Action</v>
      </c>
      <c r="C22" s="4" t="s">
        <v>3</v>
      </c>
      <c r="D22" s="8" t="s">
        <v>521</v>
      </c>
      <c r="F22" s="6" t="str">
        <f t="shared" si="0"/>
        <v>Waiting - Waiting for info</v>
      </c>
    </row>
    <row r="23" spans="1:6" x14ac:dyDescent="0.2">
      <c r="A23" s="2"/>
      <c r="B23" s="6" t="str">
        <f>IF(COUNTIF('Work Template Tasks'!$X$4:$X$47,F23),"Create","No Action")</f>
        <v>No Action</v>
      </c>
      <c r="C23" s="4" t="s">
        <v>3</v>
      </c>
      <c r="D23" s="8" t="s">
        <v>522</v>
      </c>
      <c r="F23" s="6" t="str">
        <f t="shared" si="0"/>
        <v>Waiting - Waiting for CPA</v>
      </c>
    </row>
    <row r="24" spans="1:6" x14ac:dyDescent="0.2">
      <c r="A24" s="2"/>
      <c r="B24" s="6" t="str">
        <f>IF(COUNTIF('Work Template Tasks'!$X$4:$X$47,F24),"Create","No Action")</f>
        <v>Create</v>
      </c>
      <c r="C24" s="4" t="s">
        <v>3</v>
      </c>
      <c r="D24" s="8" t="s">
        <v>523</v>
      </c>
      <c r="F24" s="6" t="str">
        <f t="shared" si="0"/>
        <v>Waiting - Waiting for client</v>
      </c>
    </row>
    <row r="25" spans="1:6" x14ac:dyDescent="0.2">
      <c r="A25" s="2"/>
      <c r="B25" s="6" t="str">
        <f>IF(COUNTIF('Work Template Tasks'!$X$4:$X$47,F25),"Create","No Action")</f>
        <v>No Action</v>
      </c>
      <c r="C25" s="4" t="s">
        <v>3</v>
      </c>
      <c r="D25" s="8" t="s">
        <v>524</v>
      </c>
      <c r="F25" s="6" t="str">
        <f t="shared" si="0"/>
        <v>Waiting - Waiting for client 2</v>
      </c>
    </row>
    <row r="26" spans="1:6" x14ac:dyDescent="0.2">
      <c r="A26" s="2"/>
      <c r="B26" s="6" t="str">
        <f>IF(COUNTIF('Work Template Tasks'!$X$4:$X$47,F26),"Create","No Action")</f>
        <v>Create</v>
      </c>
      <c r="C26" s="4" t="s">
        <v>3</v>
      </c>
      <c r="D26" s="8" t="s">
        <v>525</v>
      </c>
      <c r="F26" s="6" t="str">
        <f t="shared" si="0"/>
        <v>Waiting - Wait for signature</v>
      </c>
    </row>
    <row r="27" spans="1:6" x14ac:dyDescent="0.2">
      <c r="A27" s="2"/>
      <c r="B27" s="6" t="str">
        <f>IF(COUNTIF('Work Template Tasks'!$X$4:$X$47,F27),"Create","No Action")</f>
        <v>No Action</v>
      </c>
      <c r="C27" s="4" t="s">
        <v>3</v>
      </c>
      <c r="D27" s="8" t="s">
        <v>526</v>
      </c>
      <c r="F27" s="6" t="str">
        <f t="shared" si="0"/>
        <v>Waiting - Waiting for IRS</v>
      </c>
    </row>
    <row r="28" spans="1:6" x14ac:dyDescent="0.2">
      <c r="A28" s="2"/>
      <c r="B28" s="6" t="str">
        <f>IF(COUNTIF('Work Template Tasks'!$X$4:$X$47,F28),"Create","No Action")</f>
        <v>Create</v>
      </c>
      <c r="C28" s="4" t="s">
        <v>3</v>
      </c>
      <c r="D28" s="8" t="s">
        <v>527</v>
      </c>
      <c r="F28" s="6" t="str">
        <f t="shared" si="0"/>
        <v>Waiting - Wait for confirmation</v>
      </c>
    </row>
    <row r="29" spans="1:6" x14ac:dyDescent="0.2">
      <c r="A29" s="2"/>
      <c r="B29" s="6" t="str">
        <f>IF(COUNTIF('Work Template Tasks'!$X$4:$X$47,F29),"Create","No Action")</f>
        <v>No Action</v>
      </c>
      <c r="C29" s="4" t="s">
        <v>3</v>
      </c>
      <c r="D29" s="8" t="s">
        <v>528</v>
      </c>
      <c r="F29" s="6" t="str">
        <f t="shared" si="0"/>
        <v>Waiting - Extended</v>
      </c>
    </row>
    <row r="30" spans="1:6" x14ac:dyDescent="0.2">
      <c r="A30" s="2"/>
      <c r="B30" s="6" t="str">
        <f>IF(COUNTIF('Work Template Tasks'!$X$4:$X$47,F30),"Create","No Action")</f>
        <v>No Action</v>
      </c>
      <c r="C30" s="4" t="s">
        <v>3</v>
      </c>
      <c r="D30" s="8" t="s">
        <v>529</v>
      </c>
      <c r="F30" s="6" t="str">
        <f t="shared" si="0"/>
        <v>Waiting - Wait for auditor</v>
      </c>
    </row>
    <row r="31" spans="1:6" x14ac:dyDescent="0.2">
      <c r="A31" s="2"/>
      <c r="B31" s="6" t="str">
        <f>IF(COUNTIF('Work Template Tasks'!$X$4:$X$47,F31),"Create","No Action")</f>
        <v>No Action</v>
      </c>
      <c r="C31" s="4" t="s">
        <v>3</v>
      </c>
      <c r="D31" s="8" t="s">
        <v>530</v>
      </c>
      <c r="F31" s="6" t="str">
        <f t="shared" si="0"/>
        <v>Waiting - Waiting for CRA</v>
      </c>
    </row>
    <row r="32" spans="1:6" x14ac:dyDescent="0.2">
      <c r="A32" s="2"/>
      <c r="B32" s="6" t="str">
        <f>IF(COUNTIF('Work Template Tasks'!$X$4:$X$47,F32),"Create","No Action")</f>
        <v>No Action</v>
      </c>
      <c r="C32" s="4" t="s">
        <v>3</v>
      </c>
      <c r="D32" s="8" t="s">
        <v>531</v>
      </c>
      <c r="F32" s="6" t="str">
        <f t="shared" si="0"/>
        <v>Waiting - Waiting for ATO</v>
      </c>
    </row>
    <row r="33" spans="1:6" x14ac:dyDescent="0.2">
      <c r="A33" s="2"/>
      <c r="B33" s="6" t="str">
        <f>IF(COUNTIF('Work Template Tasks'!$X$4:$X$47,F33),"Create","No Action")</f>
        <v>No Action</v>
      </c>
      <c r="C33" s="4" t="s">
        <v>3</v>
      </c>
      <c r="D33" s="8" t="s">
        <v>532</v>
      </c>
      <c r="F33" s="6" t="str">
        <f t="shared" si="0"/>
        <v>Waiting - Waiting for HMRC</v>
      </c>
    </row>
    <row r="34" spans="1:6" x14ac:dyDescent="0.2">
      <c r="A34" s="2"/>
      <c r="B34" s="6" t="str">
        <f>IF(COUNTIF('Work Template Tasks'!$X$4:$X$47,F34),"Create","No Action")</f>
        <v>No Action</v>
      </c>
      <c r="C34" s="4" t="s">
        <v>3</v>
      </c>
      <c r="D34" s="8" t="s">
        <v>533</v>
      </c>
      <c r="F34" s="6" t="str">
        <f t="shared" si="0"/>
        <v>Waiting - Waiting for Gov't</v>
      </c>
    </row>
    <row r="35" spans="1:6" x14ac:dyDescent="0.2">
      <c r="A35" s="2"/>
      <c r="B35" s="6" t="str">
        <f>IF(COUNTIF('Work Template Tasks'!$X$4:$X$47,F35),"Create","No Action")</f>
        <v>No Action</v>
      </c>
      <c r="C35" s="4" t="s">
        <v>3</v>
      </c>
      <c r="D35" s="8" t="s">
        <v>534</v>
      </c>
      <c r="F35" s="6" t="str">
        <f t="shared" si="0"/>
        <v>Waiting - Waiting for CPA/CA</v>
      </c>
    </row>
    <row r="36" spans="1:6" ht="16" thickBot="1" x14ac:dyDescent="0.25">
      <c r="A36" s="2"/>
      <c r="B36" s="6" t="str">
        <f>IF(COUNTIF('Work Template Tasks'!$X$4:$X$47,F36),"Create","No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Create</v>
      </c>
      <c r="C139" s="4" t="s">
        <v>466</v>
      </c>
      <c r="D139" s="8" t="s">
        <v>292</v>
      </c>
    </row>
    <row r="140" spans="1:4" x14ac:dyDescent="0.2">
      <c r="A140" s="2"/>
      <c r="B140" s="6" t="str">
        <f>IF('Work Types'!$B$12="Create","Create","No Action")</f>
        <v>Create</v>
      </c>
      <c r="C140" s="4" t="s">
        <v>466</v>
      </c>
      <c r="D140" s="8" t="s">
        <v>296</v>
      </c>
    </row>
    <row r="141" spans="1:4" x14ac:dyDescent="0.2">
      <c r="A141" s="2"/>
      <c r="B141" s="6" t="str">
        <f>IF('Work Types'!$B$12="Create","Create","No Action")</f>
        <v>Create</v>
      </c>
      <c r="C141" s="4" t="s">
        <v>466</v>
      </c>
      <c r="D141" s="8" t="s">
        <v>272</v>
      </c>
    </row>
    <row r="142" spans="1:4" x14ac:dyDescent="0.2">
      <c r="A142" s="2"/>
      <c r="B142" s="6" t="str">
        <f>IF('Work Types'!$B$12="Create","Create","No Action")</f>
        <v>Create</v>
      </c>
      <c r="C142" s="4" t="s">
        <v>466</v>
      </c>
      <c r="D142" s="8" t="s">
        <v>273</v>
      </c>
    </row>
    <row r="143" spans="1:4" x14ac:dyDescent="0.2">
      <c r="A143" s="2"/>
      <c r="B143" s="6" t="str">
        <f>IF('Work Types'!$B$12="Create","Create","No Action")</f>
        <v>Create</v>
      </c>
      <c r="C143" s="4" t="s">
        <v>466</v>
      </c>
      <c r="D143" s="8" t="s">
        <v>275</v>
      </c>
    </row>
    <row r="144" spans="1:4" x14ac:dyDescent="0.2">
      <c r="A144" s="2"/>
      <c r="B144" s="6" t="str">
        <f>IF('Work Types'!$B$12="Create","Create","No Action")</f>
        <v>Create</v>
      </c>
      <c r="C144" s="4" t="s">
        <v>466</v>
      </c>
      <c r="D144" s="8" t="s">
        <v>274</v>
      </c>
    </row>
    <row r="145" spans="1:4" x14ac:dyDescent="0.2">
      <c r="A145" s="2"/>
      <c r="B145" s="6" t="str">
        <f>IF('Work Types'!$B$12="Create","Create","No Action")</f>
        <v>Create</v>
      </c>
      <c r="C145" s="4" t="s">
        <v>466</v>
      </c>
      <c r="D145" s="8" t="s">
        <v>268</v>
      </c>
    </row>
    <row r="146" spans="1:4" x14ac:dyDescent="0.2">
      <c r="A146" s="2"/>
      <c r="B146" s="6" t="str">
        <f>IF('Work Types'!$B$12="Create","Create","No Action")</f>
        <v>Create</v>
      </c>
      <c r="C146" s="4" t="s">
        <v>466</v>
      </c>
      <c r="D146" s="8" t="s">
        <v>269</v>
      </c>
    </row>
    <row r="147" spans="1:4" x14ac:dyDescent="0.2">
      <c r="A147" s="2"/>
      <c r="B147" s="6" t="str">
        <f>IF('Work Types'!$B$12="Create","Create","No Action")</f>
        <v>Create</v>
      </c>
      <c r="C147" s="4" t="s">
        <v>466</v>
      </c>
      <c r="D147" s="8" t="s">
        <v>270</v>
      </c>
    </row>
    <row r="148" spans="1:4" x14ac:dyDescent="0.2">
      <c r="A148" s="2"/>
      <c r="B148" s="6" t="str">
        <f>IF('Work Types'!$B$12="Create","Create","No Action")</f>
        <v>Create</v>
      </c>
      <c r="C148" s="4" t="s">
        <v>466</v>
      </c>
      <c r="D148" s="8" t="s">
        <v>264</v>
      </c>
    </row>
    <row r="149" spans="1:4" x14ac:dyDescent="0.2">
      <c r="A149" s="2"/>
      <c r="B149" s="6" t="str">
        <f>IF('Work Types'!$B$12="Create","Create","No Action")</f>
        <v>Create</v>
      </c>
      <c r="C149" s="4" t="s">
        <v>466</v>
      </c>
      <c r="D149" s="8" t="s">
        <v>290</v>
      </c>
    </row>
    <row r="150" spans="1:4" x14ac:dyDescent="0.2">
      <c r="A150" s="2"/>
      <c r="B150" s="6" t="str">
        <f>IF('Work Types'!$B$12="Create","Create","No Action")</f>
        <v>Create</v>
      </c>
      <c r="C150" s="4" t="s">
        <v>466</v>
      </c>
      <c r="D150" s="8" t="s">
        <v>283</v>
      </c>
    </row>
    <row r="151" spans="1:4" x14ac:dyDescent="0.2">
      <c r="A151" s="2"/>
      <c r="B151" s="6" t="str">
        <f>IF('Work Types'!$B$12="Create","Create","No Action")</f>
        <v>Create</v>
      </c>
      <c r="C151" s="4" t="s">
        <v>466</v>
      </c>
      <c r="D151" s="8" t="s">
        <v>280</v>
      </c>
    </row>
    <row r="152" spans="1:4" x14ac:dyDescent="0.2">
      <c r="A152" s="2"/>
      <c r="B152" s="6" t="str">
        <f>IF('Work Types'!$B$12="Create","Create","No Action")</f>
        <v>Create</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64" x14ac:dyDescent="0.2">
      <c r="A4" s="2"/>
      <c r="B4" s="6" t="s">
        <v>411</v>
      </c>
      <c r="C4" s="4" t="s">
        <v>541</v>
      </c>
      <c r="D4" s="18" t="s">
        <v>542</v>
      </c>
      <c r="E4" s="3" t="s">
        <v>466</v>
      </c>
      <c r="F4" s="3" t="s">
        <v>263</v>
      </c>
      <c r="G4" s="16"/>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4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583</v>
      </c>
      <c r="W5" s="3" t="s">
        <v>572</v>
      </c>
      <c r="X5" s="3"/>
      <c r="Y5" s="3" t="s">
        <v>435</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574</v>
      </c>
      <c r="U6" s="8" t="s">
        <v>1</v>
      </c>
      <c r="V6" s="4" t="s">
        <v>573</v>
      </c>
      <c r="W6" s="3" t="s">
        <v>572</v>
      </c>
      <c r="X6" s="3" t="s">
        <v>268</v>
      </c>
      <c r="Y6" s="3"/>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572</v>
      </c>
      <c r="U7" s="8" t="s">
        <v>1</v>
      </c>
      <c r="V7" s="4" t="s">
        <v>573</v>
      </c>
      <c r="W7" s="3" t="s">
        <v>574</v>
      </c>
      <c r="X7" s="3" t="s">
        <v>1</v>
      </c>
      <c r="Y7" s="3"/>
      <c r="Z7" s="3"/>
      <c r="AA7" s="8"/>
    </row>
    <row r="8" spans="1:27" ht="16" x14ac:dyDescent="0.2">
      <c r="A8" s="2"/>
      <c r="B8" s="6" t="s">
        <v>411</v>
      </c>
      <c r="C8" s="4" t="s">
        <v>541</v>
      </c>
      <c r="D8" s="3" t="s">
        <v>575</v>
      </c>
      <c r="E8" s="18" t="s">
        <v>584</v>
      </c>
      <c r="F8" s="19" t="s">
        <v>585</v>
      </c>
      <c r="G8" s="4" t="s">
        <v>435</v>
      </c>
      <c r="H8" s="3"/>
      <c r="I8" s="8" t="s">
        <v>447</v>
      </c>
      <c r="J8" s="6">
        <v>0</v>
      </c>
      <c r="K8" s="4"/>
      <c r="L8" s="8"/>
      <c r="M8" s="4"/>
      <c r="N8" s="3"/>
      <c r="O8" s="19"/>
      <c r="P8" s="4"/>
      <c r="Q8" s="3"/>
      <c r="R8" s="18"/>
      <c r="S8" s="19"/>
      <c r="T8" s="4"/>
      <c r="U8" s="8"/>
      <c r="V8" s="4"/>
      <c r="W8" s="3"/>
      <c r="X8" s="3"/>
      <c r="Y8" s="3"/>
      <c r="Z8" s="3"/>
      <c r="AA8" s="8"/>
    </row>
    <row r="9" spans="1:27" ht="32" x14ac:dyDescent="0.2">
      <c r="A9" s="2"/>
      <c r="B9" s="6" t="s">
        <v>411</v>
      </c>
      <c r="C9" s="4" t="s">
        <v>541</v>
      </c>
      <c r="D9" s="3" t="s">
        <v>576</v>
      </c>
      <c r="E9" s="18" t="s">
        <v>586</v>
      </c>
      <c r="F9" s="19" t="s">
        <v>587</v>
      </c>
      <c r="G9" s="4" t="s">
        <v>308</v>
      </c>
      <c r="H9" s="3"/>
      <c r="I9" s="8" t="s">
        <v>308</v>
      </c>
      <c r="J9" s="6">
        <v>0</v>
      </c>
      <c r="K9" s="4"/>
      <c r="L9" s="8"/>
      <c r="M9" s="4"/>
      <c r="N9" s="3"/>
      <c r="O9" s="19"/>
      <c r="P9" s="4"/>
      <c r="Q9" s="3"/>
      <c r="R9" s="18"/>
      <c r="S9" s="19"/>
      <c r="T9" s="4"/>
      <c r="U9" s="8"/>
      <c r="V9" s="4"/>
      <c r="W9" s="3"/>
      <c r="X9" s="3"/>
      <c r="Y9" s="3"/>
      <c r="Z9" s="3"/>
      <c r="AA9" s="8"/>
    </row>
    <row r="10" spans="1:27" ht="32" x14ac:dyDescent="0.2">
      <c r="A10" s="2"/>
      <c r="B10" s="6" t="s">
        <v>411</v>
      </c>
      <c r="C10" s="4" t="s">
        <v>541</v>
      </c>
      <c r="D10" s="3" t="s">
        <v>576</v>
      </c>
      <c r="E10" s="18" t="s">
        <v>588</v>
      </c>
      <c r="F10" s="19" t="s">
        <v>589</v>
      </c>
      <c r="G10" s="4" t="s">
        <v>308</v>
      </c>
      <c r="H10" s="3"/>
      <c r="I10" s="8" t="s">
        <v>308</v>
      </c>
      <c r="J10" s="6">
        <v>0</v>
      </c>
      <c r="K10" s="4"/>
      <c r="L10" s="8"/>
      <c r="M10" s="4"/>
      <c r="N10" s="3"/>
      <c r="O10" s="19"/>
      <c r="P10" s="4"/>
      <c r="Q10" s="3"/>
      <c r="R10" s="18"/>
      <c r="S10" s="19"/>
      <c r="T10" s="4"/>
      <c r="U10" s="8"/>
      <c r="V10" s="4"/>
      <c r="W10" s="3"/>
      <c r="X10" s="3"/>
      <c r="Y10" s="3"/>
      <c r="Z10" s="3"/>
      <c r="AA10" s="8"/>
    </row>
    <row r="11" spans="1:27" ht="112" x14ac:dyDescent="0.2">
      <c r="A11" s="2"/>
      <c r="B11" s="6" t="s">
        <v>411</v>
      </c>
      <c r="C11" s="4" t="s">
        <v>541</v>
      </c>
      <c r="D11" s="3" t="s">
        <v>576</v>
      </c>
      <c r="E11" s="18" t="s">
        <v>590</v>
      </c>
      <c r="F11" s="19" t="s">
        <v>591</v>
      </c>
      <c r="G11" s="4" t="s">
        <v>308</v>
      </c>
      <c r="H11" s="3"/>
      <c r="I11" s="8" t="s">
        <v>308</v>
      </c>
      <c r="J11" s="6">
        <v>0</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592</v>
      </c>
      <c r="F12" s="19" t="s">
        <v>593</v>
      </c>
      <c r="G12" s="4" t="s">
        <v>308</v>
      </c>
      <c r="H12" s="3"/>
      <c r="I12" s="8" t="s">
        <v>308</v>
      </c>
      <c r="J12" s="6">
        <v>0</v>
      </c>
      <c r="K12" s="4"/>
      <c r="L12" s="8"/>
      <c r="M12" s="4"/>
      <c r="N12" s="3"/>
      <c r="O12" s="19"/>
      <c r="P12" s="4"/>
      <c r="Q12" s="3"/>
      <c r="R12" s="18"/>
      <c r="S12" s="19"/>
      <c r="T12" s="4"/>
      <c r="U12" s="8"/>
      <c r="V12" s="4"/>
      <c r="W12" s="3"/>
      <c r="X12" s="3"/>
      <c r="Y12" s="3"/>
      <c r="Z12" s="3"/>
      <c r="AA12" s="8"/>
    </row>
    <row r="13" spans="1:27" ht="144" x14ac:dyDescent="0.2">
      <c r="A13" s="2"/>
      <c r="B13" s="6" t="s">
        <v>411</v>
      </c>
      <c r="C13" s="4" t="s">
        <v>541</v>
      </c>
      <c r="D13" s="3" t="s">
        <v>578</v>
      </c>
      <c r="E13" s="18" t="s">
        <v>594</v>
      </c>
      <c r="F13" s="19"/>
      <c r="G13" s="4"/>
      <c r="H13" s="3"/>
      <c r="I13" s="8"/>
      <c r="J13" s="6"/>
      <c r="K13" s="4"/>
      <c r="L13" s="8"/>
      <c r="M13" s="4"/>
      <c r="N13" s="3" t="s">
        <v>595</v>
      </c>
      <c r="O13" s="19" t="s">
        <v>596</v>
      </c>
      <c r="P13" s="4"/>
      <c r="Q13" s="3"/>
      <c r="R13" s="18"/>
      <c r="S13" s="19"/>
      <c r="T13" s="4"/>
      <c r="U13" s="8"/>
      <c r="V13" s="4"/>
      <c r="W13" s="3"/>
      <c r="X13" s="3"/>
      <c r="Y13" s="3"/>
      <c r="Z13" s="3"/>
      <c r="AA13" s="8"/>
    </row>
    <row r="14" spans="1:27" x14ac:dyDescent="0.2">
      <c r="A14" s="2"/>
      <c r="B14" s="6" t="s">
        <v>411</v>
      </c>
      <c r="C14" s="4" t="s">
        <v>541</v>
      </c>
      <c r="D14" s="3" t="s">
        <v>580</v>
      </c>
      <c r="E14" s="18"/>
      <c r="F14" s="19"/>
      <c r="G14" s="4"/>
      <c r="H14" s="3"/>
      <c r="I14" s="8"/>
      <c r="J14" s="6"/>
      <c r="K14" s="4"/>
      <c r="L14" s="8"/>
      <c r="M14" s="4"/>
      <c r="N14" s="3"/>
      <c r="O14" s="19"/>
      <c r="P14" s="4"/>
      <c r="Q14" s="3"/>
      <c r="R14" s="18"/>
      <c r="S14" s="19"/>
      <c r="T14" s="4" t="s">
        <v>574</v>
      </c>
      <c r="U14" s="8" t="s">
        <v>297</v>
      </c>
      <c r="V14" s="4" t="s">
        <v>573</v>
      </c>
      <c r="W14" s="3" t="s">
        <v>572</v>
      </c>
      <c r="X14" s="3" t="s">
        <v>280</v>
      </c>
      <c r="Y14" s="3"/>
      <c r="Z14" s="3"/>
      <c r="AA14" s="8"/>
    </row>
    <row r="15" spans="1:27" x14ac:dyDescent="0.2">
      <c r="A15" s="2"/>
      <c r="B15" s="6" t="s">
        <v>411</v>
      </c>
      <c r="C15" s="4" t="s">
        <v>541</v>
      </c>
      <c r="D15" s="3" t="s">
        <v>580</v>
      </c>
      <c r="E15" s="18"/>
      <c r="F15" s="19"/>
      <c r="G15" s="4"/>
      <c r="H15" s="3"/>
      <c r="I15" s="8"/>
      <c r="J15" s="6"/>
      <c r="K15" s="4"/>
      <c r="L15" s="8"/>
      <c r="M15" s="4"/>
      <c r="N15" s="3"/>
      <c r="O15" s="19"/>
      <c r="P15" s="4"/>
      <c r="Q15" s="3"/>
      <c r="R15" s="18"/>
      <c r="S15" s="19"/>
      <c r="T15" s="4" t="s">
        <v>577</v>
      </c>
      <c r="U15" s="8" t="s">
        <v>4</v>
      </c>
      <c r="V15" s="4" t="s">
        <v>581</v>
      </c>
      <c r="W15" s="3" t="s">
        <v>574</v>
      </c>
      <c r="X15" s="3"/>
      <c r="Y15" s="3"/>
      <c r="Z15" s="3"/>
      <c r="AA15" s="8">
        <v>0</v>
      </c>
    </row>
    <row r="16" spans="1:27" x14ac:dyDescent="0.2">
      <c r="A16" s="2"/>
      <c r="B16" s="6" t="s">
        <v>411</v>
      </c>
      <c r="C16" s="4" t="s">
        <v>541</v>
      </c>
      <c r="D16" s="3" t="s">
        <v>580</v>
      </c>
      <c r="E16" s="18"/>
      <c r="F16" s="19"/>
      <c r="G16" s="4"/>
      <c r="H16" s="3"/>
      <c r="I16" s="8"/>
      <c r="J16" s="6"/>
      <c r="K16" s="4"/>
      <c r="L16" s="8"/>
      <c r="M16" s="4"/>
      <c r="N16" s="3"/>
      <c r="O16" s="19"/>
      <c r="P16" s="4"/>
      <c r="Q16" s="3"/>
      <c r="R16" s="18"/>
      <c r="S16" s="19"/>
      <c r="T16" s="4" t="s">
        <v>574</v>
      </c>
      <c r="U16" s="8" t="s">
        <v>297</v>
      </c>
      <c r="V16" s="4" t="s">
        <v>583</v>
      </c>
      <c r="W16" s="3" t="s">
        <v>572</v>
      </c>
      <c r="X16" s="3"/>
      <c r="Y16" s="3" t="s">
        <v>427</v>
      </c>
      <c r="Z16" s="3"/>
      <c r="AA16" s="8"/>
    </row>
    <row r="17" spans="1:27" ht="32" x14ac:dyDescent="0.2">
      <c r="A17" s="2"/>
      <c r="B17" s="6" t="s">
        <v>411</v>
      </c>
      <c r="C17" s="4" t="s">
        <v>541</v>
      </c>
      <c r="D17" s="3" t="s">
        <v>582</v>
      </c>
      <c r="E17" s="18" t="s">
        <v>597</v>
      </c>
      <c r="F17" s="19" t="s">
        <v>598</v>
      </c>
      <c r="G17" s="4"/>
      <c r="H17" s="3"/>
      <c r="I17" s="8"/>
      <c r="J17" s="6">
        <v>0</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570</v>
      </c>
      <c r="E18" s="18" t="s">
        <v>599</v>
      </c>
      <c r="F18" s="19"/>
      <c r="G18" s="4"/>
      <c r="H18" s="3"/>
      <c r="I18" s="8"/>
      <c r="J18" s="6"/>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575</v>
      </c>
      <c r="E19" s="18" t="s">
        <v>600</v>
      </c>
      <c r="F19" s="19"/>
      <c r="G19" s="4" t="s">
        <v>435</v>
      </c>
      <c r="H19" s="3"/>
      <c r="I19" s="8" t="s">
        <v>447</v>
      </c>
      <c r="J19" s="6">
        <v>0</v>
      </c>
      <c r="K19" s="4"/>
      <c r="L19" s="8"/>
      <c r="M19" s="4"/>
      <c r="N19" s="3"/>
      <c r="O19" s="19"/>
      <c r="P19" s="4"/>
      <c r="Q19" s="3"/>
      <c r="R19" s="18"/>
      <c r="S19" s="19"/>
      <c r="T19" s="4"/>
      <c r="U19" s="8"/>
      <c r="V19" s="4"/>
      <c r="W19" s="3"/>
      <c r="X19" s="3"/>
      <c r="Y19" s="3"/>
      <c r="Z19" s="3"/>
      <c r="AA19" s="8"/>
    </row>
    <row r="20" spans="1:27" ht="48" x14ac:dyDescent="0.2">
      <c r="A20" s="2"/>
      <c r="B20" s="6" t="s">
        <v>411</v>
      </c>
      <c r="C20" s="4" t="s">
        <v>541</v>
      </c>
      <c r="D20" s="3" t="s">
        <v>576</v>
      </c>
      <c r="E20" s="18" t="s">
        <v>601</v>
      </c>
      <c r="F20" s="19" t="s">
        <v>602</v>
      </c>
      <c r="G20" s="4" t="s">
        <v>308</v>
      </c>
      <c r="H20" s="3"/>
      <c r="I20" s="8" t="s">
        <v>308</v>
      </c>
      <c r="J20" s="6">
        <v>0</v>
      </c>
      <c r="K20" s="4"/>
      <c r="L20" s="8"/>
      <c r="M20" s="4"/>
      <c r="N20" s="3"/>
      <c r="O20" s="19"/>
      <c r="P20" s="4"/>
      <c r="Q20" s="3"/>
      <c r="R20" s="18"/>
      <c r="S20" s="19"/>
      <c r="T20" s="4"/>
      <c r="U20" s="8"/>
      <c r="V20" s="4"/>
      <c r="W20" s="3"/>
      <c r="X20" s="3"/>
      <c r="Y20" s="3"/>
      <c r="Z20" s="3"/>
      <c r="AA20" s="8"/>
    </row>
    <row r="21" spans="1:27" ht="48" x14ac:dyDescent="0.2">
      <c r="A21" s="2"/>
      <c r="B21" s="6" t="s">
        <v>411</v>
      </c>
      <c r="C21" s="4" t="s">
        <v>541</v>
      </c>
      <c r="D21" s="3" t="s">
        <v>576</v>
      </c>
      <c r="E21" s="18" t="s">
        <v>603</v>
      </c>
      <c r="F21" s="19" t="s">
        <v>604</v>
      </c>
      <c r="G21" s="4" t="s">
        <v>308</v>
      </c>
      <c r="H21" s="3"/>
      <c r="I21" s="8" t="s">
        <v>308</v>
      </c>
      <c r="J21" s="6">
        <v>0</v>
      </c>
      <c r="K21" s="4"/>
      <c r="L21" s="8"/>
      <c r="M21" s="4"/>
      <c r="N21" s="3"/>
      <c r="O21" s="19"/>
      <c r="P21" s="4"/>
      <c r="Q21" s="3"/>
      <c r="R21" s="18"/>
      <c r="S21" s="19"/>
      <c r="T21" s="4"/>
      <c r="U21" s="8"/>
      <c r="V21" s="4"/>
      <c r="W21" s="3"/>
      <c r="X21" s="3"/>
      <c r="Y21" s="3"/>
      <c r="Z21" s="3"/>
      <c r="AA21" s="8"/>
    </row>
    <row r="22" spans="1:27" ht="48" x14ac:dyDescent="0.2">
      <c r="A22" s="2"/>
      <c r="B22" s="6" t="s">
        <v>411</v>
      </c>
      <c r="C22" s="4" t="s">
        <v>541</v>
      </c>
      <c r="D22" s="3" t="s">
        <v>576</v>
      </c>
      <c r="E22" s="18" t="s">
        <v>605</v>
      </c>
      <c r="F22" s="19" t="s">
        <v>606</v>
      </c>
      <c r="G22" s="4" t="s">
        <v>308</v>
      </c>
      <c r="H22" s="3"/>
      <c r="I22" s="8" t="s">
        <v>308</v>
      </c>
      <c r="J22" s="6">
        <v>0</v>
      </c>
      <c r="K22" s="4"/>
      <c r="L22" s="8"/>
      <c r="M22" s="4"/>
      <c r="N22" s="3"/>
      <c r="O22" s="19"/>
      <c r="P22" s="4"/>
      <c r="Q22" s="3"/>
      <c r="R22" s="18"/>
      <c r="S22" s="19"/>
      <c r="T22" s="4"/>
      <c r="U22" s="8"/>
      <c r="V22" s="4"/>
      <c r="W22" s="3"/>
      <c r="X22" s="3"/>
      <c r="Y22" s="3"/>
      <c r="Z22" s="3"/>
      <c r="AA22" s="8"/>
    </row>
    <row r="23" spans="1:27" ht="160" x14ac:dyDescent="0.2">
      <c r="A23" s="2"/>
      <c r="B23" s="6" t="s">
        <v>411</v>
      </c>
      <c r="C23" s="4" t="s">
        <v>541</v>
      </c>
      <c r="D23" s="3" t="s">
        <v>578</v>
      </c>
      <c r="E23" s="18" t="s">
        <v>607</v>
      </c>
      <c r="F23" s="19"/>
      <c r="G23" s="4"/>
      <c r="H23" s="3"/>
      <c r="I23" s="8"/>
      <c r="J23" s="6"/>
      <c r="K23" s="4"/>
      <c r="L23" s="8"/>
      <c r="M23" s="4"/>
      <c r="N23" s="3" t="s">
        <v>608</v>
      </c>
      <c r="O23" s="19" t="s">
        <v>609</v>
      </c>
      <c r="P23" s="4"/>
      <c r="Q23" s="3"/>
      <c r="R23" s="18" t="s">
        <v>610</v>
      </c>
      <c r="S23" s="19" t="s">
        <v>579</v>
      </c>
      <c r="T23" s="4"/>
      <c r="U23" s="8"/>
      <c r="V23" s="4"/>
      <c r="W23" s="3"/>
      <c r="X23" s="3"/>
      <c r="Y23" s="3"/>
      <c r="Z23" s="3"/>
      <c r="AA23" s="8"/>
    </row>
    <row r="24" spans="1:27" x14ac:dyDescent="0.2">
      <c r="A24" s="2"/>
      <c r="B24" s="6" t="s">
        <v>411</v>
      </c>
      <c r="C24" s="4" t="s">
        <v>541</v>
      </c>
      <c r="D24" s="3" t="s">
        <v>580</v>
      </c>
      <c r="E24" s="18"/>
      <c r="F24" s="19"/>
      <c r="G24" s="4"/>
      <c r="H24" s="3"/>
      <c r="I24" s="8"/>
      <c r="J24" s="6"/>
      <c r="K24" s="4"/>
      <c r="L24" s="8"/>
      <c r="M24" s="4"/>
      <c r="N24" s="3"/>
      <c r="O24" s="19"/>
      <c r="P24" s="4"/>
      <c r="Q24" s="3"/>
      <c r="R24" s="18"/>
      <c r="S24" s="19"/>
      <c r="T24" s="4" t="s">
        <v>574</v>
      </c>
      <c r="U24" s="8" t="s">
        <v>297</v>
      </c>
      <c r="V24" s="4" t="s">
        <v>583</v>
      </c>
      <c r="W24" s="3" t="s">
        <v>572</v>
      </c>
      <c r="X24" s="3"/>
      <c r="Y24" s="3" t="s">
        <v>427</v>
      </c>
      <c r="Z24" s="3"/>
      <c r="AA24" s="8"/>
    </row>
    <row r="25" spans="1:27" x14ac:dyDescent="0.2">
      <c r="A25" s="2"/>
      <c r="B25" s="6" t="s">
        <v>411</v>
      </c>
      <c r="C25" s="4" t="s">
        <v>541</v>
      </c>
      <c r="D25" s="3" t="s">
        <v>580</v>
      </c>
      <c r="E25" s="18"/>
      <c r="F25" s="19"/>
      <c r="G25" s="4"/>
      <c r="H25" s="3"/>
      <c r="I25" s="8"/>
      <c r="J25" s="6"/>
      <c r="K25" s="4"/>
      <c r="L25" s="8"/>
      <c r="M25" s="4"/>
      <c r="N25" s="3"/>
      <c r="O25" s="19"/>
      <c r="P25" s="4"/>
      <c r="Q25" s="3"/>
      <c r="R25" s="18"/>
      <c r="S25" s="19"/>
      <c r="T25" s="4" t="s">
        <v>574</v>
      </c>
      <c r="U25" s="8" t="s">
        <v>297</v>
      </c>
      <c r="V25" s="4" t="s">
        <v>573</v>
      </c>
      <c r="W25" s="3" t="s">
        <v>572</v>
      </c>
      <c r="X25" s="3" t="s">
        <v>283</v>
      </c>
      <c r="Y25" s="3"/>
      <c r="Z25" s="3"/>
      <c r="AA25" s="8"/>
    </row>
    <row r="26" spans="1:27" x14ac:dyDescent="0.2">
      <c r="A26" s="2"/>
      <c r="B26" s="6" t="s">
        <v>411</v>
      </c>
      <c r="C26" s="4" t="s">
        <v>541</v>
      </c>
      <c r="D26" s="3" t="s">
        <v>580</v>
      </c>
      <c r="E26" s="18"/>
      <c r="F26" s="19"/>
      <c r="G26" s="4"/>
      <c r="H26" s="3"/>
      <c r="I26" s="8"/>
      <c r="J26" s="6"/>
      <c r="K26" s="4"/>
      <c r="L26" s="8"/>
      <c r="M26" s="4"/>
      <c r="N26" s="3"/>
      <c r="O26" s="19"/>
      <c r="P26" s="4"/>
      <c r="Q26" s="3"/>
      <c r="R26" s="18"/>
      <c r="S26" s="19"/>
      <c r="T26" s="4" t="s">
        <v>577</v>
      </c>
      <c r="U26" s="8" t="s">
        <v>4</v>
      </c>
      <c r="V26" s="4" t="s">
        <v>581</v>
      </c>
      <c r="W26" s="3" t="s">
        <v>574</v>
      </c>
      <c r="X26" s="3"/>
      <c r="Y26" s="3"/>
      <c r="Z26" s="3"/>
      <c r="AA26" s="8">
        <v>2</v>
      </c>
    </row>
    <row r="27" spans="1:27" ht="32" x14ac:dyDescent="0.2">
      <c r="A27" s="2"/>
      <c r="B27" s="6" t="s">
        <v>411</v>
      </c>
      <c r="C27" s="4" t="s">
        <v>541</v>
      </c>
      <c r="D27" s="3" t="s">
        <v>582</v>
      </c>
      <c r="E27" s="18" t="s">
        <v>611</v>
      </c>
      <c r="F27" s="19" t="s">
        <v>612</v>
      </c>
      <c r="G27" s="4"/>
      <c r="H27" s="3"/>
      <c r="I27" s="8"/>
      <c r="J27" s="6">
        <v>2</v>
      </c>
      <c r="K27" s="4"/>
      <c r="L27" s="8"/>
      <c r="M27" s="4"/>
      <c r="N27" s="3"/>
      <c r="O27" s="19"/>
      <c r="P27" s="4"/>
      <c r="Q27" s="3"/>
      <c r="R27" s="18"/>
      <c r="S27" s="19"/>
      <c r="T27" s="4"/>
      <c r="U27" s="8"/>
      <c r="V27" s="4"/>
      <c r="W27" s="3"/>
      <c r="X27" s="3"/>
      <c r="Y27" s="3"/>
      <c r="Z27" s="3"/>
      <c r="AA27" s="8"/>
    </row>
    <row r="28" spans="1:27" ht="16" x14ac:dyDescent="0.2">
      <c r="A28" s="2"/>
      <c r="B28" s="6" t="s">
        <v>411</v>
      </c>
      <c r="C28" s="4" t="s">
        <v>541</v>
      </c>
      <c r="D28" s="3" t="s">
        <v>570</v>
      </c>
      <c r="E28" s="18" t="s">
        <v>613</v>
      </c>
      <c r="F28" s="19"/>
      <c r="G28" s="4"/>
      <c r="H28" s="3"/>
      <c r="I28" s="8"/>
      <c r="J28" s="6"/>
      <c r="K28" s="4"/>
      <c r="L28" s="8"/>
      <c r="M28" s="4"/>
      <c r="N28" s="3"/>
      <c r="O28" s="19"/>
      <c r="P28" s="4"/>
      <c r="Q28" s="3"/>
      <c r="R28" s="18"/>
      <c r="S28" s="19"/>
      <c r="T28" s="4"/>
      <c r="U28" s="8"/>
      <c r="V28" s="4"/>
      <c r="W28" s="3"/>
      <c r="X28" s="3"/>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577</v>
      </c>
      <c r="U29" s="8" t="s">
        <v>297</v>
      </c>
      <c r="V29" s="4" t="s">
        <v>581</v>
      </c>
      <c r="W29" s="3" t="s">
        <v>574</v>
      </c>
      <c r="X29" s="3"/>
      <c r="Y29" s="3"/>
      <c r="Z29" s="3"/>
      <c r="AA29" s="8">
        <v>2</v>
      </c>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297</v>
      </c>
      <c r="V30" s="4" t="s">
        <v>573</v>
      </c>
      <c r="W30" s="3" t="s">
        <v>574</v>
      </c>
      <c r="X30" s="3" t="s">
        <v>1</v>
      </c>
      <c r="Y30" s="3"/>
      <c r="Z30" s="3"/>
      <c r="AA30" s="8"/>
    </row>
    <row r="31" spans="1:27" ht="32" x14ac:dyDescent="0.2">
      <c r="A31" s="2"/>
      <c r="B31" s="6" t="s">
        <v>411</v>
      </c>
      <c r="C31" s="4" t="s">
        <v>541</v>
      </c>
      <c r="D31" s="3" t="s">
        <v>575</v>
      </c>
      <c r="E31" s="18" t="s">
        <v>614</v>
      </c>
      <c r="F31" s="19" t="s">
        <v>615</v>
      </c>
      <c r="G31" s="4" t="s">
        <v>427</v>
      </c>
      <c r="H31" s="3"/>
      <c r="I31" s="8" t="s">
        <v>427</v>
      </c>
      <c r="J31" s="6">
        <v>2</v>
      </c>
      <c r="K31" s="4"/>
      <c r="L31" s="8"/>
      <c r="M31" s="4"/>
      <c r="N31" s="3"/>
      <c r="O31" s="19"/>
      <c r="P31" s="4"/>
      <c r="Q31" s="3"/>
      <c r="R31" s="18"/>
      <c r="S31" s="19"/>
      <c r="T31" s="4"/>
      <c r="U31" s="8"/>
      <c r="V31" s="4"/>
      <c r="W31" s="3"/>
      <c r="X31" s="3"/>
      <c r="Y31" s="3"/>
      <c r="Z31" s="3"/>
      <c r="AA31" s="8"/>
    </row>
    <row r="32" spans="1:27" ht="16" x14ac:dyDescent="0.2">
      <c r="A32" s="2"/>
      <c r="B32" s="6" t="s">
        <v>411</v>
      </c>
      <c r="C32" s="4" t="s">
        <v>541</v>
      </c>
      <c r="D32" s="3" t="s">
        <v>570</v>
      </c>
      <c r="E32" s="18" t="s">
        <v>616</v>
      </c>
      <c r="F32" s="19"/>
      <c r="G32" s="4"/>
      <c r="H32" s="3"/>
      <c r="I32" s="8"/>
      <c r="J32" s="6"/>
      <c r="K32" s="4"/>
      <c r="L32" s="8"/>
      <c r="M32" s="4"/>
      <c r="N32" s="3"/>
      <c r="O32" s="19"/>
      <c r="P32" s="4"/>
      <c r="Q32" s="3"/>
      <c r="R32" s="18"/>
      <c r="S32" s="19"/>
      <c r="T32" s="4"/>
      <c r="U32" s="8"/>
      <c r="V32" s="4"/>
      <c r="W32" s="3"/>
      <c r="X32" s="3"/>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572</v>
      </c>
      <c r="U33" s="8" t="s">
        <v>274</v>
      </c>
      <c r="V33" s="4" t="s">
        <v>581</v>
      </c>
      <c r="W33" s="3" t="s">
        <v>574</v>
      </c>
      <c r="X33" s="3"/>
      <c r="Y33" s="3"/>
      <c r="Z33" s="3"/>
      <c r="AA33" s="8">
        <v>0</v>
      </c>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574</v>
      </c>
      <c r="U34" s="8" t="s">
        <v>1</v>
      </c>
      <c r="V34" s="4" t="s">
        <v>573</v>
      </c>
      <c r="W34" s="3" t="s">
        <v>572</v>
      </c>
      <c r="X34" s="3" t="s">
        <v>274</v>
      </c>
      <c r="Y34" s="3"/>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573</v>
      </c>
      <c r="W35" s="3" t="s">
        <v>574</v>
      </c>
      <c r="X35" s="3" t="s">
        <v>1</v>
      </c>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574</v>
      </c>
      <c r="U36" s="8" t="s">
        <v>1</v>
      </c>
      <c r="V36" s="4" t="s">
        <v>583</v>
      </c>
      <c r="W36" s="3" t="s">
        <v>572</v>
      </c>
      <c r="X36" s="3"/>
      <c r="Y36" s="3" t="s">
        <v>427</v>
      </c>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572</v>
      </c>
      <c r="U37" s="8" t="s">
        <v>280</v>
      </c>
      <c r="V37" s="4" t="s">
        <v>573</v>
      </c>
      <c r="W37" s="3" t="s">
        <v>574</v>
      </c>
      <c r="X37" s="3" t="s">
        <v>1</v>
      </c>
      <c r="Y37" s="3"/>
      <c r="Z37" s="3"/>
      <c r="AA37" s="8"/>
    </row>
    <row r="38" spans="1:27" ht="80" x14ac:dyDescent="0.2">
      <c r="A38" s="2"/>
      <c r="B38" s="6" t="s">
        <v>411</v>
      </c>
      <c r="C38" s="4" t="s">
        <v>541</v>
      </c>
      <c r="D38" s="3" t="s">
        <v>575</v>
      </c>
      <c r="E38" s="18" t="s">
        <v>617</v>
      </c>
      <c r="F38" s="19" t="s">
        <v>618</v>
      </c>
      <c r="G38" s="4" t="s">
        <v>427</v>
      </c>
      <c r="H38" s="3"/>
      <c r="I38" s="8" t="s">
        <v>427</v>
      </c>
      <c r="J38" s="6">
        <v>2</v>
      </c>
      <c r="K38" s="4"/>
      <c r="L38" s="8"/>
      <c r="M38" s="4"/>
      <c r="N38" s="3"/>
      <c r="O38" s="19"/>
      <c r="P38" s="4"/>
      <c r="Q38" s="3"/>
      <c r="R38" s="18"/>
      <c r="S38" s="19"/>
      <c r="T38" s="4"/>
      <c r="U38" s="8"/>
      <c r="V38" s="4"/>
      <c r="W38" s="3"/>
      <c r="X38" s="3"/>
      <c r="Y38" s="3"/>
      <c r="Z38" s="3"/>
      <c r="AA38" s="8"/>
    </row>
    <row r="39" spans="1:27" ht="16" x14ac:dyDescent="0.2">
      <c r="A39" s="2"/>
      <c r="B39" s="6" t="s">
        <v>411</v>
      </c>
      <c r="C39" s="4" t="s">
        <v>541</v>
      </c>
      <c r="D39" s="3" t="s">
        <v>570</v>
      </c>
      <c r="E39" s="18" t="s">
        <v>515</v>
      </c>
      <c r="F39" s="19"/>
      <c r="G39" s="4"/>
      <c r="H39" s="3"/>
      <c r="I39" s="8"/>
      <c r="J39" s="6"/>
      <c r="K39" s="4"/>
      <c r="L39" s="8"/>
      <c r="M39" s="4"/>
      <c r="N39" s="3"/>
      <c r="O39" s="19"/>
      <c r="P39" s="4"/>
      <c r="Q39" s="3"/>
      <c r="R39" s="18"/>
      <c r="S39" s="19"/>
      <c r="T39" s="4"/>
      <c r="U39" s="8"/>
      <c r="V39" s="4"/>
      <c r="W39" s="3"/>
      <c r="X39" s="3"/>
      <c r="Y39" s="3"/>
      <c r="Z39" s="3"/>
      <c r="AA39" s="8"/>
    </row>
    <row r="40" spans="1:27" x14ac:dyDescent="0.2">
      <c r="A40" s="2"/>
      <c r="B40" s="6" t="s">
        <v>411</v>
      </c>
      <c r="C40" s="4" t="s">
        <v>541</v>
      </c>
      <c r="D40" s="3" t="s">
        <v>571</v>
      </c>
      <c r="E40" s="18"/>
      <c r="F40" s="19"/>
      <c r="G40" s="4"/>
      <c r="H40" s="3"/>
      <c r="I40" s="8"/>
      <c r="J40" s="6"/>
      <c r="K40" s="4"/>
      <c r="L40" s="8"/>
      <c r="M40" s="4"/>
      <c r="N40" s="3"/>
      <c r="O40" s="19"/>
      <c r="P40" s="4"/>
      <c r="Q40" s="3"/>
      <c r="R40" s="18"/>
      <c r="S40" s="19"/>
      <c r="T40" s="4" t="s">
        <v>577</v>
      </c>
      <c r="U40" s="8" t="s">
        <v>4</v>
      </c>
      <c r="V40" s="4" t="s">
        <v>573</v>
      </c>
      <c r="W40" s="3" t="s">
        <v>574</v>
      </c>
      <c r="X40" s="3" t="s">
        <v>1</v>
      </c>
      <c r="Y40" s="3"/>
      <c r="Z40" s="3"/>
      <c r="AA40" s="8"/>
    </row>
    <row r="41" spans="1:27" x14ac:dyDescent="0.2">
      <c r="A41" s="2"/>
      <c r="B41" s="6" t="s">
        <v>411</v>
      </c>
      <c r="C41" s="4" t="s">
        <v>541</v>
      </c>
      <c r="D41" s="3" t="s">
        <v>571</v>
      </c>
      <c r="E41" s="18"/>
      <c r="F41" s="19"/>
      <c r="G41" s="4"/>
      <c r="H41" s="3"/>
      <c r="I41" s="8"/>
      <c r="J41" s="6"/>
      <c r="K41" s="4"/>
      <c r="L41" s="8"/>
      <c r="M41" s="4"/>
      <c r="N41" s="3"/>
      <c r="O41" s="19"/>
      <c r="P41" s="4"/>
      <c r="Q41" s="3"/>
      <c r="R41" s="18"/>
      <c r="S41" s="19"/>
      <c r="T41" s="4" t="s">
        <v>577</v>
      </c>
      <c r="U41" s="8" t="s">
        <v>4</v>
      </c>
      <c r="V41" s="4" t="s">
        <v>573</v>
      </c>
      <c r="W41" s="3" t="s">
        <v>572</v>
      </c>
      <c r="X41" s="3" t="s">
        <v>275</v>
      </c>
      <c r="Y41" s="3"/>
      <c r="Z41" s="3"/>
      <c r="AA41" s="8"/>
    </row>
    <row r="42" spans="1:27" ht="80" x14ac:dyDescent="0.2">
      <c r="A42" s="2"/>
      <c r="B42" s="6" t="s">
        <v>411</v>
      </c>
      <c r="C42" s="4" t="s">
        <v>541</v>
      </c>
      <c r="D42" s="3" t="s">
        <v>575</v>
      </c>
      <c r="E42" s="18" t="s">
        <v>619</v>
      </c>
      <c r="F42" s="19" t="s">
        <v>620</v>
      </c>
      <c r="G42" s="4" t="s">
        <v>427</v>
      </c>
      <c r="H42" s="3"/>
      <c r="I42" s="8" t="s">
        <v>427</v>
      </c>
      <c r="J42" s="6"/>
      <c r="K42" s="4"/>
      <c r="L42" s="8"/>
      <c r="M42" s="4"/>
      <c r="N42" s="3"/>
      <c r="O42" s="19"/>
      <c r="P42" s="4"/>
      <c r="Q42" s="3"/>
      <c r="R42" s="18"/>
      <c r="S42" s="19"/>
      <c r="T42" s="4"/>
      <c r="U42" s="8"/>
      <c r="V42" s="4"/>
      <c r="W42" s="3"/>
      <c r="X42" s="3"/>
      <c r="Y42" s="3"/>
      <c r="Z42" s="3"/>
      <c r="AA42" s="8"/>
    </row>
    <row r="43" spans="1:27" ht="64" x14ac:dyDescent="0.2">
      <c r="A43" s="2"/>
      <c r="B43" s="6" t="s">
        <v>411</v>
      </c>
      <c r="C43" s="4" t="s">
        <v>541</v>
      </c>
      <c r="D43" s="3" t="s">
        <v>578</v>
      </c>
      <c r="E43" s="18" t="s">
        <v>621</v>
      </c>
      <c r="F43" s="19"/>
      <c r="G43" s="4"/>
      <c r="H43" s="3"/>
      <c r="I43" s="8"/>
      <c r="J43" s="6"/>
      <c r="K43" s="4"/>
      <c r="L43" s="8"/>
      <c r="M43" s="4"/>
      <c r="N43" s="3" t="s">
        <v>622</v>
      </c>
      <c r="O43" s="19" t="s">
        <v>623</v>
      </c>
      <c r="P43" s="4"/>
      <c r="Q43" s="3"/>
      <c r="R43" s="18" t="s">
        <v>624</v>
      </c>
      <c r="S43" s="19" t="s">
        <v>579</v>
      </c>
      <c r="T43" s="4"/>
      <c r="U43" s="8"/>
      <c r="V43" s="4"/>
      <c r="W43" s="3"/>
      <c r="X43" s="3"/>
      <c r="Y43" s="3"/>
      <c r="Z43" s="3"/>
      <c r="AA43" s="8"/>
    </row>
    <row r="44" spans="1:27" x14ac:dyDescent="0.2">
      <c r="A44" s="2"/>
      <c r="B44" s="6" t="s">
        <v>411</v>
      </c>
      <c r="C44" s="4" t="s">
        <v>541</v>
      </c>
      <c r="D44" s="3" t="s">
        <v>580</v>
      </c>
      <c r="E44" s="18"/>
      <c r="F44" s="19"/>
      <c r="G44" s="4"/>
      <c r="H44" s="3"/>
      <c r="I44" s="8"/>
      <c r="J44" s="6"/>
      <c r="K44" s="4"/>
      <c r="L44" s="8"/>
      <c r="M44" s="4"/>
      <c r="N44" s="3"/>
      <c r="O44" s="19"/>
      <c r="P44" s="4"/>
      <c r="Q44" s="3"/>
      <c r="R44" s="18"/>
      <c r="S44" s="19"/>
      <c r="T44" s="4" t="s">
        <v>574</v>
      </c>
      <c r="U44" s="8" t="s">
        <v>297</v>
      </c>
      <c r="V44" s="4" t="s">
        <v>573</v>
      </c>
      <c r="W44" s="3" t="s">
        <v>572</v>
      </c>
      <c r="X44" s="3" t="s">
        <v>290</v>
      </c>
      <c r="Y44" s="3"/>
      <c r="Z44" s="3"/>
      <c r="AA44" s="8"/>
    </row>
    <row r="45" spans="1:27" x14ac:dyDescent="0.2">
      <c r="A45" s="2"/>
      <c r="B45" s="6" t="s">
        <v>411</v>
      </c>
      <c r="C45" s="4" t="s">
        <v>541</v>
      </c>
      <c r="D45" s="3" t="s">
        <v>580</v>
      </c>
      <c r="E45" s="18"/>
      <c r="F45" s="19"/>
      <c r="G45" s="4"/>
      <c r="H45" s="3"/>
      <c r="I45" s="8"/>
      <c r="J45" s="6"/>
      <c r="K45" s="4"/>
      <c r="L45" s="8"/>
      <c r="M45" s="4"/>
      <c r="N45" s="3"/>
      <c r="O45" s="19"/>
      <c r="P45" s="4"/>
      <c r="Q45" s="3"/>
      <c r="R45" s="18"/>
      <c r="S45" s="19"/>
      <c r="T45" s="4" t="s">
        <v>574</v>
      </c>
      <c r="U45" s="8" t="s">
        <v>4</v>
      </c>
      <c r="V45" s="4" t="s">
        <v>573</v>
      </c>
      <c r="W45" s="3" t="s">
        <v>572</v>
      </c>
      <c r="X45" s="3" t="s">
        <v>4</v>
      </c>
      <c r="Y45" s="3"/>
      <c r="Z45" s="3"/>
      <c r="AA45" s="8"/>
    </row>
    <row r="46" spans="1:27" x14ac:dyDescent="0.2">
      <c r="A46" s="2"/>
      <c r="B46" s="6" t="s">
        <v>411</v>
      </c>
      <c r="C46" s="4" t="s">
        <v>541</v>
      </c>
      <c r="D46" s="3" t="s">
        <v>580</v>
      </c>
      <c r="E46" s="18"/>
      <c r="F46" s="19"/>
      <c r="G46" s="4"/>
      <c r="H46" s="3"/>
      <c r="I46" s="8"/>
      <c r="J46" s="6"/>
      <c r="K46" s="4"/>
      <c r="L46" s="8"/>
      <c r="M46" s="4"/>
      <c r="N46" s="3"/>
      <c r="O46" s="19"/>
      <c r="P46" s="4"/>
      <c r="Q46" s="3"/>
      <c r="R46" s="18"/>
      <c r="S46" s="19"/>
      <c r="T46" s="4" t="s">
        <v>577</v>
      </c>
      <c r="U46" s="8" t="s">
        <v>4</v>
      </c>
      <c r="V46" s="4" t="s">
        <v>581</v>
      </c>
      <c r="W46" s="3" t="s">
        <v>574</v>
      </c>
      <c r="X46" s="3"/>
      <c r="Y46" s="3"/>
      <c r="Z46" s="3"/>
      <c r="AA46" s="8">
        <v>0</v>
      </c>
    </row>
    <row r="47" spans="1:27" ht="32" x14ac:dyDescent="0.2">
      <c r="A47" s="2"/>
      <c r="B47" s="6" t="s">
        <v>411</v>
      </c>
      <c r="C47" s="4" t="s">
        <v>541</v>
      </c>
      <c r="D47" s="3" t="s">
        <v>582</v>
      </c>
      <c r="E47" s="18" t="s">
        <v>625</v>
      </c>
      <c r="F47" s="19"/>
      <c r="G47" s="4"/>
      <c r="H47" s="3"/>
      <c r="I47" s="8"/>
      <c r="J47" s="6"/>
      <c r="K47" s="4"/>
      <c r="L47" s="8"/>
      <c r="M47" s="4"/>
      <c r="N47" s="3"/>
      <c r="O47" s="19"/>
      <c r="P47" s="4"/>
      <c r="Q47" s="3"/>
      <c r="R47" s="18"/>
      <c r="S47" s="19"/>
      <c r="T47" s="4"/>
      <c r="U47" s="8"/>
      <c r="V47" s="4"/>
      <c r="W47" s="3"/>
      <c r="X47" s="3"/>
      <c r="Y47" s="3"/>
      <c r="Z47" s="3"/>
      <c r="AA47"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47" xr:uid="{00000000-0002-0000-1400-000002000000}">
      <formula1>"Section,Section Automator,Task,Nested Task,Client Task Group,Client Task Group Automator,Client Task"</formula1>
    </dataValidation>
    <dataValidation type="list" allowBlank="1" showErrorMessage="1" sqref="T4:T47" xr:uid="{00000000-0002-0000-1400-000006000000}">
      <formula1>"All tasks in this section,All tasks in the section above this section,All sections &amp; tasks above this section,The work"</formula1>
    </dataValidation>
    <dataValidation type="list" allowBlank="1" showErrorMessage="1" sqref="V4:V47" xr:uid="{00000000-0002-0000-1400-000008000000}">
      <formula1>"Status,Assignee,Due Date"</formula1>
    </dataValidation>
    <dataValidation type="list" allowBlank="1" showErrorMessage="1" sqref="W4:W47" xr:uid="{00000000-0002-0000-1400-000009000000}">
      <formula1>"All tasks in this section,The work"</formula1>
    </dataValidation>
    <dataValidation type="list" allowBlank="1" showErrorMessage="1" sqref="Z4:Z47"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I4:I47</xm:sqref>
        </x14:dataValidation>
        <x14:dataValidation type="list" allowBlank="1" showErrorMessage="1" xr:uid="{00000000-0002-0000-1400-000004000000}">
          <x14:formula1>
            <xm:f>ReferenceData!$A$264:$A$266</xm:f>
          </x14:formula1>
          <xm:sqref>K4:K47</xm:sqref>
        </x14:dataValidation>
        <x14:dataValidation type="list" allowBlank="1" showErrorMessage="1" xr:uid="{00000000-0002-0000-1400-000005000000}">
          <x14:formula1>
            <xm:f>ReferenceData!$A$260:$A$262</xm:f>
          </x14:formula1>
          <xm:sqref>P4:P47</xm:sqref>
        </x14:dataValidation>
        <x14:dataValidation type="list" allowBlank="1" showErrorMessage="1" xr:uid="{00000000-0002-0000-1400-000007000000}">
          <x14:formula1>
            <xm:f>ReferenceData!$A$311:$A$349</xm:f>
          </x14:formula1>
          <xm:sqref>U4:U47</xm:sqref>
        </x14:dataValidation>
        <x14:dataValidation type="list" allowBlank="1" showErrorMessage="1" xr:uid="{00000000-0002-0000-1400-00000A000000}">
          <x14:formula1>
            <xm:f>ReferenceData!$A$272:$A$309</xm:f>
          </x14:formula1>
          <xm:sqref>X4:X47</xm:sqref>
        </x14:dataValidation>
        <x14:dataValidation type="list" allowBlank="1" showErrorMessage="1" xr:uid="{00000000-0002-0000-1400-00000B000000}">
          <x14:formula1>
            <xm:f>OFFSET('Job Roles'!$C$4:$C$2020, 0, 0, MAX(1, SUMPRODUCT(MAX(('Job Roles'!$C$4:$C$2020 &lt;&gt; "") * ROW('Job Roles'!$C$4:$C$2020))) - 3), 1)</xm:f>
          </x14:formula1>
          <xm:sqref>Y4:Y47</xm:sqref>
        </x14:dataValidation>
        <x14:dataValidation type="list" allowBlank="1" showErrorMessage="1" xr:uid="{00000000-0002-0000-1400-000001000000}">
          <x14:formula1>
            <xm:f>OFFSET('Work Templates'!$C$4:$C$4, 0, 0, MAX(1, SUMPRODUCT(MAX(('Work Templates'!$C$4:$C$4 &lt;&gt; "") * ROW('Work Templates'!$C$4:$C$4))) - 3), 1)</xm:f>
          </x14:formula1>
          <xm:sqref>C4:C47</xm:sqref>
        </x14:dataValidation>
        <x14:dataValidation type="list" allowBlank="1" showErrorMessage="1" xr:uid="{00000000-0002-0000-1400-000000000000}">
          <x14:formula1>
            <xm:f>IF(ISBLANK(A4),ReferenceData!$A$899:$A$900,ReferenceData!$A$902:$A$904)</xm:f>
          </x14:formula1>
          <xm:sqref>B4:B47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626</v>
      </c>
      <c r="D2" s="41" t="s">
        <v>627</v>
      </c>
      <c r="E2" s="42" t="s">
        <v>627</v>
      </c>
      <c r="F2" s="42" t="s">
        <v>627</v>
      </c>
      <c r="G2" s="42" t="s">
        <v>627</v>
      </c>
      <c r="H2" s="43" t="s">
        <v>627</v>
      </c>
    </row>
    <row r="3" spans="1:8" ht="48" x14ac:dyDescent="0.2">
      <c r="A3" s="23"/>
      <c r="B3" s="25"/>
      <c r="C3" s="25"/>
      <c r="D3" s="11" t="s">
        <v>628</v>
      </c>
      <c r="E3" s="10" t="s">
        <v>629</v>
      </c>
      <c r="F3" s="10" t="s">
        <v>630</v>
      </c>
      <c r="G3" s="10" t="s">
        <v>631</v>
      </c>
      <c r="H3" s="12" t="s">
        <v>632</v>
      </c>
    </row>
    <row r="4" spans="1:8" x14ac:dyDescent="0.2">
      <c r="A4" s="2"/>
      <c r="B4" s="6" t="s">
        <v>411</v>
      </c>
      <c r="C4" s="6" t="s">
        <v>541</v>
      </c>
      <c r="D4" s="4" t="s">
        <v>427</v>
      </c>
      <c r="E4" s="3"/>
      <c r="F4" s="3" t="s">
        <v>427</v>
      </c>
      <c r="G4" s="14"/>
      <c r="H4" s="8">
        <v>30</v>
      </c>
    </row>
    <row r="5" spans="1:8" x14ac:dyDescent="0.2">
      <c r="A5" s="2"/>
      <c r="B5" s="6" t="s">
        <v>411</v>
      </c>
      <c r="C5" s="6" t="s">
        <v>541</v>
      </c>
      <c r="D5" s="4" t="s">
        <v>435</v>
      </c>
      <c r="E5" s="3"/>
      <c r="F5" s="3" t="s">
        <v>447</v>
      </c>
      <c r="G5" s="14"/>
      <c r="H5" s="8">
        <v>30</v>
      </c>
    </row>
  </sheetData>
  <sortState xmlns:xlrd2="http://schemas.microsoft.com/office/spreadsheetml/2017/richdata2" ref="B4:H5">
    <sortCondition ref="C4:C5"/>
  </sortState>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2021-04-01T17:04:03Z</dcterms:modified>
</cp:coreProperties>
</file>