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F40BE675-B0AE-704B-B555-B41B6EE13553}"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Tasks'!$A$4:$AA$38</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<sst xmlns="http://schemas.openxmlformats.org/spreadsheetml/2006/main" count="12888" uniqueCount="608">
  <si>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</si>
  <si>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</si>
  <si>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</si>
  <si>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</si>
  <si>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</si>
  <si>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</si>
  <si>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</si>
  <si>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</si>
  <si>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</si>
  <si>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</si>
  <si>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</si>
  <si>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</si>
  <si>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</si>
  <si>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</si>
  <si>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</si>
  <si>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</si>
  <si>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</si>
  <si>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</si>
  <si>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</si>
  <si>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</si>
  <si>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</si>
  <si>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</si>
  <si>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</si>
  <si>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</si>
  <si>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</si>
  <si>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</si>
  <si>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</si>
  <si>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</si>
  <si>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</si>
  <si>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</si>
  <si>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</si>
  <si>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</si>
  <si>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</si>
  <si>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</si>
  <si>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</si>
  <si>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</si>
  <si>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</si>
  <si>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</si>
  <si>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</si>
  <si>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</si>
  <si>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</si>
  <si>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</si>
  <si>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</si>
  <si>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</si>
  <si>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</si>
  <si>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</si>
  <si>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</si>
  <si>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</si>
  <si>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</si>
  <si>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</si>
  <si>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</si>
  <si>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</si>
  <si>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</si>
  <si>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</si>
  <si>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</si>
  <si>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</si>
  <si>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</si>
  <si>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</si>
  <si>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</si>
  <si>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</si>
  <si>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</si>
  <si>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</si>
  <si>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</si>
  <si>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</si>
  <si>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</si>
  <si>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</si>
  <si>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</si>
  <si>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</si>
  <si>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</si>
  <si>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</si>
  <si>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</si>
  <si>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</si>
  <si>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</si>
  <si>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</si>
  <si>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</si>
  <si>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</si>
  <si>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</si>
  <si>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</si>
  <si>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</si>
  <si>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</si>
  <si>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</si>
  <si>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</si>
  <si>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</si>
  <si>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</si>
  <si>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</si>
  <si>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</si>
  <si>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</si>
  <si>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</si>
  <si>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</si>
  <si>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</si>
  <si>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</si>
  <si>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</si>
  <si>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</si>
  <si>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</si>
  <si>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</si>
  <si>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</si>
  <si>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</si>
  <si>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</si>
  <si>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</si>
  <si>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</si>
  <si>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</si>
  <si>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</si>
  <si>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</si>
  <si>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</si>
  <si>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</si>
  <si>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</si>
  <si>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</si>
  <si>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</si>
  <si>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</si>
  <si>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</si>
  <si>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</si>
  <si>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</si>
  <si>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</si>
  <si>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</si>
  <si>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</si>
  <si>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</si>
  <si>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</si>
  <si>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</si>
  <si>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</si>
  <si>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</si>
  <si>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</si>
  <si>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</si>
  <si>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</si>
  <si>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</si>
  <si>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</si>
  <si>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</si>
  <si>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</si>
  <si>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</si>
  <si>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</si>
  <si>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</si>
  <si>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</si>
  <si>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</si>
  <si>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</si>
  <si>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</si>
  <si>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</si>
  <si>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</si>
  <si>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</si>
  <si>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</si>
  <si>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</si>
  <si>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</si>
  <si>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</si>
  <si>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</si>
  <si>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</si>
  <si>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</si>
  <si>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</si>
  <si>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</si>
  <si>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</si>
  <si>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</si>
  <si>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</si>
  <si>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</si>
  <si>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</si>
  <si>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</si>
  <si>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</si>
  <si>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</si>
  <si>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</si>
  <si>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</si>
  <si>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</si>
  <si>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</si>
  <si>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</si>
  <si>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</si>
  <si>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</si>
  <si>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</si>
  <si>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</si>
  <si>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</si>
  <si>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</si>
  <si>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</si>
  <si>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</si>
  <si>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</si>
  <si>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</si>
  <si>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</si>
  <si>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</si>
  <si>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</si>
  <si>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</si>
  <si>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</si>
  <si>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</si>
  <si>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</si>
  <si>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</si>
  <si>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</si>
  <si>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</si>
  <si>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</si>
  <si>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</si>
  <si>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</si>
  <si>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</si>
  <si>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</si>
  <si>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</si>
  <si>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</si>
  <si>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</si>
  <si>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</si>
  <si>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</si>
  <si>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</si>
  <si>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</si>
  <si>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</si>
  <si>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</si>
  <si>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</si>
  <si>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</si>
  <si>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</si>
  <si>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</si>
  <si>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</si>
  <si>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</si>
  <si>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</si>
  <si>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</si>
  <si>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</si>
  <si>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</si>
  <si>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</si>
  <si>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</si>
  <si>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</si>
  <si>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</si>
  <si>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</si>
  <si>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</si>
  <si>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</si>
  <si>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</si>
  <si>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</si>
  <si>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</si>
  <si>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</si>
  <si>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</si>
  <si>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</si>
  <si>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</si>
  <si>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</si>
  <si>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</si>
  <si>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</si>
  <si>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</si>
  <si>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</si>
  <si>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</si>
  <si>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</si>
  <si>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</si>
  <si>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</si>
  <si>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</si>
  <si>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</si>
  <si>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</si>
  <si>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</si>
  <si>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</si>
  <si>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</si>
  <si>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</si>
  <si>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</si>
  <si>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</si>
  <si>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</si>
  <si>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</si>
  <si>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</si>
  <si>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</si>
  <si>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</si>
  <si>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</si>
  <si>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</si>
  <si>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</si>
  <si>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</si>
  <si>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</si>
  <si>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</si>
  <si>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</si>
  <si>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</si>
  <si>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</si>
  <si>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</si>
  <si>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</si>
  <si>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</si>
  <si>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</si>
  <si>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</si>
  <si>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</si>
  <si>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</si>
  <si>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</si>
  <si>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</si>
  <si>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</si>
  <si>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</si>
  <si>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</si>
  <si>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</si>
  <si>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</si>
  <si>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</si>
  <si>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</si>
  <si>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</si>
  <si>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</si>
  <si>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</si>
  <si>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</si>
  <si>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</si>
  <si>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</si>
  <si>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</si>
  <si>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</si>
  <si>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</si>
  <si>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</si>
  <si>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</si>
  <si>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</si>
  <si>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</si>
  <si>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</si>
  <si>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</si>
  <si>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</si>
  <si>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</si>
  <si>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</si>
  <si>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</si>
  <si>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</si>
  <si>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</si>
  <si>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</si>
  <si>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</si>
  <si>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</si>
  <si>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</si>
  <si>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</si>
  <si>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</si>
  <si>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</si>
  <si>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</si>
  <si>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</si>
  <si>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</si>
  <si>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</si>
  <si>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</si>
  <si>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</si>
  <si>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</si>
  <si>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</si>
  <si>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</si>
  <si>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</si>
  <si>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</si>
  <si>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</si>
  <si>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</si>
  <si>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</si>
  <si>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</si>
  <si>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</si>
  <si>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</si>
  <si>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</si>
  <si>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</si>
  <si>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</si>
  <si>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</si>
  <si>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</si>
  <si>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</si>
  <si>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</si>
  <si>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</si>
  <si>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</si>
  <si>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</si>
  <si>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</si>
  <si>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</si>
  <si>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</si>
  <si>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</si>
  <si>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</si>
  <si>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</si>
  <si>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</si>
  <si>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</si>
  <si>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</si>
  <si>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</si>
  <si>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</si>
  <si>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</si>
  <si>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</si>
  <si>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</si>
  <si>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</si>
  <si>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</si>
  <si>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</si>
  <si>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</si>
  <si>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</si>
  <si>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</si>
  <si>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</si>
  <si>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</si>
  <si>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</si>
  <si>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</si>
  <si>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</si>
  <si>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</si>
  <si>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</si>
  <si>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</si>
  <si>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</si>
  <si>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</si>
  <si>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</si>
  <si>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</si>
  <si>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</si>
  <si>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</si>
  <si>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</si>
  <si>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</si>
  <si>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</si>
  <si>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</si>
  <si>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</si>
  <si>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</si>
  <si>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</si>
  <si>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</si>
  <si>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</si>
  <si>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</si>
  <si>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</si>
  <si>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</si>
  <si>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</si>
  <si>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</si>
  <si>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</si>
  <si>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</si>
  <si>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</si>
  <si>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</si>
  <si>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</si>
  <si>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</si>
  <si>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</si>
  <si>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</si>
  <si>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</si>
  <si>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</si>
  <si>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</si>
  <si>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</si>
  <si>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</si>
  <si>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</si>
  <si>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</si>
  <si>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</si>
  <si>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</si>
  <si>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</si>
  <si>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</si>
  <si>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</si>
  <si>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</si>
  <si>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</si>
  <si>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</si>
  <si>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</si>
  <si>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</si>
  <si>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</si>
  <si>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</si>
  <si>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</si>
  <si>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</si>
  <si>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</si>
  <si>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</si>
  <si>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</si>
  <si>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</si>
  <si>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</si>
  <si>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</si>
  <si>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</si>
  <si>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</si>
  <si>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</si>
  <si>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</si>
  <si>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</si>
  <si>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</si>
  <si>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</si>
  <si>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</si>
  <si>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</si>
  <si>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</si>
  <si>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</si>
  <si>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</si>
  <si>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</si>
  <si>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</si>
  <si>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</si>
  <si>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</si>
  <si>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</si>
  <si>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</si>
  <si>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</si>
  <si>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</si>
  <si>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</si>
  <si>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</si>
  <si>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</si>
  <si>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</si>
  <si>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</si>
  <si>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</si>
  <si>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</si>
  <si>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</si>
  <si>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</si>
  <si>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</si>
  <si>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</si>
  <si>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</si>
  <si>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</si>
  <si>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</si>
  <si>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</si>
  <si>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</si>
  <si>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</si>
  <si>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</si>
  <si>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</si>
  <si>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</si>
  <si>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</si>
  <si>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</si>
  <si>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</si>
  <si>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</si>
  <si>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</si>
  <si>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</si>
  <si>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</si>
  <si>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</si>
  <si>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</si>
  <si>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</si>
  <si>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</si>
  <si>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</si>
  <si>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</si>
  <si>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</si>
  <si>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</si>
  <si>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</si>
  <si>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</si>
  <si>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</si>
  <si>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</si>
  <si>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</si>
  <si>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</si>
  <si>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</si>
  <si>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</si>
  <si>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</si>
  <si>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</si>
  <si>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</si>
  <si>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</si>
  <si>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</si>
  <si>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</si>
  <si>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</si>
  <si>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</si>
  <si>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</si>
  <si>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</si>
  <si>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</si>
  <si>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</si>
  <si>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</si>
  <si>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</si>
  <si>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</si>
  <si>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</si>
  <si>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</si>
  <si>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</si>
  <si>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</si>
  <si>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</si>
  <si>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</si>
  <si>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</si>
  <si>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</si>
  <si>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</si>
  <si>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</si>
  <si>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</si>
  <si>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</si>
  <si>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</si>
  <si>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</si>
  <si>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</si>
  <si>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</si>
  <si>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</si>
  <si>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</si>
  <si>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</si>
  <si>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</si>
  <si>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</si>
  <si>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</si>
  <si>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</si>
  <si>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</si>
  <si>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</si>
  <si>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</si>
  <si>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</si>
  <si>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</si>
  <si>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</si>
  <si>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</si>
  <si>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</si>
  <si>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</si>
  <si>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</si>
  <si>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</si>
  <si>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</si>
  <si>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</si>
  <si>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</si>
  <si>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</si>
  <si>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</si>
  <si>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</si>
  <si>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</si>
  <si>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</si>
  <si>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</si>
  <si>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</si>
  <si>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</si>
  <si>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</si>
  <si>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</si>
  <si>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</si>
  <si>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</si>
  <si>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</si>
  <si>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</si>
  <si>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</si>
  <si>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</si>
  <si>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</si>
  <si>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</si>
  <si>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</si>
  <si>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</si>
  <si>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</si>
  <si>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</si>
  <si>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</si>
  <si>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Not-for-profit tax return Form 990 (US; by BNA CPAs &amp; Advisors)</t>
  </si>
  <si>
    <t>The work start date is January 1 and the work due date is filing date (e.g. 15th day of the 5th month following the end of the organization's taxable year). The work assignee is the Preparer.
This template outlines the process BNA CPAs &amp; Advisors follow when lodging tax returns for non-profit and tax-exempt organizations in the US. Forms 990 and 990-EZ are used by these organizations to provide the IRS with the necessary information required.
Founded by Bernie Ackerman in 1977, BNA CPAs &amp; Advisors has grown to a team of more than 20 twenty experienced professionals. The son of lifelong entrepreneurs, Bernie founded BNA to help other business owners be successful. With a centralized office in Rock Hill, BNA serves from the heart of the York County community, helping clients from Fort Mill to Charlotte and beyond.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</si>
  <si>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</si>
  <si>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</si>
  <si>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</si>
  <si>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</si>
  <si>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</si>
  <si>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</si>
  <si>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</si>
  <si>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</si>
  <si>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</si>
  <si>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</si>
  <si>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</si>
  <si>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</si>
  <si>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</si>
  <si>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</si>
  <si>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</si>
  <si>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</si>
  <si>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</si>
  <si>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</si>
  <si>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</si>
  <si>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</si>
  <si>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</si>
  <si>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</si>
  <si>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</si>
  <si>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</si>
  <si>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</si>
  <si>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</si>
  <si>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</si>
  <si>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</si>
  <si>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</si>
  <si>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</si>
  <si>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</si>
  <si>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</si>
  <si>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</si>
  <si>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</si>
  <si>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FPA signed</t>
  </si>
  <si>
    <t>Prepared</t>
  </si>
  <si>
    <t>Assembly</t>
  </si>
  <si>
    <t>Return printed/uploaded to portal</t>
  </si>
  <si>
    <t>Delivery for paper returns</t>
  </si>
  <si>
    <t>Delivered</t>
  </si>
  <si>
    <t>Internal filing</t>
  </si>
  <si>
    <t>FPA</t>
  </si>
  <si>
    <t>FPA sent</t>
  </si>
  <si>
    <t>Tax return</t>
  </si>
  <si>
    <t>Final review</t>
  </si>
  <si>
    <t>Return exported</t>
  </si>
  <si>
    <t>Bill created and sent/attached to return</t>
  </si>
  <si>
    <t>Email sent to alert client/client called for pickup</t>
  </si>
  <si>
    <t>Return client information</t>
  </si>
  <si>
    <t>Additional returns</t>
  </si>
  <si>
    <t>Called for pick-up</t>
  </si>
  <si>
    <t>E-file</t>
  </si>
  <si>
    <t>E-file formed received</t>
  </si>
  <si>
    <t>E-file form transmitted</t>
  </si>
  <si>
    <t>E-file accepted</t>
  </si>
  <si>
    <t>Tax return scanned to box</t>
  </si>
  <si>
    <t>E-file form scanned to box</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</si>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</sst>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Tasks'!$G$4:$G$38,'Job Roles'!C4),"Create","No Action")</f>
        <v>Create</v>
      </c>
      <c r="C4" s="4" t="s">
        <v>308</v>
      </c>
      <c r="D4" s="14">
        <v>0</v>
      </c>
      <c r="E4" s="8" t="s">
        <v>419</v>
      </c>
    </row>
    <row r="5" spans="1:5" x14ac:dyDescent="0.2">
      <c r="A5" s="2"/>
      <c r="B5" s="6" t="str">
        <f>IF(COUNTIF('Work Template Tasks'!$G$4:$G$38,'Job Roles'!C5),"Create","No Action")</f>
        <v>No Action</v>
      </c>
      <c r="C5" s="4" t="s">
        <v>426</v>
      </c>
      <c r="D5" s="14">
        <v>150</v>
      </c>
      <c r="E5" s="8" t="s">
        <v>419</v>
      </c>
    </row>
    <row r="6" spans="1:5" x14ac:dyDescent="0.2">
      <c r="A6" s="2"/>
      <c r="B6" s="6" t="str">
        <f>IF(COUNTIF('Work Template Tasks'!$G$4:$G$38,'Job Roles'!C6),"Create","No Action")</f>
        <v>No Action</v>
      </c>
      <c r="C6" s="4" t="s">
        <v>427</v>
      </c>
      <c r="D6" s="14">
        <v>90</v>
      </c>
      <c r="E6" s="8" t="s">
        <v>419</v>
      </c>
    </row>
    <row r="7" spans="1:5" x14ac:dyDescent="0.2">
      <c r="A7" s="2"/>
      <c r="B7" s="6" t="str">
        <f>IF(COUNTIF('Work Template Tasks'!$G$4:$G$38,'Job Roles'!C7),"Create","No Action")</f>
        <v>No Action</v>
      </c>
      <c r="C7" s="4" t="s">
        <v>428</v>
      </c>
      <c r="D7" s="14">
        <v>150</v>
      </c>
      <c r="E7" s="8" t="s">
        <v>419</v>
      </c>
    </row>
    <row r="8" spans="1:5" x14ac:dyDescent="0.2">
      <c r="A8" s="2"/>
      <c r="B8" s="6" t="str">
        <f>IF(COUNTIF('Work Template Tasks'!$G$4:$G$38,'Job Roles'!C8),"Create","No Action")</f>
        <v>No Action</v>
      </c>
      <c r="C8" s="4" t="s">
        <v>429</v>
      </c>
      <c r="D8" s="14">
        <v>100</v>
      </c>
      <c r="E8" s="8" t="s">
        <v>419</v>
      </c>
    </row>
    <row r="9" spans="1:5" x14ac:dyDescent="0.2">
      <c r="A9" s="2"/>
      <c r="B9" s="6" t="str">
        <f>IF(COUNTIF('Work Template Tasks'!$G$4:$G$38,'Job Roles'!C9),"Create","No Action")</f>
        <v>No Action</v>
      </c>
      <c r="C9" s="4" t="s">
        <v>422</v>
      </c>
      <c r="D9" s="14">
        <v>90</v>
      </c>
      <c r="E9" s="8" t="s">
        <v>419</v>
      </c>
    </row>
    <row r="10" spans="1:5" x14ac:dyDescent="0.2">
      <c r="A10" s="2"/>
      <c r="B10" s="6" t="str">
        <f>IF(COUNTIF('Work Template Tasks'!$G$4:$G$38,'Job Roles'!C10),"Create","No Action")</f>
        <v>No Action</v>
      </c>
      <c r="C10" s="4" t="s">
        <v>430</v>
      </c>
      <c r="D10" s="14">
        <v>60</v>
      </c>
      <c r="E10" s="8" t="s">
        <v>419</v>
      </c>
    </row>
    <row r="11" spans="1:5" x14ac:dyDescent="0.2">
      <c r="A11" s="2"/>
      <c r="B11" s="6" t="str">
        <f>IF(COUNTIF('Work Template Tasks'!$G$4:$G$38,'Job Roles'!C11),"Create","No Action")</f>
        <v>No Action</v>
      </c>
      <c r="C11" s="4" t="s">
        <v>431</v>
      </c>
      <c r="D11" s="14">
        <v>60</v>
      </c>
      <c r="E11" s="8" t="s">
        <v>419</v>
      </c>
    </row>
    <row r="12" spans="1:5" x14ac:dyDescent="0.2">
      <c r="A12" s="2"/>
      <c r="B12" s="6" t="str">
        <f>IF(COUNTIF('Work Template Tasks'!$G$4:$G$38,'Job Roles'!C12),"Create","No Action")</f>
        <v>No Action</v>
      </c>
      <c r="C12" s="4" t="s">
        <v>432</v>
      </c>
      <c r="D12" s="14">
        <v>100</v>
      </c>
      <c r="E12" s="8" t="s">
        <v>419</v>
      </c>
    </row>
    <row r="13" spans="1:5" x14ac:dyDescent="0.2">
      <c r="A13" s="2"/>
      <c r="B13" s="6" t="str">
        <f>IF(COUNTIF('Work Template Tasks'!$G$4:$G$38,'Job Roles'!C13),"Create","No Action")</f>
        <v>No Action</v>
      </c>
      <c r="C13" s="4" t="s">
        <v>433</v>
      </c>
      <c r="D13" s="14">
        <v>150</v>
      </c>
      <c r="E13" s="8" t="s">
        <v>419</v>
      </c>
    </row>
    <row r="14" spans="1:5" x14ac:dyDescent="0.2">
      <c r="A14" s="2"/>
      <c r="B14" s="6" t="str">
        <f>IF(COUNTIF('Work Template Tasks'!$G$4:$G$38,'Job Roles'!C14),"Create","No Action")</f>
        <v>No Action</v>
      </c>
      <c r="C14" s="4" t="s">
        <v>434</v>
      </c>
      <c r="D14" s="14">
        <v>100</v>
      </c>
      <c r="E14" s="8" t="s">
        <v>419</v>
      </c>
    </row>
    <row r="15" spans="1:5" x14ac:dyDescent="0.2">
      <c r="A15" s="2"/>
      <c r="B15" s="6" t="str">
        <f>IF(COUNTIF('Work Template Tasks'!$G$4:$G$38,'Job Roles'!C15),"Create","No Action")</f>
        <v>No Action</v>
      </c>
      <c r="C15" s="4" t="s">
        <v>435</v>
      </c>
      <c r="D15" s="14">
        <v>100</v>
      </c>
      <c r="E15" s="8" t="s">
        <v>419</v>
      </c>
    </row>
    <row r="16" spans="1:5" x14ac:dyDescent="0.2">
      <c r="A16" s="2"/>
      <c r="B16" s="6" t="str">
        <f>IF(COUNTIF('Work Template Tasks'!$G$4:$G$38,'Job Roles'!C16),"Create","No Action")</f>
        <v>No Action</v>
      </c>
      <c r="C16" s="4" t="s">
        <v>436</v>
      </c>
      <c r="D16" s="14">
        <v>150</v>
      </c>
      <c r="E16" s="8" t="s">
        <v>419</v>
      </c>
    </row>
    <row r="17" spans="1:5" x14ac:dyDescent="0.2">
      <c r="A17" s="2"/>
      <c r="B17" s="6" t="str">
        <f>IF(COUNTIF('Work Template Tasks'!$G$4:$G$38,'Job Roles'!C17),"Create","No Action")</f>
        <v>No Action</v>
      </c>
      <c r="C17" s="4" t="s">
        <v>437</v>
      </c>
      <c r="D17" s="14">
        <v>100</v>
      </c>
      <c r="E17" s="8" t="s">
        <v>419</v>
      </c>
    </row>
    <row r="18" spans="1:5" x14ac:dyDescent="0.2">
      <c r="A18" s="2"/>
      <c r="B18" s="6" t="str">
        <f>IF(COUNTIF('Work Template Tasks'!$G$4:$G$38,'Job Roles'!C18),"Create","No Action")</f>
        <v>No Action</v>
      </c>
      <c r="C18" s="4" t="s">
        <v>438</v>
      </c>
      <c r="D18" s="14">
        <v>100</v>
      </c>
      <c r="E18" s="8" t="s">
        <v>419</v>
      </c>
    </row>
    <row r="19" spans="1:5" x14ac:dyDescent="0.2">
      <c r="A19" s="2"/>
      <c r="B19" s="6" t="str">
        <f>IF(COUNTIF('Work Template Tasks'!$G$4:$G$38,'Job Roles'!C19),"Create","No Action")</f>
        <v>No Action</v>
      </c>
      <c r="C19" s="4" t="s">
        <v>439</v>
      </c>
      <c r="D19" s="14">
        <v>100</v>
      </c>
      <c r="E19" s="8" t="s">
        <v>419</v>
      </c>
    </row>
    <row r="20" spans="1:5" x14ac:dyDescent="0.2">
      <c r="A20" s="2"/>
      <c r="B20" s="6" t="str">
        <f>IF(COUNTIF('Work Template Tasks'!$G$4:$G$38,'Job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Tasks'!$I$4:$I$38,C4),"Create","No Action")</f>
        <v>Create</v>
      </c>
      <c r="C4" s="4" t="s">
        <v>308</v>
      </c>
      <c r="D4" s="8"/>
    </row>
    <row r="5" spans="1:4" x14ac:dyDescent="0.2">
      <c r="A5" s="2"/>
      <c r="B5" s="6" t="str">
        <f>IF(COUNTIF('Work Template Tasks'!$I$4:$I$38,C5),"Create","No Action")</f>
        <v>No Action</v>
      </c>
      <c r="C5" s="4" t="s">
        <v>443</v>
      </c>
      <c r="D5" s="8" t="s">
        <v>418</v>
      </c>
    </row>
    <row r="6" spans="1:4" x14ac:dyDescent="0.2">
      <c r="A6" s="2"/>
      <c r="B6" s="6" t="str">
        <f>IF(COUNTIF('Work Template Tasks'!$I$4:$I$38,C6),"Create","No Action")</f>
        <v>No Action</v>
      </c>
      <c r="C6" s="4" t="s">
        <v>427</v>
      </c>
      <c r="D6" s="8" t="s">
        <v>418</v>
      </c>
    </row>
    <row r="7" spans="1:4" x14ac:dyDescent="0.2">
      <c r="A7" s="2"/>
      <c r="B7" s="6" t="str">
        <f>IF(COUNTIF('Work Template Tasks'!$I$4:$I$38,C7),"Create","No Action")</f>
        <v>No Action</v>
      </c>
      <c r="C7" s="4" t="s">
        <v>444</v>
      </c>
      <c r="D7" s="8" t="s">
        <v>418</v>
      </c>
    </row>
    <row r="8" spans="1:4" x14ac:dyDescent="0.2">
      <c r="A8" s="2"/>
      <c r="B8" s="6" t="str">
        <f>IF(COUNTIF('Work Template Tasks'!$I$4:$I$38,C8),"Create","No Action")</f>
        <v>No Action</v>
      </c>
      <c r="C8" s="4" t="s">
        <v>445</v>
      </c>
      <c r="D8" s="8" t="s">
        <v>418</v>
      </c>
    </row>
    <row r="9" spans="1:4" x14ac:dyDescent="0.2">
      <c r="A9" s="2"/>
      <c r="B9" s="6" t="str">
        <f>IF(COUNTIF('Work Template Tasks'!$I$4:$I$38,C9),"Create","No Action")</f>
        <v>No Action</v>
      </c>
      <c r="C9" s="4" t="s">
        <v>446</v>
      </c>
      <c r="D9" s="8" t="s">
        <v>418</v>
      </c>
    </row>
    <row r="10" spans="1:4" x14ac:dyDescent="0.2">
      <c r="A10" s="2"/>
      <c r="B10" s="6" t="str">
        <f>IF(COUNTIF('Work Template Tasks'!$I$4:$I$38,C10),"Create","No Action")</f>
        <v>No Action</v>
      </c>
      <c r="C10" s="4" t="s">
        <v>447</v>
      </c>
      <c r="D10" s="8" t="s">
        <v>418</v>
      </c>
    </row>
    <row r="11" spans="1:4" x14ac:dyDescent="0.2">
      <c r="A11" s="2"/>
      <c r="B11" s="6" t="str">
        <f>IF(COUNTIF('Work Template Tasks'!$I$4:$I$38,C11),"Create","No Action")</f>
        <v>No Action</v>
      </c>
      <c r="C11" s="4" t="s">
        <v>448</v>
      </c>
      <c r="D11" s="8" t="s">
        <v>418</v>
      </c>
    </row>
    <row r="12" spans="1:4" x14ac:dyDescent="0.2">
      <c r="A12" s="2"/>
      <c r="B12" s="6" t="str">
        <f>IF(COUNTIF('Work Template Tasks'!$I$4:$I$38,C12),"Create","No Action")</f>
        <v>No Action</v>
      </c>
      <c r="C12" s="4" t="s">
        <v>449</v>
      </c>
      <c r="D12" s="8" t="s">
        <v>418</v>
      </c>
    </row>
    <row r="13" spans="1:4" x14ac:dyDescent="0.2">
      <c r="A13" s="2"/>
      <c r="B13" s="6" t="str">
        <f>IF(COUNTIF('Work Template Tasks'!$I$4:$I$38,C13),"Create","No Action")</f>
        <v>No Action</v>
      </c>
      <c r="C13" s="4" t="s">
        <v>450</v>
      </c>
      <c r="D13" s="8" t="s">
        <v>419</v>
      </c>
    </row>
    <row r="14" spans="1:4" x14ac:dyDescent="0.2">
      <c r="A14" s="2"/>
      <c r="B14" s="6" t="str">
        <f>IF(COUNTIF('Work Template Tasks'!$I$4:$I$38,C14),"Create","No Action")</f>
        <v>No Action</v>
      </c>
      <c r="C14" s="4" t="s">
        <v>451</v>
      </c>
      <c r="D14" s="8" t="s">
        <v>418</v>
      </c>
    </row>
    <row r="15" spans="1:4" x14ac:dyDescent="0.2">
      <c r="A15" s="2"/>
      <c r="B15" s="6" t="str">
        <f>IF(COUNTIF('Work Template Tasks'!$I$4:$I$38,C15),"Create","No Action")</f>
        <v>No Action</v>
      </c>
      <c r="C15" s="4" t="s">
        <v>452</v>
      </c>
      <c r="D15" s="8" t="s">
        <v>418</v>
      </c>
    </row>
    <row r="16" spans="1:4" x14ac:dyDescent="0.2">
      <c r="A16" s="2"/>
      <c r="B16" s="6" t="str">
        <f>IF(COUNTIF('Work Template Tasks'!$I$4:$I$38,C16),"Create","No Action")</f>
        <v>No Action</v>
      </c>
      <c r="C16" s="4" t="s">
        <v>453</v>
      </c>
      <c r="D16" s="8" t="s">
        <v>418</v>
      </c>
    </row>
    <row r="17" spans="1:4" x14ac:dyDescent="0.2">
      <c r="A17" s="2"/>
      <c r="B17" s="6" t="str">
        <f>IF(COUNTIF('Work Template Tasks'!$I$4:$I$38,C17),"Create","No Action")</f>
        <v>No Action</v>
      </c>
      <c r="C17" s="4" t="s">
        <v>454</v>
      </c>
      <c r="D17" s="8" t="s">
        <v>418</v>
      </c>
    </row>
    <row r="18" spans="1:4" x14ac:dyDescent="0.2">
      <c r="A18" s="2"/>
      <c r="B18" s="6" t="str">
        <f>IF(COUNTIF('Work Template Tasks'!$I$4:$I$38,C18),"Create","No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Create</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607</v>
      </c>
    </row>
    <row r="3" spans="1:6" x14ac:dyDescent="0.2">
      <c r="A3" s="22"/>
      <c r="B3" s="24"/>
      <c r="C3" s="26"/>
      <c r="D3" s="30"/>
      <c r="F3" s="35"/>
    </row>
    <row r="4" spans="1:6" x14ac:dyDescent="0.2">
      <c r="A4" s="2"/>
      <c r="B4" s="6" t="str">
        <f>IF(COUNTIF('Work Template Tasks'!$X$4:$X$38,F4),"Create","No Action")</f>
        <v>No Action</v>
      </c>
      <c r="C4" s="4" t="s">
        <v>4</v>
      </c>
      <c r="D4" s="8" t="s">
        <v>504</v>
      </c>
      <c r="F4" s="6" t="str">
        <f>CONCATENATE(C4," - ",D4)</f>
        <v>Completed - Cancelled</v>
      </c>
    </row>
    <row r="5" spans="1:6" x14ac:dyDescent="0.2">
      <c r="A5" s="2"/>
      <c r="B5" s="6" t="str">
        <f>IF(COUNTIF('Work Template Tasks'!$X$4:$X$38,F5),"Create","No Action")</f>
        <v>No Action</v>
      </c>
      <c r="C5" s="4" t="s">
        <v>4</v>
      </c>
      <c r="D5" s="8" t="s">
        <v>505</v>
      </c>
      <c r="F5" s="6" t="str">
        <f t="shared" ref="F5:F36" si="0">CONCATENATE(C5," - ",D5)</f>
        <v>Completed - Not a fit</v>
      </c>
    </row>
    <row r="6" spans="1:6" x14ac:dyDescent="0.2">
      <c r="A6" s="2"/>
      <c r="B6" s="6" t="str">
        <f>IF(COUNTIF('Work Template Tasks'!$X$4:$X$38,F6),"Create","No Action")</f>
        <v>No Action</v>
      </c>
      <c r="C6" s="4" t="s">
        <v>4</v>
      </c>
      <c r="D6" s="8" t="s">
        <v>506</v>
      </c>
      <c r="F6" s="6" t="str">
        <f t="shared" si="0"/>
        <v>Completed - Closed lost</v>
      </c>
    </row>
    <row r="7" spans="1:6" x14ac:dyDescent="0.2">
      <c r="A7" s="2"/>
      <c r="B7" s="6" t="str">
        <f>IF(COUNTIF('Work Template Tasks'!$X$4:$X$38,F7),"Create","No Action")</f>
        <v>No Action</v>
      </c>
      <c r="C7" s="4" t="s">
        <v>4</v>
      </c>
      <c r="D7" s="8" t="s">
        <v>507</v>
      </c>
      <c r="F7" s="6" t="str">
        <f t="shared" si="0"/>
        <v>Completed - Closed won</v>
      </c>
    </row>
    <row r="8" spans="1:6" x14ac:dyDescent="0.2">
      <c r="A8" s="2"/>
      <c r="B8" s="6" t="str">
        <f>IF(COUNTIF('Work Template Tasks'!$X$4:$X$38,F8),"Create","No Action")</f>
        <v>No Action</v>
      </c>
      <c r="C8" s="4" t="s">
        <v>4</v>
      </c>
      <c r="D8" s="8" t="s">
        <v>508</v>
      </c>
      <c r="F8" s="6" t="str">
        <f t="shared" si="0"/>
        <v>Completed - Not applicable</v>
      </c>
    </row>
    <row r="9" spans="1:6" x14ac:dyDescent="0.2">
      <c r="A9" s="2"/>
      <c r="B9" s="6" t="str">
        <f>IF(COUNTIF('Work Template Tasks'!$X$4:$X$38,F9),"Create","No Action")</f>
        <v>No Action</v>
      </c>
      <c r="C9" s="4" t="s">
        <v>2</v>
      </c>
      <c r="D9" s="8" t="s">
        <v>509</v>
      </c>
      <c r="F9" s="6" t="str">
        <f t="shared" si="0"/>
        <v>In Progress - Kick-off / Setup</v>
      </c>
    </row>
    <row r="10" spans="1:6" x14ac:dyDescent="0.2">
      <c r="A10" s="2"/>
      <c r="B10" s="6" t="str">
        <f>IF(COUNTIF('Work Template Tasks'!$X$4:$X$38,F10),"Create","No Action")</f>
        <v>Create</v>
      </c>
      <c r="C10" s="4" t="s">
        <v>2</v>
      </c>
      <c r="D10" s="8" t="s">
        <v>510</v>
      </c>
      <c r="F10" s="6" t="str">
        <f t="shared" si="0"/>
        <v>In Progress - Prep</v>
      </c>
    </row>
    <row r="11" spans="1:6" x14ac:dyDescent="0.2">
      <c r="A11" s="2"/>
      <c r="B11" s="6" t="str">
        <f>IF(COUNTIF('Work Template Tasks'!$X$4:$X$38,F11),"Create","No Action")</f>
        <v>No Action</v>
      </c>
      <c r="C11" s="4" t="s">
        <v>2</v>
      </c>
      <c r="D11" s="8" t="s">
        <v>511</v>
      </c>
      <c r="F11" s="6" t="str">
        <f t="shared" si="0"/>
        <v>In Progress - Process</v>
      </c>
    </row>
    <row r="12" spans="1:6" x14ac:dyDescent="0.2">
      <c r="A12" s="2"/>
      <c r="B12" s="6" t="str">
        <f>IF(COUNTIF('Work Template Tasks'!$X$4:$X$38,F12),"Create","No Action")</f>
        <v>No Action</v>
      </c>
      <c r="C12" s="4" t="s">
        <v>2</v>
      </c>
      <c r="D12" s="8" t="s">
        <v>453</v>
      </c>
      <c r="F12" s="6" t="str">
        <f t="shared" si="0"/>
        <v>In Progress - Review</v>
      </c>
    </row>
    <row r="13" spans="1:6" x14ac:dyDescent="0.2">
      <c r="A13" s="2"/>
      <c r="B13" s="6" t="str">
        <f>IF(COUNTIF('Work Template Tasks'!$X$4:$X$38,F13),"Create","No Action")</f>
        <v>No Action</v>
      </c>
      <c r="C13" s="4" t="s">
        <v>2</v>
      </c>
      <c r="D13" s="8" t="s">
        <v>512</v>
      </c>
      <c r="F13" s="6" t="str">
        <f t="shared" si="0"/>
        <v>In Progress - Advise</v>
      </c>
    </row>
    <row r="14" spans="1:6" x14ac:dyDescent="0.2">
      <c r="A14" s="2"/>
      <c r="B14" s="6" t="str">
        <f>IF(COUNTIF('Work Template Tasks'!$X$4:$X$38,F14),"Create","No Action")</f>
        <v>Create</v>
      </c>
      <c r="C14" s="4" t="s">
        <v>2</v>
      </c>
      <c r="D14" s="8" t="s">
        <v>513</v>
      </c>
      <c r="F14" s="6" t="str">
        <f t="shared" si="0"/>
        <v>In Progress - Assemble</v>
      </c>
    </row>
    <row r="15" spans="1:6" x14ac:dyDescent="0.2">
      <c r="A15" s="2"/>
      <c r="B15" s="6" t="str">
        <f>IF(COUNTIF('Work Template Tasks'!$X$4:$X$38,F15),"Create","No Action")</f>
        <v>Create</v>
      </c>
      <c r="C15" s="4" t="s">
        <v>2</v>
      </c>
      <c r="D15" s="8" t="s">
        <v>514</v>
      </c>
      <c r="F15" s="6" t="str">
        <f t="shared" si="0"/>
        <v>In Progress - File</v>
      </c>
    </row>
    <row r="16" spans="1:6" x14ac:dyDescent="0.2">
      <c r="A16" s="2"/>
      <c r="B16" s="6" t="str">
        <f>IF(COUNTIF('Work Template Tasks'!$X$4:$X$38,F16),"Create","No Action")</f>
        <v>Create</v>
      </c>
      <c r="C16" s="4" t="s">
        <v>2</v>
      </c>
      <c r="D16" s="8" t="s">
        <v>515</v>
      </c>
      <c r="F16" s="6" t="str">
        <f t="shared" si="0"/>
        <v>In Progress - Follow-up</v>
      </c>
    </row>
    <row r="17" spans="1:6" x14ac:dyDescent="0.2">
      <c r="A17" s="2"/>
      <c r="B17" s="6" t="str">
        <f>IF(COUNTIF('Work Template Tasks'!$X$4:$X$38,F17),"Create","No Action")</f>
        <v>No Action</v>
      </c>
      <c r="C17" s="4" t="s">
        <v>2</v>
      </c>
      <c r="D17" s="8" t="s">
        <v>516</v>
      </c>
      <c r="F17" s="6" t="str">
        <f t="shared" si="0"/>
        <v>In Progress - Lodge</v>
      </c>
    </row>
    <row r="18" spans="1:6" x14ac:dyDescent="0.2">
      <c r="A18" s="2"/>
      <c r="B18" s="6" t="str">
        <f>IF(COUNTIF('Work Template Tasks'!$X$4:$X$38,F18),"Create","No Action")</f>
        <v>No Action</v>
      </c>
      <c r="C18" s="4" t="s">
        <v>1</v>
      </c>
      <c r="D18" s="8" t="s">
        <v>517</v>
      </c>
      <c r="F18" s="6" t="str">
        <f t="shared" si="0"/>
        <v>Ready To Start - Resend Client Tasks</v>
      </c>
    </row>
    <row r="19" spans="1:6" x14ac:dyDescent="0.2">
      <c r="A19" s="2"/>
      <c r="B19" s="6" t="str">
        <f>IF(COUNTIF('Work Template Tasks'!$X$4:$X$38,F19),"Create","No Action")</f>
        <v>No Action</v>
      </c>
      <c r="C19" s="4" t="s">
        <v>1</v>
      </c>
      <c r="D19" s="8" t="s">
        <v>518</v>
      </c>
      <c r="F19" s="6" t="str">
        <f t="shared" si="0"/>
        <v>Ready To Start - Ready for Accounting</v>
      </c>
    </row>
    <row r="20" spans="1:6" x14ac:dyDescent="0.2">
      <c r="A20" s="2"/>
      <c r="B20" s="6" t="str">
        <f>IF(COUNTIF('Work Template Tasks'!$X$4:$X$38,F20),"Create","No Action")</f>
        <v>No Action</v>
      </c>
      <c r="C20" s="4" t="s">
        <v>1</v>
      </c>
      <c r="D20" s="8" t="s">
        <v>519</v>
      </c>
      <c r="F20" s="6" t="str">
        <f t="shared" si="0"/>
        <v>Ready To Start - Ready for Tax</v>
      </c>
    </row>
    <row r="21" spans="1:6" x14ac:dyDescent="0.2">
      <c r="A21" s="2"/>
      <c r="B21" s="6" t="str">
        <f>IF(COUNTIF('Work Template Tasks'!$X$4:$X$38,F21),"Create","No Action")</f>
        <v>No Action</v>
      </c>
      <c r="C21" s="4" t="s">
        <v>3</v>
      </c>
      <c r="D21" s="8" t="s">
        <v>520</v>
      </c>
      <c r="F21" s="6" t="str">
        <f t="shared" si="0"/>
        <v>Waiting - Wait engagement letter</v>
      </c>
    </row>
    <row r="22" spans="1:6" x14ac:dyDescent="0.2">
      <c r="A22" s="2"/>
      <c r="B22" s="6" t="str">
        <f>IF(COUNTIF('Work Template Tasks'!$X$4:$X$38,F22),"Create","No Action")</f>
        <v>No Action</v>
      </c>
      <c r="C22" s="4" t="s">
        <v>3</v>
      </c>
      <c r="D22" s="8" t="s">
        <v>521</v>
      </c>
      <c r="F22" s="6" t="str">
        <f t="shared" si="0"/>
        <v>Waiting - Waiting for info</v>
      </c>
    </row>
    <row r="23" spans="1:6" x14ac:dyDescent="0.2">
      <c r="A23" s="2"/>
      <c r="B23" s="6" t="str">
        <f>IF(COUNTIF('Work Template Tasks'!$X$4:$X$38,F23),"Create","No Action")</f>
        <v>No Action</v>
      </c>
      <c r="C23" s="4" t="s">
        <v>3</v>
      </c>
      <c r="D23" s="8" t="s">
        <v>522</v>
      </c>
      <c r="F23" s="6" t="str">
        <f t="shared" si="0"/>
        <v>Waiting - Waiting for CPA</v>
      </c>
    </row>
    <row r="24" spans="1:6" x14ac:dyDescent="0.2">
      <c r="A24" s="2"/>
      <c r="B24" s="6" t="str">
        <f>IF(COUNTIF('Work Template Tasks'!$X$4:$X$38,F24),"Create","No Action")</f>
        <v>No Action</v>
      </c>
      <c r="C24" s="4" t="s">
        <v>3</v>
      </c>
      <c r="D24" s="8" t="s">
        <v>523</v>
      </c>
      <c r="F24" s="6" t="str">
        <f t="shared" si="0"/>
        <v>Waiting - Waiting for client</v>
      </c>
    </row>
    <row r="25" spans="1:6" x14ac:dyDescent="0.2">
      <c r="A25" s="2"/>
      <c r="B25" s="6" t="str">
        <f>IF(COUNTIF('Work Template Tasks'!$X$4:$X$38,F25),"Create","No Action")</f>
        <v>No Action</v>
      </c>
      <c r="C25" s="4" t="s">
        <v>3</v>
      </c>
      <c r="D25" s="8" t="s">
        <v>524</v>
      </c>
      <c r="F25" s="6" t="str">
        <f t="shared" si="0"/>
        <v>Waiting - Waiting for client 2</v>
      </c>
    </row>
    <row r="26" spans="1:6" x14ac:dyDescent="0.2">
      <c r="A26" s="2"/>
      <c r="B26" s="6" t="str">
        <f>IF(COUNTIF('Work Template Tasks'!$X$4:$X$38,F26),"Create","No Action")</f>
        <v>No Action</v>
      </c>
      <c r="C26" s="4" t="s">
        <v>3</v>
      </c>
      <c r="D26" s="8" t="s">
        <v>525</v>
      </c>
      <c r="F26" s="6" t="str">
        <f t="shared" si="0"/>
        <v>Waiting - Wait for signature</v>
      </c>
    </row>
    <row r="27" spans="1:6" x14ac:dyDescent="0.2">
      <c r="A27" s="2"/>
      <c r="B27" s="6" t="str">
        <f>IF(COUNTIF('Work Template Tasks'!$X$4:$X$38,F27),"Create","No Action")</f>
        <v>No Action</v>
      </c>
      <c r="C27" s="4" t="s">
        <v>3</v>
      </c>
      <c r="D27" s="8" t="s">
        <v>526</v>
      </c>
      <c r="F27" s="6" t="str">
        <f t="shared" si="0"/>
        <v>Waiting - Waiting for IRS</v>
      </c>
    </row>
    <row r="28" spans="1:6" x14ac:dyDescent="0.2">
      <c r="A28" s="2"/>
      <c r="B28" s="6" t="str">
        <f>IF(COUNTIF('Work Template Tasks'!$X$4:$X$38,F28),"Create","No Action")</f>
        <v>No Action</v>
      </c>
      <c r="C28" s="4" t="s">
        <v>3</v>
      </c>
      <c r="D28" s="8" t="s">
        <v>527</v>
      </c>
      <c r="F28" s="6" t="str">
        <f t="shared" si="0"/>
        <v>Waiting - Wait for confirmation</v>
      </c>
    </row>
    <row r="29" spans="1:6" x14ac:dyDescent="0.2">
      <c r="A29" s="2"/>
      <c r="B29" s="6" t="str">
        <f>IF(COUNTIF('Work Template Tasks'!$X$4:$X$38,F29),"Create","No Action")</f>
        <v>No Action</v>
      </c>
      <c r="C29" s="4" t="s">
        <v>3</v>
      </c>
      <c r="D29" s="8" t="s">
        <v>528</v>
      </c>
      <c r="F29" s="6" t="str">
        <f t="shared" si="0"/>
        <v>Waiting - Extended</v>
      </c>
    </row>
    <row r="30" spans="1:6" x14ac:dyDescent="0.2">
      <c r="A30" s="2"/>
      <c r="B30" s="6" t="str">
        <f>IF(COUNTIF('Work Template Tasks'!$X$4:$X$38,F30),"Create","No Action")</f>
        <v>No Action</v>
      </c>
      <c r="C30" s="4" t="s">
        <v>3</v>
      </c>
      <c r="D30" s="8" t="s">
        <v>529</v>
      </c>
      <c r="F30" s="6" t="str">
        <f t="shared" si="0"/>
        <v>Waiting - Wait for auditor</v>
      </c>
    </row>
    <row r="31" spans="1:6" x14ac:dyDescent="0.2">
      <c r="A31" s="2"/>
      <c r="B31" s="6" t="str">
        <f>IF(COUNTIF('Work Template Tasks'!$X$4:$X$38,F31),"Create","No Action")</f>
        <v>No Action</v>
      </c>
      <c r="C31" s="4" t="s">
        <v>3</v>
      </c>
      <c r="D31" s="8" t="s">
        <v>530</v>
      </c>
      <c r="F31" s="6" t="str">
        <f t="shared" si="0"/>
        <v>Waiting - Waiting for CRA</v>
      </c>
    </row>
    <row r="32" spans="1:6" x14ac:dyDescent="0.2">
      <c r="A32" s="2"/>
      <c r="B32" s="6" t="str">
        <f>IF(COUNTIF('Work Template Tasks'!$X$4:$X$38,F32),"Create","No Action")</f>
        <v>No Action</v>
      </c>
      <c r="C32" s="4" t="s">
        <v>3</v>
      </c>
      <c r="D32" s="8" t="s">
        <v>531</v>
      </c>
      <c r="F32" s="6" t="str">
        <f t="shared" si="0"/>
        <v>Waiting - Waiting for ATO</v>
      </c>
    </row>
    <row r="33" spans="1:6" x14ac:dyDescent="0.2">
      <c r="A33" s="2"/>
      <c r="B33" s="6" t="str">
        <f>IF(COUNTIF('Work Template Tasks'!$X$4:$X$38,F33),"Create","No Action")</f>
        <v>No Action</v>
      </c>
      <c r="C33" s="4" t="s">
        <v>3</v>
      </c>
      <c r="D33" s="8" t="s">
        <v>532</v>
      </c>
      <c r="F33" s="6" t="str">
        <f t="shared" si="0"/>
        <v>Waiting - Waiting for HMRC</v>
      </c>
    </row>
    <row r="34" spans="1:6" x14ac:dyDescent="0.2">
      <c r="A34" s="2"/>
      <c r="B34" s="6" t="str">
        <f>IF(COUNTIF('Work Template Tasks'!$X$4:$X$38,F34),"Create","No Action")</f>
        <v>No Action</v>
      </c>
      <c r="C34" s="4" t="s">
        <v>3</v>
      </c>
      <c r="D34" s="8" t="s">
        <v>533</v>
      </c>
      <c r="F34" s="6" t="str">
        <f t="shared" si="0"/>
        <v>Waiting - Waiting for Gov't</v>
      </c>
    </row>
    <row r="35" spans="1:6" x14ac:dyDescent="0.2">
      <c r="A35" s="2"/>
      <c r="B35" s="6" t="str">
        <f>IF(COUNTIF('Work Template Tasks'!$X$4:$X$38,F35),"Create","No Action")</f>
        <v>No Action</v>
      </c>
      <c r="C35" s="4" t="s">
        <v>3</v>
      </c>
      <c r="D35" s="8" t="s">
        <v>534</v>
      </c>
      <c r="F35" s="6" t="str">
        <f t="shared" si="0"/>
        <v>Waiting - Waiting for CPA/CA</v>
      </c>
    </row>
    <row r="36" spans="1:6" ht="16" thickBot="1" x14ac:dyDescent="0.25">
      <c r="A36" s="2"/>
      <c r="B36" s="6" t="str">
        <f>IF(COUNTIF('Work Template Tasks'!$X$4:$X$38,F36),"Create","No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Create</v>
      </c>
      <c r="C445" s="4" t="s">
        <v>486</v>
      </c>
      <c r="D445" s="8" t="s">
        <v>292</v>
      </c>
    </row>
    <row r="446" spans="1:4" x14ac:dyDescent="0.2">
      <c r="A446" s="2"/>
      <c r="B446" s="6" t="str">
        <f>IF('Work Types'!$B$35="Create","Create","No Action")</f>
        <v>Create</v>
      </c>
      <c r="C446" s="4" t="s">
        <v>486</v>
      </c>
      <c r="D446" s="8" t="s">
        <v>296</v>
      </c>
    </row>
    <row r="447" spans="1:4" x14ac:dyDescent="0.2">
      <c r="A447" s="2"/>
      <c r="B447" s="6" t="str">
        <f>IF('Work Types'!$B$35="Create","Create","No Action")</f>
        <v>Create</v>
      </c>
      <c r="C447" s="4" t="s">
        <v>486</v>
      </c>
      <c r="D447" s="8" t="s">
        <v>271</v>
      </c>
    </row>
    <row r="448" spans="1:4" x14ac:dyDescent="0.2">
      <c r="A448" s="2"/>
      <c r="B448" s="6" t="str">
        <f>IF('Work Types'!$B$35="Create","Create","No Action")</f>
        <v>Create</v>
      </c>
      <c r="C448" s="4" t="s">
        <v>486</v>
      </c>
      <c r="D448" s="8" t="s">
        <v>272</v>
      </c>
    </row>
    <row r="449" spans="1:4" x14ac:dyDescent="0.2">
      <c r="A449" s="2"/>
      <c r="B449" s="6" t="str">
        <f>IF('Work Types'!$B$35="Create","Create","No Action")</f>
        <v>Create</v>
      </c>
      <c r="C449" s="4" t="s">
        <v>486</v>
      </c>
      <c r="D449" s="8" t="s">
        <v>273</v>
      </c>
    </row>
    <row r="450" spans="1:4" x14ac:dyDescent="0.2">
      <c r="A450" s="2"/>
      <c r="B450" s="6" t="str">
        <f>IF('Work Types'!$B$35="Create","Create","No Action")</f>
        <v>Create</v>
      </c>
      <c r="C450" s="4" t="s">
        <v>486</v>
      </c>
      <c r="D450" s="8" t="s">
        <v>275</v>
      </c>
    </row>
    <row r="451" spans="1:4" x14ac:dyDescent="0.2">
      <c r="A451" s="2"/>
      <c r="B451" s="6" t="str">
        <f>IF('Work Types'!$B$35="Create","Create","No Action")</f>
        <v>Create</v>
      </c>
      <c r="C451" s="4" t="s">
        <v>486</v>
      </c>
      <c r="D451" s="8" t="s">
        <v>268</v>
      </c>
    </row>
    <row r="452" spans="1:4" x14ac:dyDescent="0.2">
      <c r="A452" s="2"/>
      <c r="B452" s="6" t="str">
        <f>IF('Work Types'!$B$35="Create","Create","No Action")</f>
        <v>Create</v>
      </c>
      <c r="C452" s="4" t="s">
        <v>486</v>
      </c>
      <c r="D452" s="8" t="s">
        <v>269</v>
      </c>
    </row>
    <row r="453" spans="1:4" x14ac:dyDescent="0.2">
      <c r="A453" s="2"/>
      <c r="B453" s="6" t="str">
        <f>IF('Work Types'!$B$35="Create","Create","No Action")</f>
        <v>Create</v>
      </c>
      <c r="C453" s="4" t="s">
        <v>486</v>
      </c>
      <c r="D453" s="8" t="s">
        <v>270</v>
      </c>
    </row>
    <row r="454" spans="1:4" x14ac:dyDescent="0.2">
      <c r="A454" s="2"/>
      <c r="B454" s="6" t="str">
        <f>IF('Work Types'!$B$35="Create","Create","No Action")</f>
        <v>Create</v>
      </c>
      <c r="C454" s="4" t="s">
        <v>486</v>
      </c>
      <c r="D454" s="8" t="s">
        <v>266</v>
      </c>
    </row>
    <row r="455" spans="1:4" x14ac:dyDescent="0.2">
      <c r="A455" s="2"/>
      <c r="B455" s="6" t="str">
        <f>IF('Work Types'!$B$35="Create","Create","No Action")</f>
        <v>Create</v>
      </c>
      <c r="C455" s="4" t="s">
        <v>486</v>
      </c>
      <c r="D455" s="8" t="s">
        <v>264</v>
      </c>
    </row>
    <row r="456" spans="1:4" x14ac:dyDescent="0.2">
      <c r="A456" s="2"/>
      <c r="B456" s="6" t="str">
        <f>IF('Work Types'!$B$35="Create","Create","No Action")</f>
        <v>Create</v>
      </c>
      <c r="C456" s="4" t="s">
        <v>486</v>
      </c>
      <c r="D456" s="8" t="s">
        <v>291</v>
      </c>
    </row>
    <row r="457" spans="1:4" x14ac:dyDescent="0.2">
      <c r="A457" s="2"/>
      <c r="B457" s="6" t="str">
        <f>IF('Work Types'!$B$35="Create","Create","No Action")</f>
        <v>Create</v>
      </c>
      <c r="C457" s="4" t="s">
        <v>486</v>
      </c>
      <c r="D457" s="8" t="s">
        <v>290</v>
      </c>
    </row>
    <row r="458" spans="1:4" x14ac:dyDescent="0.2">
      <c r="A458" s="2"/>
      <c r="B458" s="6" t="str">
        <f>IF('Work Types'!$B$35="Create","Create","No Action")</f>
        <v>Create</v>
      </c>
      <c r="C458" s="4" t="s">
        <v>486</v>
      </c>
      <c r="D458" s="8" t="s">
        <v>283</v>
      </c>
    </row>
    <row r="459" spans="1:4" x14ac:dyDescent="0.2">
      <c r="A459" s="2"/>
      <c r="B459" s="6" t="str">
        <f>IF('Work Types'!$B$35="Create","Create","No Action")</f>
        <v>Create</v>
      </c>
      <c r="C459" s="4" t="s">
        <v>486</v>
      </c>
      <c r="D459" s="8" t="s">
        <v>280</v>
      </c>
    </row>
    <row r="460" spans="1:4" x14ac:dyDescent="0.2">
      <c r="A460" s="2"/>
      <c r="B460" s="6" t="str">
        <f>IF('Work Types'!$B$35="Create","Create","No Action")</f>
        <v>Create</v>
      </c>
      <c r="C460" s="4" t="s">
        <v>486</v>
      </c>
      <c r="D460" s="8" t="s">
        <v>281</v>
      </c>
    </row>
    <row r="461" spans="1:4" x14ac:dyDescent="0.2">
      <c r="A461" s="2"/>
      <c r="B461" s="6" t="str">
        <f>IF('Work Types'!$B$35="Create","Create","No Action")</f>
        <v>Create</v>
      </c>
      <c r="C461" s="4" t="s">
        <v>486</v>
      </c>
      <c r="D461" s="8" t="s">
        <v>277</v>
      </c>
    </row>
    <row r="462" spans="1:4" x14ac:dyDescent="0.2">
      <c r="A462" s="2"/>
      <c r="B462" s="6" t="str">
        <f>IF('Work Types'!$B$35="Create","Create","No Action")</f>
        <v>Create</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76" x14ac:dyDescent="0.2">
      <c r="A4" s="2"/>
      <c r="B4" s="6" t="s">
        <v>411</v>
      </c>
      <c r="C4" s="4" t="s">
        <v>541</v>
      </c>
      <c r="D4" s="18" t="s">
        <v>542</v>
      </c>
      <c r="E4" s="3" t="s">
        <v>486</v>
      </c>
      <c r="F4" s="3" t="s">
        <v>261</v>
      </c>
      <c r="G4" s="16">
        <v>1000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8"/>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16" x14ac:dyDescent="0.2">
      <c r="A6" s="2"/>
      <c r="B6" s="6" t="s">
        <v>411</v>
      </c>
      <c r="C6" s="4" t="s">
        <v>541</v>
      </c>
      <c r="D6" s="3" t="s">
        <v>575</v>
      </c>
      <c r="E6" s="18" t="s">
        <v>585</v>
      </c>
      <c r="F6" s="19"/>
      <c r="G6" s="4" t="s">
        <v>308</v>
      </c>
      <c r="H6" s="3"/>
      <c r="I6" s="8" t="s">
        <v>308</v>
      </c>
      <c r="J6" s="6"/>
      <c r="K6" s="4"/>
      <c r="L6" s="8"/>
      <c r="M6" s="4"/>
      <c r="N6" s="3"/>
      <c r="O6" s="19"/>
      <c r="P6" s="4"/>
      <c r="Q6" s="3"/>
      <c r="R6" s="18"/>
      <c r="S6" s="19"/>
      <c r="T6" s="4"/>
      <c r="U6" s="8"/>
      <c r="V6" s="4"/>
      <c r="W6" s="3"/>
      <c r="X6" s="3"/>
      <c r="Y6" s="3"/>
      <c r="Z6" s="3"/>
      <c r="AA6" s="8"/>
    </row>
    <row r="7" spans="1:27" ht="16" x14ac:dyDescent="0.2">
      <c r="A7" s="2"/>
      <c r="B7" s="6" t="s">
        <v>411</v>
      </c>
      <c r="C7" s="4" t="s">
        <v>541</v>
      </c>
      <c r="D7" s="3" t="s">
        <v>575</v>
      </c>
      <c r="E7" s="18" t="s">
        <v>577</v>
      </c>
      <c r="F7" s="19"/>
      <c r="G7" s="4" t="s">
        <v>308</v>
      </c>
      <c r="H7" s="3"/>
      <c r="I7" s="8" t="s">
        <v>308</v>
      </c>
      <c r="J7" s="6"/>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586</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576</v>
      </c>
      <c r="U9" s="8" t="s">
        <v>4</v>
      </c>
      <c r="V9" s="4" t="s">
        <v>573</v>
      </c>
      <c r="W9" s="3" t="s">
        <v>574</v>
      </c>
      <c r="X9" s="3" t="s">
        <v>1</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576</v>
      </c>
      <c r="U10" s="8" t="s">
        <v>4</v>
      </c>
      <c r="V10" s="4" t="s">
        <v>573</v>
      </c>
      <c r="W10" s="3" t="s">
        <v>572</v>
      </c>
      <c r="X10" s="3" t="s">
        <v>268</v>
      </c>
      <c r="Y10" s="3"/>
      <c r="Z10" s="3"/>
      <c r="AA10" s="8"/>
    </row>
    <row r="11" spans="1:27" ht="16" x14ac:dyDescent="0.2">
      <c r="A11" s="2"/>
      <c r="B11" s="6" t="s">
        <v>411</v>
      </c>
      <c r="C11" s="4" t="s">
        <v>541</v>
      </c>
      <c r="D11" s="3" t="s">
        <v>575</v>
      </c>
      <c r="E11" s="18" t="s">
        <v>578</v>
      </c>
      <c r="F11" s="19"/>
      <c r="G11" s="4" t="s">
        <v>308</v>
      </c>
      <c r="H11" s="3"/>
      <c r="I11" s="8" t="s">
        <v>308</v>
      </c>
      <c r="J11" s="6"/>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575</v>
      </c>
      <c r="E12" s="18" t="s">
        <v>587</v>
      </c>
      <c r="F12" s="19"/>
      <c r="G12" s="4" t="s">
        <v>308</v>
      </c>
      <c r="H12" s="3"/>
      <c r="I12" s="8" t="s">
        <v>308</v>
      </c>
      <c r="J12" s="6"/>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579</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576</v>
      </c>
      <c r="U14" s="8" t="s">
        <v>4</v>
      </c>
      <c r="V14" s="4" t="s">
        <v>573</v>
      </c>
      <c r="W14" s="3" t="s">
        <v>572</v>
      </c>
      <c r="X14" s="3" t="s">
        <v>272</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573</v>
      </c>
      <c r="W15" s="3" t="s">
        <v>574</v>
      </c>
      <c r="X15" s="3" t="s">
        <v>1</v>
      </c>
      <c r="Y15" s="3"/>
      <c r="Z15" s="3"/>
      <c r="AA15" s="8"/>
    </row>
    <row r="16" spans="1:27" ht="16" x14ac:dyDescent="0.2">
      <c r="A16" s="2"/>
      <c r="B16" s="6" t="s">
        <v>411</v>
      </c>
      <c r="C16" s="4" t="s">
        <v>541</v>
      </c>
      <c r="D16" s="3" t="s">
        <v>575</v>
      </c>
      <c r="E16" s="18" t="s">
        <v>588</v>
      </c>
      <c r="F16" s="19"/>
      <c r="G16" s="4" t="s">
        <v>308</v>
      </c>
      <c r="H16" s="3"/>
      <c r="I16" s="8" t="s">
        <v>308</v>
      </c>
      <c r="J16" s="6"/>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575</v>
      </c>
      <c r="E17" s="18" t="s">
        <v>580</v>
      </c>
      <c r="F17" s="19"/>
      <c r="G17" s="4" t="s">
        <v>308</v>
      </c>
      <c r="H17" s="3"/>
      <c r="I17" s="8" t="s">
        <v>308</v>
      </c>
      <c r="J17" s="6"/>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575</v>
      </c>
      <c r="E18" s="18" t="s">
        <v>589</v>
      </c>
      <c r="F18" s="19"/>
      <c r="G18" s="4" t="s">
        <v>308</v>
      </c>
      <c r="H18" s="3"/>
      <c r="I18" s="8" t="s">
        <v>308</v>
      </c>
      <c r="J18" s="6"/>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575</v>
      </c>
      <c r="E19" s="18" t="s">
        <v>590</v>
      </c>
      <c r="F19" s="19"/>
      <c r="G19" s="4" t="s">
        <v>308</v>
      </c>
      <c r="H19" s="3"/>
      <c r="I19" s="8" t="s">
        <v>308</v>
      </c>
      <c r="J19" s="6"/>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575</v>
      </c>
      <c r="E20" s="18" t="s">
        <v>591</v>
      </c>
      <c r="F20" s="19"/>
      <c r="G20" s="4" t="s">
        <v>308</v>
      </c>
      <c r="H20" s="3"/>
      <c r="I20" s="8" t="s">
        <v>308</v>
      </c>
      <c r="J20" s="6"/>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581</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576</v>
      </c>
      <c r="U22" s="8" t="s">
        <v>4</v>
      </c>
      <c r="V22" s="4" t="s">
        <v>573</v>
      </c>
      <c r="W22" s="3" t="s">
        <v>572</v>
      </c>
      <c r="X22" s="3" t="s">
        <v>272</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576</v>
      </c>
      <c r="U23" s="8" t="s">
        <v>4</v>
      </c>
      <c r="V23" s="4" t="s">
        <v>573</v>
      </c>
      <c r="W23" s="3" t="s">
        <v>574</v>
      </c>
      <c r="X23" s="3" t="s">
        <v>1</v>
      </c>
      <c r="Y23" s="3"/>
      <c r="Z23" s="3"/>
      <c r="AA23" s="8"/>
    </row>
    <row r="24" spans="1:27" ht="16" x14ac:dyDescent="0.2">
      <c r="A24" s="2"/>
      <c r="B24" s="6" t="s">
        <v>411</v>
      </c>
      <c r="C24" s="4" t="s">
        <v>541</v>
      </c>
      <c r="D24" s="3" t="s">
        <v>575</v>
      </c>
      <c r="E24" s="18" t="s">
        <v>592</v>
      </c>
      <c r="F24" s="19"/>
      <c r="G24" s="4" t="s">
        <v>308</v>
      </c>
      <c r="H24" s="3"/>
      <c r="I24" s="8" t="s">
        <v>308</v>
      </c>
      <c r="J24" s="6"/>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575</v>
      </c>
      <c r="E25" s="18" t="s">
        <v>593</v>
      </c>
      <c r="F25" s="19"/>
      <c r="G25" s="4" t="s">
        <v>308</v>
      </c>
      <c r="H25" s="3"/>
      <c r="I25" s="8" t="s">
        <v>308</v>
      </c>
      <c r="J25" s="6"/>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575</v>
      </c>
      <c r="E26" s="18" t="s">
        <v>582</v>
      </c>
      <c r="F26" s="19"/>
      <c r="G26" s="4" t="s">
        <v>308</v>
      </c>
      <c r="H26" s="3"/>
      <c r="I26" s="8" t="s">
        <v>308</v>
      </c>
      <c r="J26" s="6"/>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570</v>
      </c>
      <c r="E27" s="18" t="s">
        <v>594</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576</v>
      </c>
      <c r="U28" s="8" t="s">
        <v>4</v>
      </c>
      <c r="V28" s="4" t="s">
        <v>573</v>
      </c>
      <c r="W28" s="3" t="s">
        <v>574</v>
      </c>
      <c r="X28" s="3" t="s">
        <v>1</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576</v>
      </c>
      <c r="U29" s="8" t="s">
        <v>4</v>
      </c>
      <c r="V29" s="4" t="s">
        <v>573</v>
      </c>
      <c r="W29" s="3" t="s">
        <v>572</v>
      </c>
      <c r="X29" s="3" t="s">
        <v>273</v>
      </c>
      <c r="Y29" s="3"/>
      <c r="Z29" s="3"/>
      <c r="AA29" s="8"/>
    </row>
    <row r="30" spans="1:27" ht="16" x14ac:dyDescent="0.2">
      <c r="A30" s="2"/>
      <c r="B30" s="6" t="s">
        <v>411</v>
      </c>
      <c r="C30" s="4" t="s">
        <v>541</v>
      </c>
      <c r="D30" s="3" t="s">
        <v>575</v>
      </c>
      <c r="E30" s="18" t="s">
        <v>595</v>
      </c>
      <c r="F30" s="19"/>
      <c r="G30" s="4" t="s">
        <v>308</v>
      </c>
      <c r="H30" s="3"/>
      <c r="I30" s="8" t="s">
        <v>308</v>
      </c>
      <c r="J30" s="6"/>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575</v>
      </c>
      <c r="E31" s="18" t="s">
        <v>596</v>
      </c>
      <c r="F31" s="19"/>
      <c r="G31" s="4" t="s">
        <v>308</v>
      </c>
      <c r="H31" s="3"/>
      <c r="I31" s="8" t="s">
        <v>308</v>
      </c>
      <c r="J31" s="6"/>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575</v>
      </c>
      <c r="E32" s="18" t="s">
        <v>597</v>
      </c>
      <c r="F32" s="19"/>
      <c r="G32" s="4" t="s">
        <v>308</v>
      </c>
      <c r="H32" s="3"/>
      <c r="I32" s="8" t="s">
        <v>308</v>
      </c>
      <c r="J32" s="6"/>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570</v>
      </c>
      <c r="E33" s="18" t="s">
        <v>583</v>
      </c>
      <c r="F33" s="19"/>
      <c r="G33" s="4"/>
      <c r="H33" s="3"/>
      <c r="I33" s="8"/>
      <c r="J33" s="6"/>
      <c r="K33" s="4"/>
      <c r="L33" s="8"/>
      <c r="M33" s="4"/>
      <c r="N33" s="3"/>
      <c r="O33" s="19"/>
      <c r="P33" s="4"/>
      <c r="Q33" s="3"/>
      <c r="R33" s="18"/>
      <c r="S33" s="19"/>
      <c r="T33" s="4"/>
      <c r="U33" s="8"/>
      <c r="V33" s="4"/>
      <c r="W33" s="3"/>
      <c r="X33" s="3"/>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574</v>
      </c>
      <c r="U34" s="8" t="s">
        <v>4</v>
      </c>
      <c r="V34" s="4" t="s">
        <v>573</v>
      </c>
      <c r="W34" s="3" t="s">
        <v>572</v>
      </c>
      <c r="X34" s="3" t="s">
        <v>4</v>
      </c>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576</v>
      </c>
      <c r="U35" s="8" t="s">
        <v>4</v>
      </c>
      <c r="V35" s="4" t="s">
        <v>573</v>
      </c>
      <c r="W35" s="3" t="s">
        <v>574</v>
      </c>
      <c r="X35" s="3" t="s">
        <v>1</v>
      </c>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576</v>
      </c>
      <c r="U36" s="8" t="s">
        <v>4</v>
      </c>
      <c r="V36" s="4" t="s">
        <v>573</v>
      </c>
      <c r="W36" s="3" t="s">
        <v>572</v>
      </c>
      <c r="X36" s="3" t="s">
        <v>275</v>
      </c>
      <c r="Y36" s="3"/>
      <c r="Z36" s="3"/>
      <c r="AA36" s="8"/>
    </row>
    <row r="37" spans="1:27" ht="16" x14ac:dyDescent="0.2">
      <c r="A37" s="2"/>
      <c r="B37" s="6" t="s">
        <v>411</v>
      </c>
      <c r="C37" s="4" t="s">
        <v>541</v>
      </c>
      <c r="D37" s="3" t="s">
        <v>575</v>
      </c>
      <c r="E37" s="18" t="s">
        <v>598</v>
      </c>
      <c r="F37" s="19"/>
      <c r="G37" s="4" t="s">
        <v>308</v>
      </c>
      <c r="H37" s="3"/>
      <c r="I37" s="8" t="s">
        <v>308</v>
      </c>
      <c r="J37" s="6"/>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575</v>
      </c>
      <c r="E38" s="18" t="s">
        <v>599</v>
      </c>
      <c r="F38" s="19"/>
      <c r="G38" s="4" t="s">
        <v>308</v>
      </c>
      <c r="H38" s="3"/>
      <c r="I38" s="8" t="s">
        <v>308</v>
      </c>
      <c r="J38" s="6"/>
      <c r="K38" s="4"/>
      <c r="L38" s="8"/>
      <c r="M38" s="4"/>
      <c r="N38" s="3"/>
      <c r="O38" s="19"/>
      <c r="P38" s="4"/>
      <c r="Q38" s="3"/>
      <c r="R38" s="18"/>
      <c r="S38" s="19"/>
      <c r="T38" s="4"/>
      <c r="U38" s="8"/>
      <c r="V38" s="4"/>
      <c r="W38" s="3"/>
      <c r="X38" s="3"/>
      <c r="Y38" s="3"/>
      <c r="Z38" s="3"/>
      <c r="AA38"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8" xr:uid="{00000000-0002-0000-1400-000002000000}">
      <formula1>"Section,Section Automator,Task,Nested Task,Client Task Group,Client Task Group Automator,Client Task"</formula1>
    </dataValidation>
    <dataValidation type="list" allowBlank="1" showErrorMessage="1" sqref="T4:T38" xr:uid="{00000000-0002-0000-1400-000006000000}">
      <formula1>"All tasks in this section,All tasks in the section above this section,All sections &amp; tasks above this section,The work"</formula1>
    </dataValidation>
    <dataValidation type="list" allowBlank="1" showErrorMessage="1" sqref="V4:V38" xr:uid="{00000000-0002-0000-1400-000008000000}">
      <formula1>"Status,Assignee,Due Date"</formula1>
    </dataValidation>
    <dataValidation type="list" allowBlank="1" showErrorMessage="1" sqref="W4:W38" xr:uid="{00000000-0002-0000-1400-000009000000}">
      <formula1>"All tasks in this section,The work"</formula1>
    </dataValidation>
    <dataValidation type="list" allowBlank="1" showErrorMessage="1" sqref="Z4:Z38"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I4:I38</xm:sqref>
        </x14:dataValidation>
        <x14:dataValidation type="list" allowBlank="1" showErrorMessage="1" xr:uid="{00000000-0002-0000-1400-000004000000}">
          <x14:formula1>
            <xm:f>ReferenceData!$A$264:$A$266</xm:f>
          </x14:formula1>
          <xm:sqref>K4:K38</xm:sqref>
        </x14:dataValidation>
        <x14:dataValidation type="list" allowBlank="1" showErrorMessage="1" xr:uid="{00000000-0002-0000-1400-000005000000}">
          <x14:formula1>
            <xm:f>ReferenceData!$A$260:$A$262</xm:f>
          </x14:formula1>
          <xm:sqref>P4:P38</xm:sqref>
        </x14:dataValidation>
        <x14:dataValidation type="list" allowBlank="1" showErrorMessage="1" xr:uid="{00000000-0002-0000-1400-000007000000}">
          <x14:formula1>
            <xm:f>ReferenceData!$A$311:$A$349</xm:f>
          </x14:formula1>
          <xm:sqref>U4:U38</xm:sqref>
        </x14:dataValidation>
        <x14:dataValidation type="list" allowBlank="1" showErrorMessage="1" xr:uid="{00000000-0002-0000-1400-00000A000000}">
          <x14:formula1>
            <xm:f>ReferenceData!$A$272:$A$309</xm:f>
          </x14:formula1>
          <xm:sqref>X4:X38</xm:sqref>
        </x14:dataValidation>
        <x14:dataValidation type="list" allowBlank="1" showErrorMessage="1" xr:uid="{00000000-0002-0000-1400-00000B000000}">
          <x14:formula1>
            <xm:f>OFFSET('Job Roles'!$C$4:$C$2020, 0, 0, MAX(1, SUMPRODUCT(MAX(('Job Roles'!$C$4:$C$2020 &lt;&gt; "") * ROW('Job Roles'!$C$4:$C$2020))) - 3), 1)</xm:f>
          </x14:formula1>
          <xm:sqref>Y4:Y38</xm:sqref>
        </x14:dataValidation>
        <x14:dataValidation type="list" allowBlank="1" showErrorMessage="1" xr:uid="{00000000-0002-0000-1400-000001000000}">
          <x14:formula1>
            <xm:f>OFFSET('Work Templates'!$C$4:$C$4, 0, 0, MAX(1, SUMPRODUCT(MAX(('Work Templates'!$C$4:$C$4 &lt;&gt; "") * ROW('Work Templates'!$C$4:$C$4))) - 3), 1)</xm:f>
          </x14:formula1>
          <xm:sqref>C4:C38</xm:sqref>
        </x14:dataValidation>
        <x14:dataValidation type="list" allowBlank="1" showErrorMessage="1" xr:uid="{00000000-0002-0000-1400-000000000000}">
          <x14:formula1>
            <xm:f>IF(ISBLANK(A4),ReferenceData!$A$899:$A$900,ReferenceData!$A$902:$A$904)</xm:f>
          </x14:formula1>
          <xm:sqref>B4:B38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10" sqref="C10"/>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600</v>
      </c>
      <c r="D2" s="40" t="s">
        <v>601</v>
      </c>
      <c r="E2" s="41" t="s">
        <v>601</v>
      </c>
      <c r="F2" s="41" t="s">
        <v>601</v>
      </c>
      <c r="G2" s="41" t="s">
        <v>601</v>
      </c>
      <c r="H2" s="42" t="s">
        <v>601</v>
      </c>
    </row>
    <row r="3" spans="1:8" ht="48" x14ac:dyDescent="0.2">
      <c r="A3" s="22"/>
      <c r="B3" s="24"/>
      <c r="C3" s="24"/>
      <c r="D3" s="11" t="s">
        <v>602</v>
      </c>
      <c r="E3" s="10" t="s">
        <v>603</v>
      </c>
      <c r="F3" s="10" t="s">
        <v>604</v>
      </c>
      <c r="G3" s="10" t="s">
        <v>605</v>
      </c>
      <c r="H3" s="12" t="s">
        <v>606</v>
      </c>
    </row>
    <row r="4" spans="1:8" x14ac:dyDescent="0.2">
      <c r="A4" s="2"/>
      <c r="B4" s="6" t="s">
        <v>411</v>
      </c>
      <c r="C4" s="6" t="s">
        <v>541</v>
      </c>
      <c r="D4" s="4" t="s">
        <v>435</v>
      </c>
      <c r="E4" s="3"/>
      <c r="F4" s="3" t="s">
        <v>454</v>
      </c>
      <c r="G4" s="14"/>
      <c r="H4" s="8">
        <v>360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2021-03-15T19:03:33Z</dcterms:modified>
</cp:coreProperties>
</file>