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D8C38E8-2478-5C49-8F71-6036D53C56A0}"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Tasks'!$A$4:$AA$53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<sst xmlns="http://schemas.openxmlformats.org/spreadsheetml/2006/main" count="13000" uniqueCount="610">
  <si>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</si>
  <si>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</si>
  <si>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</si>
  <si>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</si>
  <si>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</si>
  <si>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</si>
  <si>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</si>
  <si>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</si>
  <si>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</si>
  <si>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</si>
  <si>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</si>
  <si>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</si>
  <si>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</si>
  <si>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</si>
  <si>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</si>
  <si>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</si>
  <si>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</si>
  <si>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</si>
  <si>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</si>
  <si>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</si>
  <si>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</si>
  <si>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</si>
  <si>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</si>
  <si>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</si>
  <si>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</si>
  <si>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</si>
  <si>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</si>
  <si>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</si>
  <si>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</si>
  <si>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</si>
  <si>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</si>
  <si>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</si>
  <si>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</si>
  <si>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</si>
  <si>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</si>
  <si>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</si>
  <si>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</si>
  <si>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</si>
  <si>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</si>
  <si>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</si>
  <si>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</si>
  <si>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</si>
  <si>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</si>
  <si>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</si>
  <si>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</si>
  <si>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</si>
  <si>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</si>
  <si>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</si>
  <si>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</si>
  <si>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</si>
  <si>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</si>
  <si>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</si>
  <si>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</si>
  <si>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</si>
  <si>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</si>
  <si>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</si>
  <si>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</si>
  <si>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</si>
  <si>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</si>
  <si>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</si>
  <si>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</si>
  <si>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</si>
  <si>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</si>
  <si>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</si>
  <si>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</si>
  <si>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</si>
  <si>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</si>
  <si>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</si>
  <si>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</si>
  <si>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</si>
  <si>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</si>
  <si>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</si>
  <si>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</si>
  <si>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</si>
  <si>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</si>
  <si>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</si>
  <si>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</si>
  <si>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</si>
  <si>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</si>
  <si>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</si>
  <si>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</si>
  <si>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</si>
  <si>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</si>
  <si>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</si>
  <si>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</si>
  <si>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</si>
  <si>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</si>
  <si>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</si>
  <si>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</si>
  <si>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</si>
  <si>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</si>
  <si>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</si>
  <si>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</si>
  <si>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</si>
  <si>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</si>
  <si>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</si>
  <si>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</si>
  <si>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</si>
  <si>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</si>
  <si>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</si>
  <si>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</si>
  <si>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</si>
  <si>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</si>
  <si>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</si>
  <si>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</si>
  <si>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</si>
  <si>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</si>
  <si>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</si>
  <si>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</si>
  <si>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</si>
  <si>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</si>
  <si>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</si>
  <si>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</si>
  <si>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</si>
  <si>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</si>
  <si>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</si>
  <si>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</si>
  <si>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</si>
  <si>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</si>
  <si>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</si>
  <si>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</si>
  <si>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</si>
  <si>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</si>
  <si>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</si>
  <si>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</si>
  <si>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</si>
  <si>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</si>
  <si>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</si>
  <si>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</si>
  <si>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</si>
  <si>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</si>
  <si>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</si>
  <si>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</si>
  <si>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</si>
  <si>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</si>
  <si>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</si>
  <si>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</si>
  <si>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</si>
  <si>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</si>
  <si>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</si>
  <si>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</si>
  <si>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</si>
  <si>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</si>
  <si>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</si>
  <si>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</si>
  <si>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</si>
  <si>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</si>
  <si>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</si>
  <si>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</si>
  <si>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</si>
  <si>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</si>
  <si>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</si>
  <si>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</si>
  <si>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</si>
  <si>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</si>
  <si>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</si>
  <si>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</si>
  <si>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</si>
  <si>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</si>
  <si>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</si>
  <si>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</si>
  <si>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</si>
  <si>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</si>
  <si>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</si>
  <si>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</si>
  <si>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</si>
  <si>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</si>
  <si>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</si>
  <si>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</si>
  <si>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</si>
  <si>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</si>
  <si>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</si>
  <si>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</si>
  <si>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</si>
  <si>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</si>
  <si>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</si>
  <si>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</si>
  <si>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</si>
  <si>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</si>
  <si>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</si>
  <si>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</si>
  <si>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</si>
  <si>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</si>
  <si>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</si>
  <si>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</si>
  <si>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</si>
  <si>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</si>
  <si>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</si>
  <si>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</si>
  <si>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</si>
  <si>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</si>
  <si>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</si>
  <si>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</si>
  <si>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</si>
  <si>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</si>
  <si>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</si>
  <si>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</si>
  <si>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</si>
  <si>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</si>
  <si>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</si>
  <si>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</si>
  <si>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</si>
  <si>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</si>
  <si>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</si>
  <si>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</si>
  <si>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</si>
  <si>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</si>
  <si>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</si>
  <si>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</si>
  <si>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</si>
  <si>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</si>
  <si>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</si>
  <si>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</si>
  <si>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</si>
  <si>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</si>
  <si>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</si>
  <si>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</si>
  <si>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</si>
  <si>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</si>
  <si>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</si>
  <si>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</si>
  <si>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</si>
  <si>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</si>
  <si>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</si>
  <si>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</si>
  <si>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</si>
  <si>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</si>
  <si>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</si>
  <si>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</si>
  <si>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</si>
  <si>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</si>
  <si>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</si>
  <si>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</si>
  <si>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</si>
  <si>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</si>
  <si>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</si>
  <si>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</si>
  <si>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</si>
  <si>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</si>
  <si>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</si>
  <si>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</si>
  <si>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</si>
  <si>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</si>
  <si>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</si>
  <si>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</si>
  <si>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</si>
  <si>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</si>
  <si>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</si>
  <si>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</si>
  <si>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</si>
  <si>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</si>
  <si>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</si>
  <si>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</si>
  <si>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</si>
  <si>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</si>
  <si>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</si>
  <si>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</si>
  <si>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</si>
  <si>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</si>
  <si>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</si>
  <si>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</si>
  <si>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</si>
  <si>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</si>
  <si>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</si>
  <si>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</si>
  <si>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</si>
  <si>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</si>
  <si>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</si>
  <si>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</si>
  <si>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</si>
  <si>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</si>
  <si>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</si>
  <si>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</si>
  <si>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</si>
  <si>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</si>
  <si>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</si>
  <si>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</si>
  <si>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</si>
  <si>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</si>
  <si>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</si>
  <si>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</si>
  <si>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</si>
  <si>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</si>
  <si>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</si>
  <si>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</si>
  <si>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</si>
  <si>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</si>
  <si>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</si>
  <si>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</si>
  <si>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</si>
  <si>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</si>
  <si>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</si>
  <si>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</si>
  <si>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</si>
  <si>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</si>
  <si>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</si>
  <si>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</si>
  <si>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</si>
  <si>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</si>
  <si>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</si>
  <si>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</si>
  <si>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</si>
  <si>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</si>
  <si>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</si>
  <si>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</si>
  <si>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</si>
  <si>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</si>
  <si>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</si>
  <si>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</si>
  <si>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</si>
  <si>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</si>
  <si>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</si>
  <si>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</si>
  <si>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</si>
  <si>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</si>
  <si>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</si>
  <si>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</si>
  <si>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</si>
  <si>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</si>
  <si>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</si>
  <si>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</si>
  <si>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</si>
  <si>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</si>
  <si>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</si>
  <si>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</si>
  <si>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</si>
  <si>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</si>
  <si>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</si>
  <si>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</si>
  <si>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</si>
  <si>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</si>
  <si>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</si>
  <si>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</si>
  <si>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</si>
  <si>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</si>
  <si>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</si>
  <si>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</si>
  <si>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</si>
  <si>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</si>
  <si>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</si>
  <si>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</si>
  <si>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</si>
  <si>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</si>
  <si>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</si>
  <si>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</si>
  <si>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</si>
  <si>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</si>
  <si>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</si>
  <si>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</si>
  <si>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</si>
  <si>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</si>
  <si>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</si>
  <si>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</si>
  <si>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</si>
  <si>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</si>
  <si>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</si>
  <si>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</si>
  <si>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</si>
  <si>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</si>
  <si>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</si>
  <si>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</si>
  <si>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</si>
  <si>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</si>
  <si>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</si>
  <si>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</si>
  <si>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</si>
  <si>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</si>
  <si>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</si>
  <si>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</si>
  <si>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</si>
  <si>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</si>
  <si>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</si>
  <si>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</si>
  <si>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</si>
  <si>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</si>
  <si>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</si>
  <si>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</si>
  <si>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</si>
  <si>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</si>
  <si>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</si>
  <si>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</si>
  <si>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</si>
  <si>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</si>
  <si>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</si>
  <si>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</si>
  <si>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</si>
  <si>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</si>
  <si>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</si>
  <si>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</si>
  <si>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</si>
  <si>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</si>
  <si>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</si>
  <si>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</si>
  <si>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</si>
  <si>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</si>
  <si>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</si>
  <si>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</si>
  <si>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</si>
  <si>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</si>
  <si>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</si>
  <si>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</si>
  <si>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</si>
  <si>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</si>
  <si>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</si>
  <si>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</si>
  <si>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</si>
  <si>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</si>
  <si>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</si>
  <si>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</si>
  <si>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</si>
  <si>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</si>
  <si>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</si>
  <si>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</si>
  <si>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</si>
  <si>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</si>
  <si>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</si>
  <si>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</si>
  <si>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</si>
  <si>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</si>
  <si>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</si>
  <si>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</si>
  <si>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</si>
  <si>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</si>
  <si>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</si>
  <si>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</si>
  <si>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</si>
  <si>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</si>
  <si>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</si>
  <si>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</si>
  <si>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</si>
  <si>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</si>
  <si>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</si>
  <si>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</si>
  <si>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</si>
  <si>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</si>
  <si>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</si>
  <si>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</si>
  <si>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</si>
  <si>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</si>
  <si>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</si>
  <si>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</si>
  <si>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</si>
  <si>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</si>
  <si>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</si>
  <si>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</si>
  <si>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</si>
  <si>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</si>
  <si>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</si>
  <si>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</si>
  <si>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</si>
  <si>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</si>
  <si>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</si>
  <si>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</si>
  <si>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</si>
  <si>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</si>
  <si>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</si>
  <si>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</si>
  <si>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</si>
  <si>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</si>
  <si>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</si>
  <si>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</si>
  <si>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</si>
  <si>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</si>
  <si>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</si>
  <si>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</si>
  <si>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</si>
  <si>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</si>
  <si>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</si>
  <si>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</si>
  <si>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</si>
  <si>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</si>
  <si>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</si>
  <si>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</si>
  <si>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</si>
  <si>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</si>
  <si>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</si>
  <si>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</si>
  <si>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</si>
  <si>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</si>
  <si>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</si>
  <si>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</si>
  <si>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</si>
  <si>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</si>
  <si>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</si>
  <si>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</si>
  <si>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</si>
  <si>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</si>
  <si>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</si>
  <si>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</si>
  <si>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</si>
  <si>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</si>
  <si>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</si>
  <si>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</si>
  <si>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</si>
  <si>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</si>
  <si>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</si>
  <si>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</si>
  <si>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</si>
  <si>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</si>
  <si>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</si>
  <si>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</si>
  <si>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</si>
  <si>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</si>
  <si>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</si>
  <si>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</si>
  <si>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</si>
  <si>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</si>
  <si>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</si>
  <si>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</si>
  <si>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</si>
  <si>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</si>
  <si>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</si>
  <si>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</si>
  <si>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</si>
  <si>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</si>
  <si>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</si>
  <si>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</si>
  <si>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</si>
  <si>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</si>
  <si>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</si>
  <si>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</si>
  <si>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</si>
  <si>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</si>
  <si>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</si>
  <si>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</si>
  <si>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</si>
  <si>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</si>
  <si>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</si>
  <si>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</si>
  <si>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</si>
  <si>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</si>
  <si>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</si>
  <si>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</si>
  <si>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</si>
  <si>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</si>
  <si>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</si>
  <si>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</si>
  <si>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</si>
  <si>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</si>
  <si>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</si>
  <si>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</si>
  <si>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1040 preparation &amp; processing (US; by Jeffrey D. Reimer CPA)</t>
  </si>
  <si>
    <t>The work start date is January 1 and the work due date is filing date (e.g. April 15). The work assignee is the Admin.
This is the template used by Minnesota-based practice, Jeffrey D. Reimer CPA to prepare and submit Form 1040 for their clients. Form 1040 is the annual income tax return that is required to be filed by citizens or residents of the United States
Based in the State of Minnesota, Jeffrey D. Reimer CPA provide accounting, payroll, tax and consulting services to small businesses. They serve individuals and organizations across the United States and in 15 countries around the world, making use of their streamlined processes to assist them with their tax preparation needs.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</si>
  <si>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</si>
  <si>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</si>
  <si>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</si>
  <si>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</si>
  <si>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</si>
  <si>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</si>
  <si>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</si>
  <si>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</si>
  <si>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</si>
  <si>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</si>
  <si>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</si>
  <si>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</si>
  <si>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</si>
  <si>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</si>
  <si>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</si>
  <si>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</si>
  <si>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</si>
  <si>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</si>
  <si>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</si>
  <si>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</si>
  <si>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</si>
  <si>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</si>
  <si>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</si>
  <si>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</si>
  <si>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</si>
  <si>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</si>
  <si>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</si>
  <si>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</si>
  <si>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</si>
  <si>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</si>
  <si>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</si>
  <si>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</si>
  <si>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</si>
  <si>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</si>
  <si>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</si>
  <si>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</si>
  <si>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Assignee</t>
  </si>
  <si>
    <t>Send Tax Engagement Letter and Tax Organizer</t>
  </si>
  <si>
    <t>Receive all tax documents (engagement letter, organizer) and scan into DMS</t>
  </si>
  <si>
    <t>Signed Tax Engagement Letter received</t>
  </si>
  <si>
    <t>Tax Organizer received</t>
  </si>
  <si>
    <t>Scan paper documents and save to document management system</t>
  </si>
  <si>
    <t>Prep the draft 1040 tax return</t>
  </si>
  <si>
    <t>Review prior years tax return</t>
  </si>
  <si>
    <t>Verify and organize data</t>
  </si>
  <si>
    <t>Enter all client data</t>
  </si>
  <si>
    <t>Check diagnostics for errors and/or missing data</t>
  </si>
  <si>
    <t>Email client for additional data and clarification</t>
  </si>
  <si>
    <t>Finalize and sign-off on 1040 tax return</t>
  </si>
  <si>
    <t>Print preview of current year tax return to check for unnecessary schedules</t>
  </si>
  <si>
    <t>Review two-year comparison and resolve/justify and large differences</t>
  </si>
  <si>
    <t>Sign off on review</t>
  </si>
  <si>
    <t>Send Karbon note in this piece of work asking manager to review</t>
  </si>
  <si>
    <t>Manager reviews return</t>
  </si>
  <si>
    <t>Print to web portal and send Form 8879 via Adobe Sign for signature</t>
  </si>
  <si>
    <t>Bill client</t>
  </si>
  <si>
    <t>Waiting for signature</t>
  </si>
  <si>
    <t>Signed Form 8879 received</t>
  </si>
  <si>
    <t>E-file tax return with IRS and any state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</si>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</sst>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Tasks'!$G$4:$G$53,'Job Roles'!C4),"Create","No Action")</f>
        <v>Create</v>
      </c>
      <c r="C4" s="4" t="s">
        <v>308</v>
      </c>
      <c r="D4" s="14">
        <v>0</v>
      </c>
      <c r="E4" s="8" t="s">
        <v>419</v>
      </c>
    </row>
    <row r="5" spans="1:5" x14ac:dyDescent="0.2">
      <c r="A5" s="2"/>
      <c r="B5" s="6" t="str">
        <f>IF(COUNTIF('Work Template Tasks'!$G$4:$G$53,'Job Roles'!C5),"Create","No Action")</f>
        <v>No Action</v>
      </c>
      <c r="C5" s="4" t="s">
        <v>426</v>
      </c>
      <c r="D5" s="14">
        <v>150</v>
      </c>
      <c r="E5" s="8" t="s">
        <v>419</v>
      </c>
    </row>
    <row r="6" spans="1:5" x14ac:dyDescent="0.2">
      <c r="A6" s="2"/>
      <c r="B6" s="6" t="str">
        <f>IF(COUNTIF('Work Template Tasks'!$G$4:$G$53,'Job Roles'!C6),"Create","No Action")</f>
        <v>Create</v>
      </c>
      <c r="C6" s="4" t="s">
        <v>427</v>
      </c>
      <c r="D6" s="14">
        <v>90</v>
      </c>
      <c r="E6" s="8" t="s">
        <v>419</v>
      </c>
    </row>
    <row r="7" spans="1:5" x14ac:dyDescent="0.2">
      <c r="A7" s="2"/>
      <c r="B7" s="6" t="str">
        <f>IF(COUNTIF('Work Template Tasks'!$G$4:$G$53,'Job Roles'!C7),"Create","No Action")</f>
        <v>No Action</v>
      </c>
      <c r="C7" s="4" t="s">
        <v>428</v>
      </c>
      <c r="D7" s="14">
        <v>150</v>
      </c>
      <c r="E7" s="8" t="s">
        <v>419</v>
      </c>
    </row>
    <row r="8" spans="1:5" x14ac:dyDescent="0.2">
      <c r="A8" s="2"/>
      <c r="B8" s="6" t="str">
        <f>IF(COUNTIF('Work Template Tasks'!$G$4:$G$53,'Job Roles'!C8),"Create","No Action")</f>
        <v>No Action</v>
      </c>
      <c r="C8" s="4" t="s">
        <v>429</v>
      </c>
      <c r="D8" s="14">
        <v>100</v>
      </c>
      <c r="E8" s="8" t="s">
        <v>419</v>
      </c>
    </row>
    <row r="9" spans="1:5" x14ac:dyDescent="0.2">
      <c r="A9" s="2"/>
      <c r="B9" s="6" t="str">
        <f>IF(COUNTIF('Work Template Tasks'!$G$4:$G$53,'Job Roles'!C9),"Create","No Action")</f>
        <v>No Action</v>
      </c>
      <c r="C9" s="4" t="s">
        <v>422</v>
      </c>
      <c r="D9" s="14">
        <v>90</v>
      </c>
      <c r="E9" s="8" t="s">
        <v>419</v>
      </c>
    </row>
    <row r="10" spans="1:5" x14ac:dyDescent="0.2">
      <c r="A10" s="2"/>
      <c r="B10" s="6" t="str">
        <f>IF(COUNTIF('Work Template Tasks'!$G$4:$G$53,'Job Roles'!C10),"Create","No Action")</f>
        <v>No Action</v>
      </c>
      <c r="C10" s="4" t="s">
        <v>430</v>
      </c>
      <c r="D10" s="14">
        <v>60</v>
      </c>
      <c r="E10" s="8" t="s">
        <v>419</v>
      </c>
    </row>
    <row r="11" spans="1:5" x14ac:dyDescent="0.2">
      <c r="A11" s="2"/>
      <c r="B11" s="6" t="str">
        <f>IF(COUNTIF('Work Template Tasks'!$G$4:$G$53,'Job Roles'!C11),"Create","No Action")</f>
        <v>No Action</v>
      </c>
      <c r="C11" s="4" t="s">
        <v>431</v>
      </c>
      <c r="D11" s="14">
        <v>60</v>
      </c>
      <c r="E11" s="8" t="s">
        <v>419</v>
      </c>
    </row>
    <row r="12" spans="1:5" x14ac:dyDescent="0.2">
      <c r="A12" s="2"/>
      <c r="B12" s="6" t="str">
        <f>IF(COUNTIF('Work Template Tasks'!$G$4:$G$53,'Job Roles'!C12),"Create","No Action")</f>
        <v>No Action</v>
      </c>
      <c r="C12" s="4" t="s">
        <v>432</v>
      </c>
      <c r="D12" s="14">
        <v>100</v>
      </c>
      <c r="E12" s="8" t="s">
        <v>419</v>
      </c>
    </row>
    <row r="13" spans="1:5" x14ac:dyDescent="0.2">
      <c r="A13" s="2"/>
      <c r="B13" s="6" t="str">
        <f>IF(COUNTIF('Work Template Tasks'!$G$4:$G$53,'Job Roles'!C13),"Create","No Action")</f>
        <v>No Action</v>
      </c>
      <c r="C13" s="4" t="s">
        <v>433</v>
      </c>
      <c r="D13" s="14">
        <v>150</v>
      </c>
      <c r="E13" s="8" t="s">
        <v>419</v>
      </c>
    </row>
    <row r="14" spans="1:5" x14ac:dyDescent="0.2">
      <c r="A14" s="2"/>
      <c r="B14" s="6" t="str">
        <f>IF(COUNTIF('Work Template Tasks'!$G$4:$G$53,'Job Roles'!C14),"Create","No Action")</f>
        <v>No Action</v>
      </c>
      <c r="C14" s="4" t="s">
        <v>434</v>
      </c>
      <c r="D14" s="14">
        <v>100</v>
      </c>
      <c r="E14" s="8" t="s">
        <v>419</v>
      </c>
    </row>
    <row r="15" spans="1:5" x14ac:dyDescent="0.2">
      <c r="A15" s="2"/>
      <c r="B15" s="6" t="str">
        <f>IF(COUNTIF('Work Template Tasks'!$G$4:$G$53,'Job Roles'!C15),"Create","No Action")</f>
        <v>Create</v>
      </c>
      <c r="C15" s="4" t="s">
        <v>435</v>
      </c>
      <c r="D15" s="14">
        <v>100</v>
      </c>
      <c r="E15" s="8" t="s">
        <v>419</v>
      </c>
    </row>
    <row r="16" spans="1:5" x14ac:dyDescent="0.2">
      <c r="A16" s="2"/>
      <c r="B16" s="6" t="str">
        <f>IF(COUNTIF('Work Template Tasks'!$G$4:$G$53,'Job Roles'!C16),"Create","No Action")</f>
        <v>Create</v>
      </c>
      <c r="C16" s="4" t="s">
        <v>436</v>
      </c>
      <c r="D16" s="14">
        <v>150</v>
      </c>
      <c r="E16" s="8" t="s">
        <v>419</v>
      </c>
    </row>
    <row r="17" spans="1:5" x14ac:dyDescent="0.2">
      <c r="A17" s="2"/>
      <c r="B17" s="6" t="str">
        <f>IF(COUNTIF('Work Template Tasks'!$G$4:$G$53,'Job Roles'!C17),"Create","No Action")</f>
        <v>No Action</v>
      </c>
      <c r="C17" s="4" t="s">
        <v>437</v>
      </c>
      <c r="D17" s="14">
        <v>100</v>
      </c>
      <c r="E17" s="8" t="s">
        <v>419</v>
      </c>
    </row>
    <row r="18" spans="1:5" x14ac:dyDescent="0.2">
      <c r="A18" s="2"/>
      <c r="B18" s="6" t="str">
        <f>IF(COUNTIF('Work Template Tasks'!$G$4:$G$53,'Job Roles'!C18),"Create","No Action")</f>
        <v>No Action</v>
      </c>
      <c r="C18" s="4" t="s">
        <v>438</v>
      </c>
      <c r="D18" s="14">
        <v>100</v>
      </c>
      <c r="E18" s="8" t="s">
        <v>419</v>
      </c>
    </row>
    <row r="19" spans="1:5" x14ac:dyDescent="0.2">
      <c r="A19" s="2"/>
      <c r="B19" s="6" t="str">
        <f>IF(COUNTIF('Work Template Tasks'!$G$4:$G$53,'Job Roles'!C19),"Create","No Action")</f>
        <v>No Action</v>
      </c>
      <c r="C19" s="4" t="s">
        <v>439</v>
      </c>
      <c r="D19" s="14">
        <v>100</v>
      </c>
      <c r="E19" s="8" t="s">
        <v>419</v>
      </c>
    </row>
    <row r="20" spans="1:5" x14ac:dyDescent="0.2">
      <c r="A20" s="2"/>
      <c r="B20" s="6" t="str">
        <f>IF(COUNTIF('Work Template Tasks'!$G$4:$G$53,'Job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Tasks'!$I$4:$I$53,C4),"Create","No Action")</f>
        <v>Create</v>
      </c>
      <c r="C4" s="4" t="s">
        <v>308</v>
      </c>
      <c r="D4" s="8"/>
    </row>
    <row r="5" spans="1:4" x14ac:dyDescent="0.2">
      <c r="A5" s="2"/>
      <c r="B5" s="6" t="str">
        <f>IF(COUNTIF('Work Template Tasks'!$I$4:$I$53,C5),"Create","No Action")</f>
        <v>No Action</v>
      </c>
      <c r="C5" s="4" t="s">
        <v>443</v>
      </c>
      <c r="D5" s="8" t="s">
        <v>418</v>
      </c>
    </row>
    <row r="6" spans="1:4" x14ac:dyDescent="0.2">
      <c r="A6" s="2"/>
      <c r="B6" s="6" t="str">
        <f>IF(COUNTIF('Work Template Tasks'!$I$4:$I$53,C6),"Create","No Action")</f>
        <v>Create</v>
      </c>
      <c r="C6" s="4" t="s">
        <v>427</v>
      </c>
      <c r="D6" s="8" t="s">
        <v>418</v>
      </c>
    </row>
    <row r="7" spans="1:4" x14ac:dyDescent="0.2">
      <c r="A7" s="2"/>
      <c r="B7" s="6" t="str">
        <f>IF(COUNTIF('Work Template Tasks'!$I$4:$I$53,C7),"Create","No Action")</f>
        <v>No Action</v>
      </c>
      <c r="C7" s="4" t="s">
        <v>444</v>
      </c>
      <c r="D7" s="8" t="s">
        <v>418</v>
      </c>
    </row>
    <row r="8" spans="1:4" x14ac:dyDescent="0.2">
      <c r="A8" s="2"/>
      <c r="B8" s="6" t="str">
        <f>IF(COUNTIF('Work Template Tasks'!$I$4:$I$53,C8),"Create","No Action")</f>
        <v>No Action</v>
      </c>
      <c r="C8" s="4" t="s">
        <v>445</v>
      </c>
      <c r="D8" s="8" t="s">
        <v>418</v>
      </c>
    </row>
    <row r="9" spans="1:4" x14ac:dyDescent="0.2">
      <c r="A9" s="2"/>
      <c r="B9" s="6" t="str">
        <f>IF(COUNTIF('Work Template Tasks'!$I$4:$I$53,C9),"Create","No Action")</f>
        <v>No Action</v>
      </c>
      <c r="C9" s="4" t="s">
        <v>446</v>
      </c>
      <c r="D9" s="8" t="s">
        <v>418</v>
      </c>
    </row>
    <row r="10" spans="1:4" x14ac:dyDescent="0.2">
      <c r="A10" s="2"/>
      <c r="B10" s="6" t="str">
        <f>IF(COUNTIF('Work Template Tasks'!$I$4:$I$53,C10),"Create","No Action")</f>
        <v>No Action</v>
      </c>
      <c r="C10" s="4" t="s">
        <v>447</v>
      </c>
      <c r="D10" s="8" t="s">
        <v>418</v>
      </c>
    </row>
    <row r="11" spans="1:4" x14ac:dyDescent="0.2">
      <c r="A11" s="2"/>
      <c r="B11" s="6" t="str">
        <f>IF(COUNTIF('Work Template Tasks'!$I$4:$I$53,C11),"Create","No Action")</f>
        <v>No Action</v>
      </c>
      <c r="C11" s="4" t="s">
        <v>448</v>
      </c>
      <c r="D11" s="8" t="s">
        <v>418</v>
      </c>
    </row>
    <row r="12" spans="1:4" x14ac:dyDescent="0.2">
      <c r="A12" s="2"/>
      <c r="B12" s="6" t="str">
        <f>IF(COUNTIF('Work Template Tasks'!$I$4:$I$53,C12),"Create","No Action")</f>
        <v>No Action</v>
      </c>
      <c r="C12" s="4" t="s">
        <v>449</v>
      </c>
      <c r="D12" s="8" t="s">
        <v>418</v>
      </c>
    </row>
    <row r="13" spans="1:4" x14ac:dyDescent="0.2">
      <c r="A13" s="2"/>
      <c r="B13" s="6" t="str">
        <f>IF(COUNTIF('Work Template Tasks'!$I$4:$I$53,C13),"Create","No Action")</f>
        <v>No Action</v>
      </c>
      <c r="C13" s="4" t="s">
        <v>450</v>
      </c>
      <c r="D13" s="8" t="s">
        <v>419</v>
      </c>
    </row>
    <row r="14" spans="1:4" x14ac:dyDescent="0.2">
      <c r="A14" s="2"/>
      <c r="B14" s="6" t="str">
        <f>IF(COUNTIF('Work Template Tasks'!$I$4:$I$53,C14),"Create","No Action")</f>
        <v>No Action</v>
      </c>
      <c r="C14" s="4" t="s">
        <v>451</v>
      </c>
      <c r="D14" s="8" t="s">
        <v>418</v>
      </c>
    </row>
    <row r="15" spans="1:4" x14ac:dyDescent="0.2">
      <c r="A15" s="2"/>
      <c r="B15" s="6" t="str">
        <f>IF(COUNTIF('Work Template Tasks'!$I$4:$I$53,C15),"Create","No Action")</f>
        <v>No Action</v>
      </c>
      <c r="C15" s="4" t="s">
        <v>452</v>
      </c>
      <c r="D15" s="8" t="s">
        <v>418</v>
      </c>
    </row>
    <row r="16" spans="1:4" x14ac:dyDescent="0.2">
      <c r="A16" s="2"/>
      <c r="B16" s="6" t="str">
        <f>IF(COUNTIF('Work Template Tasks'!$I$4:$I$53,C16),"Create","No Action")</f>
        <v>Create</v>
      </c>
      <c r="C16" s="4" t="s">
        <v>453</v>
      </c>
      <c r="D16" s="8" t="s">
        <v>418</v>
      </c>
    </row>
    <row r="17" spans="1:4" x14ac:dyDescent="0.2">
      <c r="A17" s="2"/>
      <c r="B17" s="6" t="str">
        <f>IF(COUNTIF('Work Template Tasks'!$I$4:$I$53,C17),"Create","No Action")</f>
        <v>Create</v>
      </c>
      <c r="C17" s="4" t="s">
        <v>454</v>
      </c>
      <c r="D17" s="8" t="s">
        <v>418</v>
      </c>
    </row>
    <row r="18" spans="1:4" x14ac:dyDescent="0.2">
      <c r="A18" s="2"/>
      <c r="B18" s="6" t="str">
        <f>IF(COUNTIF('Work Template Tasks'!$I$4:$I$53,C18),"Create","No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Create</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609</v>
      </c>
    </row>
    <row r="3" spans="1:6" x14ac:dyDescent="0.2">
      <c r="A3" s="22"/>
      <c r="B3" s="24"/>
      <c r="C3" s="26"/>
      <c r="D3" s="30"/>
      <c r="F3" s="35"/>
    </row>
    <row r="4" spans="1:6" x14ac:dyDescent="0.2">
      <c r="A4" s="2"/>
      <c r="B4" s="6" t="str">
        <f>IF(COUNTIF('Work Template Tasks'!$X$4:$X$53,F4),"Create","No Action")</f>
        <v>No Action</v>
      </c>
      <c r="C4" s="4" t="s">
        <v>4</v>
      </c>
      <c r="D4" s="8" t="s">
        <v>504</v>
      </c>
      <c r="F4" s="6" t="str">
        <f>CONCATENATE(C4," - ",D4)</f>
        <v>Completed - Cancelled</v>
      </c>
    </row>
    <row r="5" spans="1:6" x14ac:dyDescent="0.2">
      <c r="A5" s="2"/>
      <c r="B5" s="6" t="str">
        <f>IF(COUNTIF('Work Template Tasks'!$X$4:$X$53,F5),"Create","No Action")</f>
        <v>No Action</v>
      </c>
      <c r="C5" s="4" t="s">
        <v>4</v>
      </c>
      <c r="D5" s="8" t="s">
        <v>505</v>
      </c>
      <c r="F5" s="6" t="str">
        <f t="shared" ref="F5:F36" si="0">CONCATENATE(C5," - ",D5)</f>
        <v>Completed - Not a fit</v>
      </c>
    </row>
    <row r="6" spans="1:6" x14ac:dyDescent="0.2">
      <c r="A6" s="2"/>
      <c r="B6" s="6" t="str">
        <f>IF(COUNTIF('Work Template Tasks'!$X$4:$X$53,F6),"Create","No Action")</f>
        <v>No Action</v>
      </c>
      <c r="C6" s="4" t="s">
        <v>4</v>
      </c>
      <c r="D6" s="8" t="s">
        <v>506</v>
      </c>
      <c r="F6" s="6" t="str">
        <f t="shared" si="0"/>
        <v>Completed - Closed lost</v>
      </c>
    </row>
    <row r="7" spans="1:6" x14ac:dyDescent="0.2">
      <c r="A7" s="2"/>
      <c r="B7" s="6" t="str">
        <f>IF(COUNTIF('Work Template Tasks'!$X$4:$X$53,F7),"Create","No Action")</f>
        <v>No Action</v>
      </c>
      <c r="C7" s="4" t="s">
        <v>4</v>
      </c>
      <c r="D7" s="8" t="s">
        <v>507</v>
      </c>
      <c r="F7" s="6" t="str">
        <f t="shared" si="0"/>
        <v>Completed - Closed won</v>
      </c>
    </row>
    <row r="8" spans="1:6" x14ac:dyDescent="0.2">
      <c r="A8" s="2"/>
      <c r="B8" s="6" t="str">
        <f>IF(COUNTIF('Work Template Tasks'!$X$4:$X$53,F8),"Create","No Action")</f>
        <v>No Action</v>
      </c>
      <c r="C8" s="4" t="s">
        <v>4</v>
      </c>
      <c r="D8" s="8" t="s">
        <v>508</v>
      </c>
      <c r="F8" s="6" t="str">
        <f t="shared" si="0"/>
        <v>Completed - Not applicable</v>
      </c>
    </row>
    <row r="9" spans="1:6" x14ac:dyDescent="0.2">
      <c r="A9" s="2"/>
      <c r="B9" s="6" t="str">
        <f>IF(COUNTIF('Work Template Tasks'!$X$4:$X$53,F9),"Create","No Action")</f>
        <v>No Action</v>
      </c>
      <c r="C9" s="4" t="s">
        <v>2</v>
      </c>
      <c r="D9" s="8" t="s">
        <v>509</v>
      </c>
      <c r="F9" s="6" t="str">
        <f t="shared" si="0"/>
        <v>In Progress - Kick-off / Setup</v>
      </c>
    </row>
    <row r="10" spans="1:6" x14ac:dyDescent="0.2">
      <c r="A10" s="2"/>
      <c r="B10" s="6" t="str">
        <f>IF(COUNTIF('Work Template Tasks'!$X$4:$X$53,F10),"Create","No Action")</f>
        <v>Create</v>
      </c>
      <c r="C10" s="4" t="s">
        <v>2</v>
      </c>
      <c r="D10" s="8" t="s">
        <v>510</v>
      </c>
      <c r="F10" s="6" t="str">
        <f t="shared" si="0"/>
        <v>In Progress - Prep</v>
      </c>
    </row>
    <row r="11" spans="1:6" x14ac:dyDescent="0.2">
      <c r="A11" s="2"/>
      <c r="B11" s="6" t="str">
        <f>IF(COUNTIF('Work Template Tasks'!$X$4:$X$53,F11),"Create","No Action")</f>
        <v>Create</v>
      </c>
      <c r="C11" s="4" t="s">
        <v>2</v>
      </c>
      <c r="D11" s="8" t="s">
        <v>511</v>
      </c>
      <c r="F11" s="6" t="str">
        <f t="shared" si="0"/>
        <v>In Progress - Process</v>
      </c>
    </row>
    <row r="12" spans="1:6" x14ac:dyDescent="0.2">
      <c r="A12" s="2"/>
      <c r="B12" s="6" t="str">
        <f>IF(COUNTIF('Work Template Tasks'!$X$4:$X$53,F12),"Create","No Action")</f>
        <v>Create</v>
      </c>
      <c r="C12" s="4" t="s">
        <v>2</v>
      </c>
      <c r="D12" s="8" t="s">
        <v>453</v>
      </c>
      <c r="F12" s="6" t="str">
        <f t="shared" si="0"/>
        <v>In Progress - Review</v>
      </c>
    </row>
    <row r="13" spans="1:6" x14ac:dyDescent="0.2">
      <c r="A13" s="2"/>
      <c r="B13" s="6" t="str">
        <f>IF(COUNTIF('Work Template Tasks'!$X$4:$X$53,F13),"Create","No Action")</f>
        <v>No Action</v>
      </c>
      <c r="C13" s="4" t="s">
        <v>2</v>
      </c>
      <c r="D13" s="8" t="s">
        <v>512</v>
      </c>
      <c r="F13" s="6" t="str">
        <f t="shared" si="0"/>
        <v>In Progress - Advise</v>
      </c>
    </row>
    <row r="14" spans="1:6" x14ac:dyDescent="0.2">
      <c r="A14" s="2"/>
      <c r="B14" s="6" t="str">
        <f>IF(COUNTIF('Work Template Tasks'!$X$4:$X$53,F14),"Create","No Action")</f>
        <v>Create</v>
      </c>
      <c r="C14" s="4" t="s">
        <v>2</v>
      </c>
      <c r="D14" s="8" t="s">
        <v>513</v>
      </c>
      <c r="F14" s="6" t="str">
        <f t="shared" si="0"/>
        <v>In Progress - Assemble</v>
      </c>
    </row>
    <row r="15" spans="1:6" x14ac:dyDescent="0.2">
      <c r="A15" s="2"/>
      <c r="B15" s="6" t="str">
        <f>IF(COUNTIF('Work Template Tasks'!$X$4:$X$53,F15),"Create","No Action")</f>
        <v>Create</v>
      </c>
      <c r="C15" s="4" t="s">
        <v>2</v>
      </c>
      <c r="D15" s="8" t="s">
        <v>514</v>
      </c>
      <c r="F15" s="6" t="str">
        <f t="shared" si="0"/>
        <v>In Progress - File</v>
      </c>
    </row>
    <row r="16" spans="1:6" x14ac:dyDescent="0.2">
      <c r="A16" s="2"/>
      <c r="B16" s="6" t="str">
        <f>IF(COUNTIF('Work Template Tasks'!$X$4:$X$53,F16),"Create","No Action")</f>
        <v>No Action</v>
      </c>
      <c r="C16" s="4" t="s">
        <v>2</v>
      </c>
      <c r="D16" s="8" t="s">
        <v>515</v>
      </c>
      <c r="F16" s="6" t="str">
        <f t="shared" si="0"/>
        <v>In Progress - Follow-up</v>
      </c>
    </row>
    <row r="17" spans="1:6" x14ac:dyDescent="0.2">
      <c r="A17" s="2"/>
      <c r="B17" s="6" t="str">
        <f>IF(COUNTIF('Work Template Tasks'!$X$4:$X$53,F17),"Create","No Action")</f>
        <v>No Action</v>
      </c>
      <c r="C17" s="4" t="s">
        <v>2</v>
      </c>
      <c r="D17" s="8" t="s">
        <v>516</v>
      </c>
      <c r="F17" s="6" t="str">
        <f t="shared" si="0"/>
        <v>In Progress - Lodge</v>
      </c>
    </row>
    <row r="18" spans="1:6" x14ac:dyDescent="0.2">
      <c r="A18" s="2"/>
      <c r="B18" s="6" t="str">
        <f>IF(COUNTIF('Work Template Tasks'!$X$4:$X$53,F18),"Create","No Action")</f>
        <v>No Action</v>
      </c>
      <c r="C18" s="4" t="s">
        <v>1</v>
      </c>
      <c r="D18" s="8" t="s">
        <v>517</v>
      </c>
      <c r="F18" s="6" t="str">
        <f t="shared" si="0"/>
        <v>Ready To Start - Resend Client Tasks</v>
      </c>
    </row>
    <row r="19" spans="1:6" x14ac:dyDescent="0.2">
      <c r="A19" s="2"/>
      <c r="B19" s="6" t="str">
        <f>IF(COUNTIF('Work Template Tasks'!$X$4:$X$53,F19),"Create","No Action")</f>
        <v>No Action</v>
      </c>
      <c r="C19" s="4" t="s">
        <v>1</v>
      </c>
      <c r="D19" s="8" t="s">
        <v>518</v>
      </c>
      <c r="F19" s="6" t="str">
        <f t="shared" si="0"/>
        <v>Ready To Start - Ready for Accounting</v>
      </c>
    </row>
    <row r="20" spans="1:6" x14ac:dyDescent="0.2">
      <c r="A20" s="2"/>
      <c r="B20" s="6" t="str">
        <f>IF(COUNTIF('Work Template Tasks'!$X$4:$X$53,F20),"Create","No Action")</f>
        <v>No Action</v>
      </c>
      <c r="C20" s="4" t="s">
        <v>1</v>
      </c>
      <c r="D20" s="8" t="s">
        <v>519</v>
      </c>
      <c r="F20" s="6" t="str">
        <f t="shared" si="0"/>
        <v>Ready To Start - Ready for Tax</v>
      </c>
    </row>
    <row r="21" spans="1:6" x14ac:dyDescent="0.2">
      <c r="A21" s="2"/>
      <c r="B21" s="6" t="str">
        <f>IF(COUNTIF('Work Template Tasks'!$X$4:$X$53,F21),"Create","No Action")</f>
        <v>No Action</v>
      </c>
      <c r="C21" s="4" t="s">
        <v>3</v>
      </c>
      <c r="D21" s="8" t="s">
        <v>520</v>
      </c>
      <c r="F21" s="6" t="str">
        <f t="shared" si="0"/>
        <v>Waiting - Wait engagement letter</v>
      </c>
    </row>
    <row r="22" spans="1:6" x14ac:dyDescent="0.2">
      <c r="A22" s="2"/>
      <c r="B22" s="6" t="str">
        <f>IF(COUNTIF('Work Template Tasks'!$X$4:$X$53,F22),"Create","No Action")</f>
        <v>Create</v>
      </c>
      <c r="C22" s="4" t="s">
        <v>3</v>
      </c>
      <c r="D22" s="8" t="s">
        <v>521</v>
      </c>
      <c r="F22" s="6" t="str">
        <f t="shared" si="0"/>
        <v>Waiting - Waiting for info</v>
      </c>
    </row>
    <row r="23" spans="1:6" x14ac:dyDescent="0.2">
      <c r="A23" s="2"/>
      <c r="B23" s="6" t="str">
        <f>IF(COUNTIF('Work Template Tasks'!$X$4:$X$53,F23),"Create","No Action")</f>
        <v>No Action</v>
      </c>
      <c r="C23" s="4" t="s">
        <v>3</v>
      </c>
      <c r="D23" s="8" t="s">
        <v>522</v>
      </c>
      <c r="F23" s="6" t="str">
        <f t="shared" si="0"/>
        <v>Waiting - Waiting for CPA</v>
      </c>
    </row>
    <row r="24" spans="1:6" x14ac:dyDescent="0.2">
      <c r="A24" s="2"/>
      <c r="B24" s="6" t="str">
        <f>IF(COUNTIF('Work Template Tasks'!$X$4:$X$53,F24),"Create","No Action")</f>
        <v>No Action</v>
      </c>
      <c r="C24" s="4" t="s">
        <v>3</v>
      </c>
      <c r="D24" s="8" t="s">
        <v>523</v>
      </c>
      <c r="F24" s="6" t="str">
        <f t="shared" si="0"/>
        <v>Waiting - Waiting for client</v>
      </c>
    </row>
    <row r="25" spans="1:6" x14ac:dyDescent="0.2">
      <c r="A25" s="2"/>
      <c r="B25" s="6" t="str">
        <f>IF(COUNTIF('Work Template Tasks'!$X$4:$X$53,F25),"Create","No Action")</f>
        <v>No Action</v>
      </c>
      <c r="C25" s="4" t="s">
        <v>3</v>
      </c>
      <c r="D25" s="8" t="s">
        <v>524</v>
      </c>
      <c r="F25" s="6" t="str">
        <f t="shared" si="0"/>
        <v>Waiting - Waiting for client 2</v>
      </c>
    </row>
    <row r="26" spans="1:6" x14ac:dyDescent="0.2">
      <c r="A26" s="2"/>
      <c r="B26" s="6" t="str">
        <f>IF(COUNTIF('Work Template Tasks'!$X$4:$X$53,F26),"Create","No Action")</f>
        <v>Create</v>
      </c>
      <c r="C26" s="4" t="s">
        <v>3</v>
      </c>
      <c r="D26" s="8" t="s">
        <v>525</v>
      </c>
      <c r="F26" s="6" t="str">
        <f t="shared" si="0"/>
        <v>Waiting - Wait for signature</v>
      </c>
    </row>
    <row r="27" spans="1:6" x14ac:dyDescent="0.2">
      <c r="A27" s="2"/>
      <c r="B27" s="6" t="str">
        <f>IF(COUNTIF('Work Template Tasks'!$X$4:$X$53,F27),"Create","No Action")</f>
        <v>No Action</v>
      </c>
      <c r="C27" s="4" t="s">
        <v>3</v>
      </c>
      <c r="D27" s="8" t="s">
        <v>526</v>
      </c>
      <c r="F27" s="6" t="str">
        <f t="shared" si="0"/>
        <v>Waiting - Waiting for IRS</v>
      </c>
    </row>
    <row r="28" spans="1:6" x14ac:dyDescent="0.2">
      <c r="A28" s="2"/>
      <c r="B28" s="6" t="str">
        <f>IF(COUNTIF('Work Template Tasks'!$X$4:$X$53,F28),"Create","No Action")</f>
        <v>No Action</v>
      </c>
      <c r="C28" s="4" t="s">
        <v>3</v>
      </c>
      <c r="D28" s="8" t="s">
        <v>527</v>
      </c>
      <c r="F28" s="6" t="str">
        <f t="shared" si="0"/>
        <v>Waiting - Wait for confirmation</v>
      </c>
    </row>
    <row r="29" spans="1:6" x14ac:dyDescent="0.2">
      <c r="A29" s="2"/>
      <c r="B29" s="6" t="str">
        <f>IF(COUNTIF('Work Template Tasks'!$X$4:$X$53,F29),"Create","No Action")</f>
        <v>No Action</v>
      </c>
      <c r="C29" s="4" t="s">
        <v>3</v>
      </c>
      <c r="D29" s="8" t="s">
        <v>528</v>
      </c>
      <c r="F29" s="6" t="str">
        <f t="shared" si="0"/>
        <v>Waiting - Extended</v>
      </c>
    </row>
    <row r="30" spans="1:6" x14ac:dyDescent="0.2">
      <c r="A30" s="2"/>
      <c r="B30" s="6" t="str">
        <f>IF(COUNTIF('Work Template Tasks'!$X$4:$X$53,F30),"Create","No Action")</f>
        <v>No Action</v>
      </c>
      <c r="C30" s="4" t="s">
        <v>3</v>
      </c>
      <c r="D30" s="8" t="s">
        <v>529</v>
      </c>
      <c r="F30" s="6" t="str">
        <f t="shared" si="0"/>
        <v>Waiting - Wait for auditor</v>
      </c>
    </row>
    <row r="31" spans="1:6" x14ac:dyDescent="0.2">
      <c r="A31" s="2"/>
      <c r="B31" s="6" t="str">
        <f>IF(COUNTIF('Work Template Tasks'!$X$4:$X$53,F31),"Create","No Action")</f>
        <v>No Action</v>
      </c>
      <c r="C31" s="4" t="s">
        <v>3</v>
      </c>
      <c r="D31" s="8" t="s">
        <v>530</v>
      </c>
      <c r="F31" s="6" t="str">
        <f t="shared" si="0"/>
        <v>Waiting - Waiting for CRA</v>
      </c>
    </row>
    <row r="32" spans="1:6" x14ac:dyDescent="0.2">
      <c r="A32" s="2"/>
      <c r="B32" s="6" t="str">
        <f>IF(COUNTIF('Work Template Tasks'!$X$4:$X$53,F32),"Create","No Action")</f>
        <v>No Action</v>
      </c>
      <c r="C32" s="4" t="s">
        <v>3</v>
      </c>
      <c r="D32" s="8" t="s">
        <v>531</v>
      </c>
      <c r="F32" s="6" t="str">
        <f t="shared" si="0"/>
        <v>Waiting - Waiting for ATO</v>
      </c>
    </row>
    <row r="33" spans="1:6" x14ac:dyDescent="0.2">
      <c r="A33" s="2"/>
      <c r="B33" s="6" t="str">
        <f>IF(COUNTIF('Work Template Tasks'!$X$4:$X$53,F33),"Create","No Action")</f>
        <v>No Action</v>
      </c>
      <c r="C33" s="4" t="s">
        <v>3</v>
      </c>
      <c r="D33" s="8" t="s">
        <v>532</v>
      </c>
      <c r="F33" s="6" t="str">
        <f t="shared" si="0"/>
        <v>Waiting - Waiting for HMRC</v>
      </c>
    </row>
    <row r="34" spans="1:6" x14ac:dyDescent="0.2">
      <c r="A34" s="2"/>
      <c r="B34" s="6" t="str">
        <f>IF(COUNTIF('Work Template Tasks'!$X$4:$X$53,F34),"Create","No Action")</f>
        <v>No Action</v>
      </c>
      <c r="C34" s="4" t="s">
        <v>3</v>
      </c>
      <c r="D34" s="8" t="s">
        <v>533</v>
      </c>
      <c r="F34" s="6" t="str">
        <f t="shared" si="0"/>
        <v>Waiting - Waiting for Gov't</v>
      </c>
    </row>
    <row r="35" spans="1:6" x14ac:dyDescent="0.2">
      <c r="A35" s="2"/>
      <c r="B35" s="6" t="str">
        <f>IF(COUNTIF('Work Template Tasks'!$X$4:$X$53,F35),"Create","No Action")</f>
        <v>No Action</v>
      </c>
      <c r="C35" s="4" t="s">
        <v>3</v>
      </c>
      <c r="D35" s="8" t="s">
        <v>534</v>
      </c>
      <c r="F35" s="6" t="str">
        <f t="shared" si="0"/>
        <v>Waiting - Waiting for CPA/CA</v>
      </c>
    </row>
    <row r="36" spans="1:6" ht="16" thickBot="1" x14ac:dyDescent="0.25">
      <c r="A36" s="2"/>
      <c r="B36" s="6" t="str">
        <f>IF(COUNTIF('Work Template Tasks'!$X$4:$X$53,F36),"Create","No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Create</v>
      </c>
      <c r="C295" s="4" t="s">
        <v>477</v>
      </c>
      <c r="D295" s="8" t="s">
        <v>292</v>
      </c>
    </row>
    <row r="296" spans="1:4" x14ac:dyDescent="0.2">
      <c r="A296" s="2"/>
      <c r="B296" s="6" t="str">
        <f>IF('Work Types'!$B$26="Create","Create","No Action")</f>
        <v>Create</v>
      </c>
      <c r="C296" s="4" t="s">
        <v>477</v>
      </c>
      <c r="D296" s="8" t="s">
        <v>296</v>
      </c>
    </row>
    <row r="297" spans="1:4" x14ac:dyDescent="0.2">
      <c r="A297" s="2"/>
      <c r="B297" s="6" t="str">
        <f>IF('Work Types'!$B$26="Create","Create","No Action")</f>
        <v>Create</v>
      </c>
      <c r="C297" s="4" t="s">
        <v>477</v>
      </c>
      <c r="D297" s="8" t="s">
        <v>271</v>
      </c>
    </row>
    <row r="298" spans="1:4" x14ac:dyDescent="0.2">
      <c r="A298" s="2"/>
      <c r="B298" s="6" t="str">
        <f>IF('Work Types'!$B$26="Create","Create","No Action")</f>
        <v>Create</v>
      </c>
      <c r="C298" s="4" t="s">
        <v>477</v>
      </c>
      <c r="D298" s="8" t="s">
        <v>272</v>
      </c>
    </row>
    <row r="299" spans="1:4" x14ac:dyDescent="0.2">
      <c r="A299" s="2"/>
      <c r="B299" s="6" t="str">
        <f>IF('Work Types'!$B$26="Create","Create","No Action")</f>
        <v>Create</v>
      </c>
      <c r="C299" s="4" t="s">
        <v>477</v>
      </c>
      <c r="D299" s="8" t="s">
        <v>273</v>
      </c>
    </row>
    <row r="300" spans="1:4" x14ac:dyDescent="0.2">
      <c r="A300" s="2"/>
      <c r="B300" s="6" t="str">
        <f>IF('Work Types'!$B$26="Create","Create","No Action")</f>
        <v>Create</v>
      </c>
      <c r="C300" s="4" t="s">
        <v>477</v>
      </c>
      <c r="D300" s="8" t="s">
        <v>275</v>
      </c>
    </row>
    <row r="301" spans="1:4" x14ac:dyDescent="0.2">
      <c r="A301" s="2"/>
      <c r="B301" s="6" t="str">
        <f>IF('Work Types'!$B$26="Create","Create","No Action")</f>
        <v>Create</v>
      </c>
      <c r="C301" s="4" t="s">
        <v>477</v>
      </c>
      <c r="D301" s="8" t="s">
        <v>267</v>
      </c>
    </row>
    <row r="302" spans="1:4" x14ac:dyDescent="0.2">
      <c r="A302" s="2"/>
      <c r="B302" s="6" t="str">
        <f>IF('Work Types'!$B$26="Create","Create","No Action")</f>
        <v>Create</v>
      </c>
      <c r="C302" s="4" t="s">
        <v>477</v>
      </c>
      <c r="D302" s="8" t="s">
        <v>268</v>
      </c>
    </row>
    <row r="303" spans="1:4" x14ac:dyDescent="0.2">
      <c r="A303" s="2"/>
      <c r="B303" s="6" t="str">
        <f>IF('Work Types'!$B$26="Create","Create","No Action")</f>
        <v>Create</v>
      </c>
      <c r="C303" s="4" t="s">
        <v>477</v>
      </c>
      <c r="D303" s="8" t="s">
        <v>269</v>
      </c>
    </row>
    <row r="304" spans="1:4" x14ac:dyDescent="0.2">
      <c r="A304" s="2"/>
      <c r="B304" s="6" t="str">
        <f>IF('Work Types'!$B$26="Create","Create","No Action")</f>
        <v>Create</v>
      </c>
      <c r="C304" s="4" t="s">
        <v>477</v>
      </c>
      <c r="D304" s="8" t="s">
        <v>270</v>
      </c>
    </row>
    <row r="305" spans="1:4" x14ac:dyDescent="0.2">
      <c r="A305" s="2"/>
      <c r="B305" s="6" t="str">
        <f>IF('Work Types'!$B$26="Create","Create","No Action")</f>
        <v>Create</v>
      </c>
      <c r="C305" s="4" t="s">
        <v>477</v>
      </c>
      <c r="D305" s="8" t="s">
        <v>266</v>
      </c>
    </row>
    <row r="306" spans="1:4" x14ac:dyDescent="0.2">
      <c r="A306" s="2"/>
      <c r="B306" s="6" t="str">
        <f>IF('Work Types'!$B$26="Create","Create","No Action")</f>
        <v>Create</v>
      </c>
      <c r="C306" s="4" t="s">
        <v>477</v>
      </c>
      <c r="D306" s="8" t="s">
        <v>264</v>
      </c>
    </row>
    <row r="307" spans="1:4" x14ac:dyDescent="0.2">
      <c r="A307" s="2"/>
      <c r="B307" s="6" t="str">
        <f>IF('Work Types'!$B$26="Create","Create","No Action")</f>
        <v>Create</v>
      </c>
      <c r="C307" s="4" t="s">
        <v>477</v>
      </c>
      <c r="D307" s="8" t="s">
        <v>291</v>
      </c>
    </row>
    <row r="308" spans="1:4" x14ac:dyDescent="0.2">
      <c r="A308" s="2"/>
      <c r="B308" s="6" t="str">
        <f>IF('Work Types'!$B$26="Create","Create","No Action")</f>
        <v>Create</v>
      </c>
      <c r="C308" s="4" t="s">
        <v>477</v>
      </c>
      <c r="D308" s="8" t="s">
        <v>290</v>
      </c>
    </row>
    <row r="309" spans="1:4" x14ac:dyDescent="0.2">
      <c r="A309" s="2"/>
      <c r="B309" s="6" t="str">
        <f>IF('Work Types'!$B$26="Create","Create","No Action")</f>
        <v>Create</v>
      </c>
      <c r="C309" s="4" t="s">
        <v>477</v>
      </c>
      <c r="D309" s="8" t="s">
        <v>283</v>
      </c>
    </row>
    <row r="310" spans="1:4" x14ac:dyDescent="0.2">
      <c r="A310" s="2"/>
      <c r="B310" s="6" t="str">
        <f>IF('Work Types'!$B$26="Create","Create","No Action")</f>
        <v>Create</v>
      </c>
      <c r="C310" s="4" t="s">
        <v>477</v>
      </c>
      <c r="D310" s="8" t="s">
        <v>280</v>
      </c>
    </row>
    <row r="311" spans="1:4" x14ac:dyDescent="0.2">
      <c r="A311" s="2"/>
      <c r="B311" s="6" t="str">
        <f>IF('Work Types'!$B$26="Create","Create","No Action")</f>
        <v>Create</v>
      </c>
      <c r="C311" s="4" t="s">
        <v>477</v>
      </c>
      <c r="D311" s="8" t="s">
        <v>281</v>
      </c>
    </row>
    <row r="312" spans="1:4" x14ac:dyDescent="0.2">
      <c r="A312" s="2"/>
      <c r="B312" s="6" t="str">
        <f>IF('Work Types'!$B$26="Create","Create","No Action")</f>
        <v>Create</v>
      </c>
      <c r="C312" s="4" t="s">
        <v>477</v>
      </c>
      <c r="D312" s="8" t="s">
        <v>278</v>
      </c>
    </row>
    <row r="313" spans="1:4" x14ac:dyDescent="0.2">
      <c r="A313" s="2"/>
      <c r="B313" s="6" t="str">
        <f>IF('Work Types'!$B$26="Create","Create","No Action")</f>
        <v>Create</v>
      </c>
      <c r="C313" s="4" t="s">
        <v>477</v>
      </c>
      <c r="D313" s="8" t="s">
        <v>277</v>
      </c>
    </row>
    <row r="314" spans="1:4" x14ac:dyDescent="0.2">
      <c r="A314" s="2"/>
      <c r="B314" s="6" t="str">
        <f>IF('Work Types'!$B$26="Create","Create","No Action")</f>
        <v>Create</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541</v>
      </c>
      <c r="D4" s="18" t="s">
        <v>542</v>
      </c>
      <c r="E4" s="3" t="s">
        <v>477</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579</v>
      </c>
      <c r="W6" s="3" t="s">
        <v>572</v>
      </c>
      <c r="X6" s="3"/>
      <c r="Y6" s="3" t="s">
        <v>427</v>
      </c>
      <c r="Z6" s="3"/>
      <c r="AA6" s="8"/>
    </row>
    <row r="7" spans="1:27" ht="16" x14ac:dyDescent="0.2">
      <c r="A7" s="2"/>
      <c r="B7" s="6" t="s">
        <v>411</v>
      </c>
      <c r="C7" s="4" t="s">
        <v>541</v>
      </c>
      <c r="D7" s="3" t="s">
        <v>575</v>
      </c>
      <c r="E7" s="18" t="s">
        <v>580</v>
      </c>
      <c r="F7" s="19"/>
      <c r="G7" s="4" t="s">
        <v>427</v>
      </c>
      <c r="H7" s="3"/>
      <c r="I7" s="8" t="s">
        <v>427</v>
      </c>
      <c r="J7" s="6"/>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521</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277</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ht="16" x14ac:dyDescent="0.2">
      <c r="A11" s="2"/>
      <c r="B11" s="6" t="s">
        <v>411</v>
      </c>
      <c r="C11" s="4" t="s">
        <v>541</v>
      </c>
      <c r="D11" s="3" t="s">
        <v>575</v>
      </c>
      <c r="E11" s="18" t="s">
        <v>581</v>
      </c>
      <c r="F11" s="19"/>
      <c r="G11" s="4" t="s">
        <v>427</v>
      </c>
      <c r="H11" s="3"/>
      <c r="I11" s="8" t="s">
        <v>427</v>
      </c>
      <c r="J11" s="6"/>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582</v>
      </c>
      <c r="F12" s="19"/>
      <c r="G12" s="4" t="s">
        <v>308</v>
      </c>
      <c r="H12" s="3"/>
      <c r="I12" s="8" t="s">
        <v>308</v>
      </c>
      <c r="J12" s="6"/>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583</v>
      </c>
      <c r="F13" s="19"/>
      <c r="G13" s="4" t="s">
        <v>308</v>
      </c>
      <c r="H13" s="3"/>
      <c r="I13" s="8" t="s">
        <v>308</v>
      </c>
      <c r="J13" s="6"/>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584</v>
      </c>
      <c r="F14" s="19"/>
      <c r="G14" s="4" t="s">
        <v>308</v>
      </c>
      <c r="H14" s="3"/>
      <c r="I14" s="8" t="s">
        <v>308</v>
      </c>
      <c r="J14" s="6"/>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510</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572</v>
      </c>
      <c r="X16" s="3" t="s">
        <v>268</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579</v>
      </c>
      <c r="W17" s="3" t="s">
        <v>572</v>
      </c>
      <c r="X17" s="3"/>
      <c r="Y17" s="3" t="s">
        <v>435</v>
      </c>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ht="16" x14ac:dyDescent="0.2">
      <c r="A19" s="2"/>
      <c r="B19" s="6" t="s">
        <v>411</v>
      </c>
      <c r="C19" s="4" t="s">
        <v>541</v>
      </c>
      <c r="D19" s="3" t="s">
        <v>575</v>
      </c>
      <c r="E19" s="18" t="s">
        <v>585</v>
      </c>
      <c r="F19" s="19"/>
      <c r="G19" s="4" t="s">
        <v>435</v>
      </c>
      <c r="H19" s="3"/>
      <c r="I19" s="8" t="s">
        <v>454</v>
      </c>
      <c r="J19" s="6"/>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586</v>
      </c>
      <c r="F20" s="19"/>
      <c r="G20" s="4" t="s">
        <v>308</v>
      </c>
      <c r="H20" s="3"/>
      <c r="I20" s="8" t="s">
        <v>308</v>
      </c>
      <c r="J20" s="6"/>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576</v>
      </c>
      <c r="E21" s="18" t="s">
        <v>587</v>
      </c>
      <c r="F21" s="19"/>
      <c r="G21" s="4" t="s">
        <v>308</v>
      </c>
      <c r="H21" s="3"/>
      <c r="I21" s="8" t="s">
        <v>308</v>
      </c>
      <c r="J21" s="6"/>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588</v>
      </c>
      <c r="F22" s="19"/>
      <c r="G22" s="4" t="s">
        <v>308</v>
      </c>
      <c r="H22" s="3"/>
      <c r="I22" s="8" t="s">
        <v>308</v>
      </c>
      <c r="J22" s="6"/>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576</v>
      </c>
      <c r="E23" s="18" t="s">
        <v>589</v>
      </c>
      <c r="F23" s="19"/>
      <c r="G23" s="4" t="s">
        <v>308</v>
      </c>
      <c r="H23" s="3"/>
      <c r="I23" s="8" t="s">
        <v>308</v>
      </c>
      <c r="J23" s="6"/>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590</v>
      </c>
      <c r="F24" s="19"/>
      <c r="G24" s="4" t="s">
        <v>308</v>
      </c>
      <c r="H24" s="3"/>
      <c r="I24" s="8" t="s">
        <v>308</v>
      </c>
      <c r="J24" s="6"/>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570</v>
      </c>
      <c r="E25" s="18" t="s">
        <v>511</v>
      </c>
      <c r="F25" s="19"/>
      <c r="G25" s="4"/>
      <c r="H25" s="3"/>
      <c r="I25" s="8"/>
      <c r="J25" s="6"/>
      <c r="K25" s="4"/>
      <c r="L25" s="8"/>
      <c r="M25" s="4"/>
      <c r="N25" s="3"/>
      <c r="O25" s="19"/>
      <c r="P25" s="4"/>
      <c r="Q25" s="3"/>
      <c r="R25" s="18"/>
      <c r="S25" s="19"/>
      <c r="T25" s="4"/>
      <c r="U25" s="8"/>
      <c r="V25" s="4"/>
      <c r="W25" s="3"/>
      <c r="X25" s="3"/>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269</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ht="16" x14ac:dyDescent="0.2">
      <c r="A28" s="2"/>
      <c r="B28" s="6" t="s">
        <v>411</v>
      </c>
      <c r="C28" s="4" t="s">
        <v>541</v>
      </c>
      <c r="D28" s="3" t="s">
        <v>575</v>
      </c>
      <c r="E28" s="18" t="s">
        <v>591</v>
      </c>
      <c r="F28" s="19"/>
      <c r="G28" s="4" t="s">
        <v>435</v>
      </c>
      <c r="H28" s="3"/>
      <c r="I28" s="8" t="s">
        <v>454</v>
      </c>
      <c r="J28" s="6"/>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576</v>
      </c>
      <c r="E29" s="18" t="s">
        <v>592</v>
      </c>
      <c r="F29" s="19"/>
      <c r="G29" s="4" t="s">
        <v>308</v>
      </c>
      <c r="H29" s="3"/>
      <c r="I29" s="8" t="s">
        <v>308</v>
      </c>
      <c r="J29" s="6"/>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593</v>
      </c>
      <c r="F30" s="19"/>
      <c r="G30" s="4" t="s">
        <v>308</v>
      </c>
      <c r="H30" s="3"/>
      <c r="I30" s="8" t="s">
        <v>308</v>
      </c>
      <c r="J30" s="6"/>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594</v>
      </c>
      <c r="F31" s="19"/>
      <c r="G31" s="4" t="s">
        <v>308</v>
      </c>
      <c r="H31" s="3"/>
      <c r="I31" s="8" t="s">
        <v>308</v>
      </c>
      <c r="J31" s="6"/>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576</v>
      </c>
      <c r="E32" s="18" t="s">
        <v>595</v>
      </c>
      <c r="F32" s="19"/>
      <c r="G32" s="4" t="s">
        <v>308</v>
      </c>
      <c r="H32" s="3"/>
      <c r="I32" s="8" t="s">
        <v>308</v>
      </c>
      <c r="J32" s="6"/>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570</v>
      </c>
      <c r="E33" s="18" t="s">
        <v>453</v>
      </c>
      <c r="F33" s="19"/>
      <c r="G33" s="4"/>
      <c r="H33" s="3"/>
      <c r="I33" s="8"/>
      <c r="J33" s="6"/>
      <c r="K33" s="4"/>
      <c r="L33" s="8"/>
      <c r="M33" s="4"/>
      <c r="N33" s="3"/>
      <c r="O33" s="19"/>
      <c r="P33" s="4"/>
      <c r="Q33" s="3"/>
      <c r="R33" s="18"/>
      <c r="S33" s="19"/>
      <c r="T33" s="4"/>
      <c r="U33" s="8"/>
      <c r="V33" s="4"/>
      <c r="W33" s="3"/>
      <c r="X33" s="3"/>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574</v>
      </c>
      <c r="X34" s="3" t="s">
        <v>1</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572</v>
      </c>
      <c r="X35" s="3" t="s">
        <v>270</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579</v>
      </c>
      <c r="W36" s="3" t="s">
        <v>572</v>
      </c>
      <c r="X36" s="3"/>
      <c r="Y36" s="3" t="s">
        <v>436</v>
      </c>
      <c r="Z36" s="3"/>
      <c r="AA36" s="8"/>
    </row>
    <row r="37" spans="1:27" ht="16" x14ac:dyDescent="0.2">
      <c r="A37" s="2"/>
      <c r="B37" s="6" t="s">
        <v>411</v>
      </c>
      <c r="C37" s="4" t="s">
        <v>541</v>
      </c>
      <c r="D37" s="3" t="s">
        <v>575</v>
      </c>
      <c r="E37" s="18" t="s">
        <v>596</v>
      </c>
      <c r="F37" s="19"/>
      <c r="G37" s="4" t="s">
        <v>436</v>
      </c>
      <c r="H37" s="3"/>
      <c r="I37" s="8" t="s">
        <v>453</v>
      </c>
      <c r="J37" s="6"/>
      <c r="K37" s="4"/>
      <c r="L37" s="8"/>
      <c r="M37" s="4"/>
      <c r="N37" s="3"/>
      <c r="O37" s="19"/>
      <c r="P37" s="4"/>
      <c r="Q37" s="3"/>
      <c r="R37" s="18"/>
      <c r="S37" s="19"/>
      <c r="T37" s="4"/>
      <c r="U37" s="8"/>
      <c r="V37" s="4"/>
      <c r="W37" s="3"/>
      <c r="X37" s="3"/>
      <c r="Y37" s="3"/>
      <c r="Z37" s="3"/>
      <c r="AA37" s="8"/>
    </row>
    <row r="38" spans="1:27" ht="16" x14ac:dyDescent="0.2">
      <c r="A38" s="2"/>
      <c r="B38" s="6" t="s">
        <v>411</v>
      </c>
      <c r="C38" s="4" t="s">
        <v>541</v>
      </c>
      <c r="D38" s="3" t="s">
        <v>570</v>
      </c>
      <c r="E38" s="18" t="s">
        <v>513</v>
      </c>
      <c r="F38" s="19"/>
      <c r="G38" s="4"/>
      <c r="H38" s="3"/>
      <c r="I38" s="8"/>
      <c r="J38" s="6"/>
      <c r="K38" s="4"/>
      <c r="L38" s="8"/>
      <c r="M38" s="4"/>
      <c r="N38" s="3"/>
      <c r="O38" s="19"/>
      <c r="P38" s="4"/>
      <c r="Q38" s="3"/>
      <c r="R38" s="18"/>
      <c r="S38" s="19"/>
      <c r="T38" s="4"/>
      <c r="U38" s="8"/>
      <c r="V38" s="4"/>
      <c r="W38" s="3"/>
      <c r="X38" s="3"/>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573</v>
      </c>
      <c r="W39" s="3" t="s">
        <v>572</v>
      </c>
      <c r="X39" s="3" t="s">
        <v>272</v>
      </c>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579</v>
      </c>
      <c r="W40" s="3" t="s">
        <v>572</v>
      </c>
      <c r="X40" s="3"/>
      <c r="Y40" s="3" t="s">
        <v>427</v>
      </c>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573</v>
      </c>
      <c r="W41" s="3" t="s">
        <v>574</v>
      </c>
      <c r="X41" s="3" t="s">
        <v>1</v>
      </c>
      <c r="Y41" s="3"/>
      <c r="Z41" s="3"/>
      <c r="AA41" s="8"/>
    </row>
    <row r="42" spans="1:27" ht="16" x14ac:dyDescent="0.2">
      <c r="A42" s="2"/>
      <c r="B42" s="6" t="s">
        <v>411</v>
      </c>
      <c r="C42" s="4" t="s">
        <v>541</v>
      </c>
      <c r="D42" s="3" t="s">
        <v>575</v>
      </c>
      <c r="E42" s="18" t="s">
        <v>597</v>
      </c>
      <c r="F42" s="19"/>
      <c r="G42" s="4" t="s">
        <v>427</v>
      </c>
      <c r="H42" s="3"/>
      <c r="I42" s="8" t="s">
        <v>427</v>
      </c>
      <c r="J42" s="6"/>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575</v>
      </c>
      <c r="E43" s="18" t="s">
        <v>598</v>
      </c>
      <c r="F43" s="19"/>
      <c r="G43" s="4" t="s">
        <v>427</v>
      </c>
      <c r="H43" s="3"/>
      <c r="I43" s="8" t="s">
        <v>427</v>
      </c>
      <c r="J43" s="6"/>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570</v>
      </c>
      <c r="E44" s="18" t="s">
        <v>599</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573</v>
      </c>
      <c r="W46" s="3" t="s">
        <v>572</v>
      </c>
      <c r="X46" s="3" t="s">
        <v>283</v>
      </c>
      <c r="Y46" s="3"/>
      <c r="Z46" s="3"/>
      <c r="AA46" s="8"/>
    </row>
    <row r="47" spans="1:27" ht="16" x14ac:dyDescent="0.2">
      <c r="A47" s="2"/>
      <c r="B47" s="6" t="s">
        <v>411</v>
      </c>
      <c r="C47" s="4" t="s">
        <v>541</v>
      </c>
      <c r="D47" s="3" t="s">
        <v>575</v>
      </c>
      <c r="E47" s="18" t="s">
        <v>600</v>
      </c>
      <c r="F47" s="19"/>
      <c r="G47" s="4" t="s">
        <v>427</v>
      </c>
      <c r="H47" s="3"/>
      <c r="I47" s="8" t="s">
        <v>427</v>
      </c>
      <c r="J47" s="6"/>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570</v>
      </c>
      <c r="E48" s="18" t="s">
        <v>514</v>
      </c>
      <c r="F48" s="19"/>
      <c r="G48" s="4"/>
      <c r="H48" s="3"/>
      <c r="I48" s="8"/>
      <c r="J48" s="6"/>
      <c r="K48" s="4"/>
      <c r="L48" s="8"/>
      <c r="M48" s="4"/>
      <c r="N48" s="3"/>
      <c r="O48" s="19"/>
      <c r="P48" s="4"/>
      <c r="Q48" s="3"/>
      <c r="R48" s="18"/>
      <c r="S48" s="19"/>
      <c r="T48" s="4"/>
      <c r="U48" s="8"/>
      <c r="V48" s="4"/>
      <c r="W48" s="3"/>
      <c r="X48" s="3"/>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273</v>
      </c>
      <c r="Y49" s="3"/>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573</v>
      </c>
      <c r="W50" s="3" t="s">
        <v>574</v>
      </c>
      <c r="X50" s="3" t="s">
        <v>1</v>
      </c>
      <c r="Y50" s="3"/>
      <c r="Z50" s="3"/>
      <c r="AA50" s="8"/>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579</v>
      </c>
      <c r="W51" s="3" t="s">
        <v>572</v>
      </c>
      <c r="X51" s="3"/>
      <c r="Y51" s="3" t="s">
        <v>435</v>
      </c>
      <c r="Z51" s="3"/>
      <c r="AA51" s="8"/>
    </row>
    <row r="52" spans="1:27" x14ac:dyDescent="0.2">
      <c r="A52" s="2"/>
      <c r="B52" s="6" t="s">
        <v>411</v>
      </c>
      <c r="C52" s="4" t="s">
        <v>541</v>
      </c>
      <c r="D52" s="3" t="s">
        <v>571</v>
      </c>
      <c r="E52" s="18"/>
      <c r="F52" s="19"/>
      <c r="G52" s="4"/>
      <c r="H52" s="3"/>
      <c r="I52" s="8"/>
      <c r="J52" s="6"/>
      <c r="K52" s="4"/>
      <c r="L52" s="8"/>
      <c r="M52" s="4"/>
      <c r="N52" s="3"/>
      <c r="O52" s="19"/>
      <c r="P52" s="4"/>
      <c r="Q52" s="3"/>
      <c r="R52" s="18"/>
      <c r="S52" s="19"/>
      <c r="T52" s="4" t="s">
        <v>574</v>
      </c>
      <c r="U52" s="8" t="s">
        <v>4</v>
      </c>
      <c r="V52" s="4" t="s">
        <v>573</v>
      </c>
      <c r="W52" s="3" t="s">
        <v>572</v>
      </c>
      <c r="X52" s="3" t="s">
        <v>4</v>
      </c>
      <c r="Y52" s="3"/>
      <c r="Z52" s="3"/>
      <c r="AA52" s="8"/>
    </row>
    <row r="53" spans="1:27" ht="16" x14ac:dyDescent="0.2">
      <c r="A53" s="2"/>
      <c r="B53" s="6" t="s">
        <v>411</v>
      </c>
      <c r="C53" s="4" t="s">
        <v>541</v>
      </c>
      <c r="D53" s="3" t="s">
        <v>575</v>
      </c>
      <c r="E53" s="18" t="s">
        <v>601</v>
      </c>
      <c r="F53" s="19"/>
      <c r="G53" s="4" t="s">
        <v>435</v>
      </c>
      <c r="H53" s="3"/>
      <c r="I53" s="8" t="s">
        <v>454</v>
      </c>
      <c r="J53" s="6"/>
      <c r="K53" s="4"/>
      <c r="L53" s="8"/>
      <c r="M53" s="4"/>
      <c r="N53" s="3"/>
      <c r="O53" s="19"/>
      <c r="P53" s="4"/>
      <c r="Q53" s="3"/>
      <c r="R53" s="18"/>
      <c r="S53" s="19"/>
      <c r="T53" s="4"/>
      <c r="U53" s="8"/>
      <c r="V53" s="4"/>
      <c r="W53" s="3"/>
      <c r="X53" s="3"/>
      <c r="Y53" s="3"/>
      <c r="Z53" s="3"/>
      <c r="AA5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3" xr:uid="{00000000-0002-0000-1400-000002000000}">
      <formula1>"Section,Section Automator,Task,Nested Task,Client Task Group,Client Task Group Automator,Client Task"</formula1>
    </dataValidation>
    <dataValidation type="list" allowBlank="1" showErrorMessage="1" sqref="T4:T53" xr:uid="{00000000-0002-0000-1400-000006000000}">
      <formula1>"All tasks in this section,All tasks in the section above this section,All sections &amp; tasks above this section,The work"</formula1>
    </dataValidation>
    <dataValidation type="list" allowBlank="1" showErrorMessage="1" sqref="V4:V53" xr:uid="{00000000-0002-0000-1400-000008000000}">
      <formula1>"Status,Assignee,Due Date"</formula1>
    </dataValidation>
    <dataValidation type="list" allowBlank="1" showErrorMessage="1" sqref="W4:W53" xr:uid="{00000000-0002-0000-1400-000009000000}">
      <formula1>"All tasks in this section,The work"</formula1>
    </dataValidation>
    <dataValidation type="list" allowBlank="1" showErrorMessage="1" sqref="Z4:Z5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I4:I53</xm:sqref>
        </x14:dataValidation>
        <x14:dataValidation type="list" allowBlank="1" showErrorMessage="1" xr:uid="{00000000-0002-0000-1400-000004000000}">
          <x14:formula1>
            <xm:f>ReferenceData!$A$264:$A$266</xm:f>
          </x14:formula1>
          <xm:sqref>K4:K53</xm:sqref>
        </x14:dataValidation>
        <x14:dataValidation type="list" allowBlank="1" showErrorMessage="1" xr:uid="{00000000-0002-0000-1400-000005000000}">
          <x14:formula1>
            <xm:f>ReferenceData!$A$260:$A$262</xm:f>
          </x14:formula1>
          <xm:sqref>P4:P53</xm:sqref>
        </x14:dataValidation>
        <x14:dataValidation type="list" allowBlank="1" showErrorMessage="1" xr:uid="{00000000-0002-0000-1400-000007000000}">
          <x14:formula1>
            <xm:f>ReferenceData!$A$311:$A$349</xm:f>
          </x14:formula1>
          <xm:sqref>U4:U53</xm:sqref>
        </x14:dataValidation>
        <x14:dataValidation type="list" allowBlank="1" showErrorMessage="1" xr:uid="{00000000-0002-0000-1400-00000A000000}">
          <x14:formula1>
            <xm:f>ReferenceData!$A$272:$A$309</xm:f>
          </x14:formula1>
          <xm:sqref>X4:X53</xm:sqref>
        </x14:dataValidation>
        <x14:dataValidation type="list" allowBlank="1" showErrorMessage="1" xr:uid="{00000000-0002-0000-1400-00000B000000}">
          <x14:formula1>
            <xm:f>OFFSET('Job Roles'!$C$4:$C$2020, 0, 0, MAX(1, SUMPRODUCT(MAX(('Job Roles'!$C$4:$C$2020 &lt;&gt; "") * ROW('Job Roles'!$C$4:$C$2020))) - 3), 1)</xm:f>
          </x14:formula1>
          <xm:sqref>Y4:Y53</xm:sqref>
        </x14:dataValidation>
        <x14:dataValidation type="list" allowBlank="1" showErrorMessage="1" xr:uid="{00000000-0002-0000-1400-000001000000}">
          <x14:formula1>
            <xm:f>OFFSET('Work Templates'!$C$4:$C$4, 0, 0, MAX(1, SUMPRODUCT(MAX(('Work Templates'!$C$4:$C$4 &lt;&gt; "") * ROW('Work Templates'!$C$4:$C$4))) - 3), 1)</xm:f>
          </x14:formula1>
          <xm:sqref>C4:C53</xm:sqref>
        </x14:dataValidation>
        <x14:dataValidation type="list" allowBlank="1" showErrorMessage="1" xr:uid="{00000000-0002-0000-1400-000000000000}">
          <x14:formula1>
            <xm:f>IF(ISBLANK(A4),ReferenceData!$A$899:$A$900,ReferenceData!$A$902:$A$904)</xm:f>
          </x14:formula1>
          <xm:sqref>B4:B53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602</v>
      </c>
      <c r="D2" s="40" t="s">
        <v>603</v>
      </c>
      <c r="E2" s="41" t="s">
        <v>603</v>
      </c>
      <c r="F2" s="41" t="s">
        <v>603</v>
      </c>
      <c r="G2" s="41" t="s">
        <v>603</v>
      </c>
      <c r="H2" s="42" t="s">
        <v>603</v>
      </c>
    </row>
    <row r="3" spans="1:8" ht="48" x14ac:dyDescent="0.2">
      <c r="A3" s="22"/>
      <c r="B3" s="24"/>
      <c r="C3" s="24"/>
      <c r="D3" s="11" t="s">
        <v>604</v>
      </c>
      <c r="E3" s="10" t="s">
        <v>605</v>
      </c>
      <c r="F3" s="10" t="s">
        <v>606</v>
      </c>
      <c r="G3" s="10" t="s">
        <v>607</v>
      </c>
      <c r="H3" s="12" t="s">
        <v>608</v>
      </c>
    </row>
    <row r="4" spans="1:8" x14ac:dyDescent="0.2">
      <c r="A4" s="2"/>
      <c r="B4" s="6" t="s">
        <v>411</v>
      </c>
      <c r="C4" s="6" t="s">
        <v>541</v>
      </c>
      <c r="D4" s="4" t="s">
        <v>427</v>
      </c>
      <c r="E4" s="3"/>
      <c r="F4" s="3" t="s">
        <v>427</v>
      </c>
      <c r="G4" s="14"/>
      <c r="H4" s="8">
        <v>45</v>
      </c>
    </row>
    <row r="5" spans="1:8" x14ac:dyDescent="0.2">
      <c r="A5" s="2"/>
      <c r="B5" s="6" t="s">
        <v>411</v>
      </c>
      <c r="C5" s="6" t="s">
        <v>541</v>
      </c>
      <c r="D5" s="4" t="s">
        <v>435</v>
      </c>
      <c r="E5" s="3"/>
      <c r="F5" s="3" t="s">
        <v>454</v>
      </c>
      <c r="G5" s="14"/>
      <c r="H5" s="8">
        <v>150</v>
      </c>
    </row>
    <row r="6" spans="1:8" x14ac:dyDescent="0.2">
      <c r="A6" s="2"/>
      <c r="B6" s="6" t="s">
        <v>411</v>
      </c>
      <c r="C6" s="6" t="s">
        <v>541</v>
      </c>
      <c r="D6" s="4" t="s">
        <v>436</v>
      </c>
      <c r="E6" s="3"/>
      <c r="F6" s="3" t="s">
        <v>453</v>
      </c>
      <c r="G6" s="14"/>
      <c r="H6" s="8">
        <v>30</v>
      </c>
    </row>
  </sheetData>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2021-03-15T17:53:58Z</dcterms:modified>
</cp:coreProperties>
</file>