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6DCFEDD6-B299-CC49-9F58-044DB9B7B85C}"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Tasks'!$A$4:$AA$48</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<sst xmlns="http://schemas.openxmlformats.org/spreadsheetml/2006/main" count="12981" uniqueCount="631">
  <si>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</si>
  <si>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</si>
  <si>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</si>
  <si>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</si>
  <si>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</si>
  <si>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</si>
  <si>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</si>
  <si>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</si>
  <si>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</si>
  <si>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</si>
  <si>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</si>
  <si>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</si>
  <si>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</si>
  <si>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</si>
  <si>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</si>
  <si>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</si>
  <si>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</si>
  <si>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</si>
  <si>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</si>
  <si>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</si>
  <si>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</si>
  <si>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</si>
  <si>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</si>
  <si>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</si>
  <si>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</si>
  <si>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</si>
  <si>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</si>
  <si>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</si>
  <si>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</si>
  <si>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</si>
  <si>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</si>
  <si>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</si>
  <si>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</si>
  <si>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</si>
  <si>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</si>
  <si>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</si>
  <si>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</si>
  <si>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</si>
  <si>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</si>
  <si>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</si>
  <si>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</si>
  <si>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</si>
  <si>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</si>
  <si>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</si>
  <si>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</si>
  <si>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</si>
  <si>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</si>
  <si>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</si>
  <si>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</si>
  <si>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</si>
  <si>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</si>
  <si>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</si>
  <si>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</si>
  <si>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</si>
  <si>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</si>
  <si>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</si>
  <si>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</si>
  <si>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</si>
  <si>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</si>
  <si>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</si>
  <si>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</si>
  <si>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</si>
  <si>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</si>
  <si>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</si>
  <si>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</si>
  <si>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</si>
  <si>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</si>
  <si>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</si>
  <si>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</si>
  <si>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</si>
  <si>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</si>
  <si>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</si>
  <si>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</si>
  <si>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</si>
  <si>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</si>
  <si>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</si>
  <si>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</si>
  <si>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</si>
  <si>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</si>
  <si>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</si>
  <si>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</si>
  <si>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</si>
  <si>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</si>
  <si>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</si>
  <si>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</si>
  <si>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</si>
  <si>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</si>
  <si>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</si>
  <si>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</si>
  <si>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</si>
  <si>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</si>
  <si>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</si>
  <si>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</si>
  <si>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</si>
  <si>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</si>
  <si>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</si>
  <si>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</si>
  <si>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</si>
  <si>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</si>
  <si>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</si>
  <si>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</si>
  <si>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</si>
  <si>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</si>
  <si>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</si>
  <si>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</si>
  <si>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</si>
  <si>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</si>
  <si>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</si>
  <si>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</si>
  <si>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</si>
  <si>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</si>
  <si>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</si>
  <si>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</si>
  <si>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</si>
  <si>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</si>
  <si>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</si>
  <si>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</si>
  <si>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</si>
  <si>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</si>
  <si>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</si>
  <si>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</si>
  <si>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</si>
  <si>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</si>
  <si>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</si>
  <si>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</si>
  <si>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</si>
  <si>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</si>
  <si>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</si>
  <si>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</si>
  <si>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</si>
  <si>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</si>
  <si>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</si>
  <si>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</si>
  <si>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</si>
  <si>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</si>
  <si>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</si>
  <si>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</si>
  <si>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</si>
  <si>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</si>
  <si>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</si>
  <si>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</si>
  <si>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</si>
  <si>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</si>
  <si>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</si>
  <si>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</si>
  <si>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</si>
  <si>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</si>
  <si>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</si>
  <si>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</si>
  <si>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</si>
  <si>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</si>
  <si>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</si>
  <si>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</si>
  <si>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</si>
  <si>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</si>
  <si>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</si>
  <si>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</si>
  <si>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</si>
  <si>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</si>
  <si>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</si>
  <si>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</si>
  <si>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</si>
  <si>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</si>
  <si>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</si>
  <si>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</si>
  <si>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</si>
  <si>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</si>
  <si>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</si>
  <si>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</si>
  <si>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</si>
  <si>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</si>
  <si>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</si>
  <si>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</si>
  <si>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</si>
  <si>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</si>
  <si>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</si>
  <si>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</si>
  <si>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</si>
  <si>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</si>
  <si>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</si>
  <si>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</si>
  <si>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</si>
  <si>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</si>
  <si>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</si>
  <si>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</si>
  <si>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</si>
  <si>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</si>
  <si>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</si>
  <si>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</si>
  <si>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</si>
  <si>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</si>
  <si>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</si>
  <si>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</si>
  <si>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</si>
  <si>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</si>
  <si>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</si>
  <si>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</si>
  <si>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</si>
  <si>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</si>
  <si>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</si>
  <si>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</si>
  <si>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</si>
  <si>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</si>
  <si>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</si>
  <si>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</si>
  <si>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</si>
  <si>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</si>
  <si>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</si>
  <si>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</si>
  <si>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</si>
  <si>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</si>
  <si>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</si>
  <si>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</si>
  <si>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</si>
  <si>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</si>
  <si>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</si>
  <si>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</si>
  <si>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</si>
  <si>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</si>
  <si>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</si>
  <si>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</si>
  <si>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</si>
  <si>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</si>
  <si>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</si>
  <si>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</si>
  <si>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</si>
  <si>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</si>
  <si>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</si>
  <si>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</si>
  <si>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</si>
  <si>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</si>
  <si>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</si>
  <si>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</si>
  <si>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</si>
  <si>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</si>
  <si>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</si>
  <si>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</si>
  <si>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</si>
  <si>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</si>
  <si>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</si>
  <si>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</si>
  <si>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</si>
  <si>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</si>
  <si>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</si>
  <si>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</si>
  <si>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</si>
  <si>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</si>
  <si>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</si>
  <si>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</si>
  <si>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</si>
  <si>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</si>
  <si>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</si>
  <si>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</si>
  <si>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</si>
  <si>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</si>
  <si>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</si>
  <si>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</si>
  <si>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</si>
  <si>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</si>
  <si>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</si>
  <si>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</si>
  <si>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</si>
  <si>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</si>
  <si>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</si>
  <si>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</si>
  <si>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</si>
  <si>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</si>
  <si>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</si>
  <si>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</si>
  <si>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</si>
  <si>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</si>
  <si>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</si>
  <si>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</si>
  <si>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</si>
  <si>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</si>
  <si>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</si>
  <si>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</si>
  <si>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</si>
  <si>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</si>
  <si>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</si>
  <si>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</si>
  <si>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</si>
  <si>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</si>
  <si>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</si>
  <si>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</si>
  <si>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</si>
  <si>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</si>
  <si>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</si>
  <si>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</si>
  <si>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</si>
  <si>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</si>
  <si>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</si>
  <si>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</si>
  <si>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</si>
  <si>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</si>
  <si>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</si>
  <si>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</si>
  <si>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</si>
  <si>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</si>
  <si>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</si>
  <si>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</si>
  <si>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</si>
  <si>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</si>
  <si>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</si>
  <si>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</si>
  <si>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</si>
  <si>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</si>
  <si>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</si>
  <si>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</si>
  <si>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</si>
  <si>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</si>
  <si>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</si>
  <si>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</si>
  <si>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</si>
  <si>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</si>
  <si>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</si>
  <si>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</si>
  <si>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</si>
  <si>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</si>
  <si>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</si>
  <si>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</si>
  <si>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</si>
  <si>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</si>
  <si>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</si>
  <si>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</si>
  <si>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</si>
  <si>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</si>
  <si>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</si>
  <si>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</si>
  <si>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</si>
  <si>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</si>
  <si>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</si>
  <si>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</si>
  <si>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</si>
  <si>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</si>
  <si>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</si>
  <si>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</si>
  <si>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</si>
  <si>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</si>
  <si>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</si>
  <si>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</si>
  <si>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</si>
  <si>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</si>
  <si>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</si>
  <si>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</si>
  <si>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</si>
  <si>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</si>
  <si>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</si>
  <si>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</si>
  <si>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</si>
  <si>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</si>
  <si>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</si>
  <si>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</si>
  <si>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</si>
  <si>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</si>
  <si>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</si>
  <si>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</si>
  <si>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</si>
  <si>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</si>
  <si>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</si>
  <si>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</si>
  <si>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</si>
  <si>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</si>
  <si>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</si>
  <si>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</si>
  <si>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</si>
  <si>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</si>
  <si>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</si>
  <si>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</si>
  <si>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</si>
  <si>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</si>
  <si>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</si>
  <si>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</si>
  <si>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</si>
  <si>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</si>
  <si>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</si>
  <si>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</si>
  <si>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</si>
  <si>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</si>
  <si>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</si>
  <si>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</si>
  <si>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</si>
  <si>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</si>
  <si>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</si>
  <si>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</si>
  <si>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</si>
  <si>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</si>
  <si>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</si>
  <si>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</si>
  <si>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</si>
  <si>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</si>
  <si>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</si>
  <si>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</si>
  <si>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</si>
  <si>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</si>
  <si>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</si>
  <si>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</si>
  <si>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</si>
  <si>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</si>
  <si>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</si>
  <si>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</si>
  <si>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</si>
  <si>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</si>
  <si>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</si>
  <si>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</si>
  <si>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</si>
  <si>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</si>
  <si>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</si>
  <si>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</si>
  <si>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</si>
  <si>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</si>
  <si>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</si>
  <si>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</si>
  <si>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</si>
  <si>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</si>
  <si>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</si>
  <si>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</si>
  <si>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</si>
  <si>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</si>
  <si>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</si>
  <si>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</si>
  <si>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</si>
  <si>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</si>
  <si>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</si>
  <si>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</si>
  <si>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</si>
  <si>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</si>
  <si>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</si>
  <si>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</si>
  <si>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</si>
  <si>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</si>
  <si>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</si>
  <si>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</si>
  <si>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</si>
  <si>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</si>
  <si>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</si>
  <si>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</si>
  <si>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</si>
  <si>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</si>
  <si>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</si>
  <si>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</si>
  <si>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</si>
  <si>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</si>
  <si>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</si>
  <si>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</si>
  <si>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</si>
  <si>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</si>
  <si>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</si>
  <si>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</si>
  <si>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</si>
  <si>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</si>
  <si>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</si>
  <si>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</si>
  <si>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</si>
  <si>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</si>
  <si>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</si>
  <si>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</si>
  <si>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</si>
  <si>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</si>
  <si>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</si>
  <si>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</si>
  <si>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</si>
  <si>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</si>
  <si>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</si>
  <si>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</si>
  <si>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</si>
  <si>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</si>
  <si>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</si>
  <si>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</si>
  <si>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</si>
  <si>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</si>
  <si>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</si>
  <si>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</si>
  <si>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</si>
  <si>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</si>
  <si>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</si>
  <si>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</si>
  <si>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</si>
  <si>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</si>
  <si>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</si>
  <si>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</si>
  <si>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</si>
  <si>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</si>
  <si>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</si>
  <si>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</si>
  <si>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</si>
  <si>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</si>
  <si>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</si>
  <si>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</si>
  <si>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</si>
  <si>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</si>
  <si>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</si>
  <si>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</si>
  <si>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</si>
  <si>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</si>
  <si>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</si>
  <si>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</si>
  <si>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</si>
  <si>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</si>
  <si>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</si>
  <si>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</si>
  <si>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</si>
  <si>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</si>
  <si>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</si>
  <si>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</si>
  <si>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</si>
  <si>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</si>
  <si>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</si>
  <si>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</si>
  <si>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</si>
  <si>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</si>
  <si>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</si>
  <si>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</si>
  <si>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</si>
  <si>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</si>
  <si>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</si>
  <si>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</si>
  <si>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</si>
  <si>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</si>
  <si>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</si>
  <si>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</si>
  <si>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</si>
  <si>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</si>
  <si>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</si>
  <si>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</si>
  <si>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</si>
  <si>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</si>
  <si>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</si>
  <si>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</si>
  <si>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</si>
  <si>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</si>
  <si>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</si>
  <si>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</si>
  <si>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</si>
  <si>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</si>
  <si>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</si>
  <si>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</si>
  <si>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</si>
  <si>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</si>
  <si>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</si>
  <si>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</si>
  <si>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Cash flow advisory</t>
  </si>
  <si>
    <t>The start and due date is the expected day of the advisory meeting with the client. The work assignee is the Admin (who confirms the meeting). Once setup, put the advisory work item on a schedule for weekly/monthly/quarterly based on the agreement with the client.
To make it easier to complete cash flow analysis, check out dedicated solutions like: 
- Float: https://floatapp.com/
- Jirav: https://www.jirav.com/
- Fathom: https://www.fathomhq.com/
- Cash Flow Frog: https://cashflowfrog.com/
- LivePlan: https://www.liveplan.com/
- Spotlight Reporting: https://www.spotlightreporting.com/
This work template enables: 
1) Confirm meeting. 
2) Complete cash flow advisory prep work. 
3) Conduct the cash flow advisory meeting. 
4) Follow-up with the client and put them to task.</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</si>
  <si>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</si>
  <si>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</si>
  <si>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</si>
  <si>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</si>
  <si>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</si>
  <si>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</si>
  <si>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</si>
  <si>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</si>
  <si>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</si>
  <si>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</si>
  <si>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</si>
  <si>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</si>
  <si>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</si>
  <si>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</si>
  <si>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</si>
  <si>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</si>
  <si>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</si>
  <si>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</si>
  <si>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</si>
  <si>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</si>
  <si>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</si>
  <si>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</si>
  <si>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</si>
  <si>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</si>
  <si>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</si>
  <si>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</si>
  <si>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</si>
  <si>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</si>
  <si>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</si>
  <si>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</si>
  <si>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</si>
  <si>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</si>
  <si>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</si>
  <si>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</si>
  <si>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</si>
  <si>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Ready to start</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</si>
  <si>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</si>
  <si>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</si>
  <si>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</si>
  <si>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</si>
  <si>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</si>
  <si>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</si>
  <si>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</si>
  <si>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Setup / confirm advisory meeting date with client (include an agenda)</t>
  </si>
  <si>
    <t>The cash flow advisory meeting will evolve over time.  For the first few meetings, it will be about getting the basic financial picture/metrics right, and fine-tuning an initial plan.  As the relationship grows, the cash flow advisory can evolve into full advisory services (use the included advisory workflow templates for that).
Once the meeting is confirmed or known, update the task due date for the meeting prep section below to put the team to task on time. The system will automatically update the other task due dates based on that section.&amp;nbsp;&lt;b&gt;&lt;font color="#6c3b8f"&gt;@ mention to the Accountant&lt;/font&gt;&lt;/b&gt; to begin advisory meeting prep work.</t>
  </si>
  <si>
    <t>Complete bookkeeping (A/P, A/R, reconciliation)</t>
  </si>
  <si>
    <t>&lt;br&gt;</t>
  </si>
  <si>
    <t>Manage A/P &amp; expenses</t>
  </si>
  <si>
    <t>Complete the following to get the books up-to-date:&amp;nbsp;&lt;div&gt;&lt;span style="font-weight: 700;"&gt;1) Prep A/P and expenses.&lt;/span&gt; Capture and categorize receipts in the accounting software. Or, login to a 3rd party receipt app (e.g. &lt;a href="http://www.receipt-bank.com/" target="_blank" style="background-color: rgb(255, 255, 255);"&gt;Receipt Bank&lt;/a&gt;&amp;nbsp;or &lt;a href="http://www.bill.com/" target="_blank" style="background-color: rgb(255, 255, 255);"&gt;Bill.com&lt;/a&gt;), and ensure coding is complete, publish receipts, and download a PDF to attach to already posted transactions in bank feed.&amp;nbsp;&lt;/div&gt;&lt;div&gt;&lt;span style="font-weight: 700;"&gt;2) Review A/P report and pay bills.&lt;/span&gt;&amp;nbsp;Check in your accounting software that all prior payments have been released and confirm which bills are outstanding. Pay those that are due or schedule as appropriate. If using a 3rd party app like &lt;a href="http://www.receipt-bank.com/" target="_blank" style="background-color: rgb(255, 255, 255); outline: 0px;"&gt;Receipt Bank&lt;/a&gt; or &lt;a href="http://www.bill.com/" target="_blank" style="background-color: rgb(255, 255, 255);"&gt;Bill.com&lt;/a&gt;, ensure bill payments are approved.&amp;nbsp;&lt;/div&gt;</t>
  </si>
  <si>
    <t>Manage the bank feeds / bank reconciliation</t>
  </si>
  <si>
    <t>Match and code transactions as needed. For those transactions with questions, code to Uncategorized Expenses. Create bank rules as appropriate. Review uncashed checks. If applicable, review year-to-date P&amp;amp;L and Balance Sheet for coding accuracy.</t>
  </si>
  <si>
    <t>Reconcile sales and additional accounts (if applicable)</t>
  </si>
  <si>
    <t>Reconcile other accounts (e.g. &lt;a href="https://www.paypal.com/signin" target="_blank" style="background-color: rgb(255, 255, 255);"&gt;PayPal&lt;/a&gt;) in the client's accounting system.&amp;nbsp;</t>
  </si>
  <si>
    <t>Follow-up with the client on any missing information using the client tasks below (if needed)</t>
  </si>
  <si>
    <t>&lt;div&gt;&lt;div&gt;This includes any missing bank statements, questions from weekly bookkeeping, and related coding issues. Do the following:&amp;nbsp;&lt;/div&gt;&lt;div&gt;1) If there are NO missing items, mark complete and mark the Prep (step 2) task as complete (to confirm the bookkeeping is complete and update the automators).&amp;nbsp;&lt;/div&gt;&lt;div&gt;2) If there ARE missing items to chase down, update with the specific questions and send the client task below.&lt;/div&gt;&lt;div&gt;&lt;br&gt;&lt;/div&gt;&lt;div&gt;Note: &lt;b&gt;Do not delete&lt;/b&gt; the client tasks below because the system will copy the checklists of tasks (including client tasks) from this work item to the next one in the series (if on a repeating schedule).&lt;/div&gt;&lt;/div&gt;</t>
  </si>
  <si>
    <t>Missing information needed</t>
  </si>
  <si>
    <t>Missing bookkeeping information needed to complete your cash flow advisory work</t>
  </si>
  <si>
    <t>Reminder #&lt;%reminder_number&gt;: Additional information needed to complete your cash flow advisory work</t>
  </si>
  <si>
    <t>Clarification / documentation needed: ...</t>
  </si>
  <si>
    <t>Finalize the bookkeeping</t>
  </si>
  <si>
    <t>Conduct a financial statement analysis (review aging reports, financial statements, modify as needed)</t>
  </si>
  <si>
    <t>Review the reports in&amp;nbsp;&lt;a href="https://qbo.intuit.com/login" target="_blank" style="background-color: rgb(255, 255, 255); outline: 0px;"&gt;QuickBooks Online&lt;/a&gt;&amp;nbsp;to get a picture of the current cashflow picture. Re-review the past/expected income &amp;amp; expenses by running the A/P and A/R aging and summary reports. Run the financials (Income Statement and Balance Sheet) to understand what cash has / will come in and what has / needs to be paid. Make modifications as needed to the financial statements per the current situation / environment.</t>
  </si>
  <si>
    <t>Complete cash flow projections and recommendations</t>
  </si>
  <si>
    <t>Complete the following:&amp;nbsp;&lt;div&gt;&lt;b&gt;1) Complete initial A/R forecast.&lt;/b&gt; Determine which receivables will or will not come in. If desired, use probability of collections to get a more detailed number.&amp;nbsp;&lt;/div&gt;&lt;div&gt;&lt;b&gt;2) Complete initial A/P &amp;amp; expense forecast.&lt;/b&gt; Determine what has to be paid, what can be delayed, what can be cut and how to manage other payables and expenses.&amp;nbsp;&lt;/div&gt;&lt;div&gt;&lt;b&gt;3) Conduct what if / scenario planning.&lt;/b&gt; Time permitting, conduct sensitivity analysis to determine key clients to collect from and which payables to defer.&amp;nbsp;&lt;/div&gt;&lt;div&gt;&lt;b&gt;4) Prepare client notes and recommendations.&lt;/b&gt; Review the scenarios, and provide a set of recommendations for the client to take action on.&amp;nbsp;&lt;/div&gt;&lt;div&gt;&lt;br&gt;&lt;/div&gt;</t>
  </si>
  <si>
    <t>Conduct advisory meeting (and send follow-up client task)</t>
  </si>
  <si>
    <t>Host advisory meeting (and schedule next meeting date)</t>
  </si>
  <si>
    <t>&lt;b&gt;AGENDA:&amp;nbsp;&lt;/b&gt;&lt;div&gt;1) Review up-to-date books (and resolve any bookkeeping issues).&amp;nbsp;&lt;/div&gt;&lt;div&gt;2) Review financial reports (including AR/AP aging and summary reports).&amp;nbsp;&lt;/div&gt;&lt;div&gt;3) Discuss cash flow projections and sensitivity analysis.&amp;nbsp;&lt;/div&gt;&lt;div&gt;4) Discuss &amp;amp; determine what to collect, what to pay, and what to cut.&amp;nbsp;&lt;/div&gt;&lt;div&gt;5) Set top three actions to take.&amp;nbsp;&lt;/div&gt;&lt;div&gt;&lt;br&gt;&lt;/div&gt;&lt;div&gt;&lt;i&gt;Copy and paste the following as a comment on this task to capture notes and next steps:&amp;nbsp;&lt;/i&gt;&lt;/div&gt;&lt;div&gt;&lt;i&gt;______________&lt;/i&gt;&lt;/div&gt;&lt;div&gt;&lt;br&gt;&lt;/div&gt;&lt;div&gt;&lt;b&gt;NOTES:&amp;nbsp;&lt;/b&gt;&lt;/div&gt;&lt;div&gt;- ...&lt;/div&gt;&lt;div&gt;&lt;br&gt;&lt;/div&gt;&lt;div&gt;&lt;b&gt;NEXT STEPS FOR US:&lt;/b&gt;&amp;nbsp;&lt;/div&gt;&lt;div&gt;- ...&lt;/div&gt;&lt;div&gt;&lt;br&gt;&lt;/div&gt;&lt;div&gt;&lt;b&gt;NEXT STEPS FOR CLIENT:&amp;nbsp;&lt;/b&gt;&lt;/div&gt;&lt;div&gt;- ...&lt;/div&gt;</t>
  </si>
  <si>
    <t>Update and send the meeting wrap up message (via client task)</t>
  </si>
  <si>
    <t>Use your notes and next steps captured to copy and replace the client tasks below. Send out the client task and put the client to task to get things done.</t>
  </si>
  <si>
    <t>Advisory meeting next steps</t>
  </si>
  <si>
    <t>Cash flow advisory meeting next steps</t>
  </si>
  <si>
    <t>Hi &lt;%preferred_name&gt;,&lt;BR/&gt;&lt;BR/&gt;To keep things on track for your cash flow, please complete the following checklist for us. By clicking below, you can get more information, add comments or questions, and upload files. Once you have completed an item please remember to check it off so we know that it has been done.</t>
  </si>
  <si>
    <t>Reminder #&lt;%reminder_number&gt;: Please complete these items to manage and improve your cash flow</t>
  </si>
  <si>
    <t>Review your current financial statements and cash flow documents (see attached)</t>
  </si>
  <si>
    <t>Action item #1:</t>
  </si>
  <si>
    <t>Once finished, please mark this task complete for our records.</t>
  </si>
  <si>
    <t>Action item #2:</t>
  </si>
  <si>
    <t>Action item #3:</t>
  </si>
  <si>
    <t>Confirm our next advisory meeting scheduled for:</t>
  </si>
  <si>
    <t>Mark this task as complete to confirm the next appointment. If not sent already, we'll send a calendar invite with meeting instructions.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</si>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</sst>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Tasks'!$G$4:$G$48,'Job Roles'!C4),"Create","No Action")</f>
        <v>Create</v>
      </c>
      <c r="C4" s="4" t="s">
        <v>308</v>
      </c>
      <c r="D4" s="14">
        <v>0</v>
      </c>
      <c r="E4" s="8" t="s">
        <v>419</v>
      </c>
    </row>
    <row r="5" spans="1:5" x14ac:dyDescent="0.2">
      <c r="A5" s="2"/>
      <c r="B5" s="6" t="str">
        <f>IF(COUNTIF('Work Template Tasks'!$G$4:$G$48,'Job Roles'!C5),"Create","No Action")</f>
        <v>Create</v>
      </c>
      <c r="C5" s="4" t="s">
        <v>426</v>
      </c>
      <c r="D5" s="14">
        <v>150</v>
      </c>
      <c r="E5" s="8" t="s">
        <v>419</v>
      </c>
    </row>
    <row r="6" spans="1:5" x14ac:dyDescent="0.2">
      <c r="A6" s="2"/>
      <c r="B6" s="6" t="str">
        <f>IF(COUNTIF('Work Template Tasks'!$G$4:$G$48,'Job Roles'!C6),"Create","No Action")</f>
        <v>Create</v>
      </c>
      <c r="C6" s="4" t="s">
        <v>427</v>
      </c>
      <c r="D6" s="14">
        <v>90</v>
      </c>
      <c r="E6" s="8" t="s">
        <v>419</v>
      </c>
    </row>
    <row r="7" spans="1:5" x14ac:dyDescent="0.2">
      <c r="A7" s="2"/>
      <c r="B7" s="6" t="str">
        <f>IF(COUNTIF('Work Template Tasks'!$G$4:$G$48,'Job Roles'!C7),"Create","No Action")</f>
        <v>No Action</v>
      </c>
      <c r="C7" s="4" t="s">
        <v>428</v>
      </c>
      <c r="D7" s="14">
        <v>150</v>
      </c>
      <c r="E7" s="8" t="s">
        <v>419</v>
      </c>
    </row>
    <row r="8" spans="1:5" x14ac:dyDescent="0.2">
      <c r="A8" s="2"/>
      <c r="B8" s="6" t="str">
        <f>IF(COUNTIF('Work Template Tasks'!$G$4:$G$48,'Job Roles'!C8),"Create","No Action")</f>
        <v>Create</v>
      </c>
      <c r="C8" s="4" t="s">
        <v>429</v>
      </c>
      <c r="D8" s="14">
        <v>100</v>
      </c>
      <c r="E8" s="8" t="s">
        <v>419</v>
      </c>
    </row>
    <row r="9" spans="1:5" x14ac:dyDescent="0.2">
      <c r="A9" s="2"/>
      <c r="B9" s="6" t="str">
        <f>IF(COUNTIF('Work Template Tasks'!$G$4:$G$48,'Job Roles'!C9),"Create","No Action")</f>
        <v>No Action</v>
      </c>
      <c r="C9" s="4" t="s">
        <v>422</v>
      </c>
      <c r="D9" s="14">
        <v>90</v>
      </c>
      <c r="E9" s="8" t="s">
        <v>419</v>
      </c>
    </row>
    <row r="10" spans="1:5" x14ac:dyDescent="0.2">
      <c r="A10" s="2"/>
      <c r="B10" s="6" t="str">
        <f>IF(COUNTIF('Work Template Tasks'!$G$4:$G$48,'Job Roles'!C10),"Create","No Action")</f>
        <v>No Action</v>
      </c>
      <c r="C10" s="4" t="s">
        <v>430</v>
      </c>
      <c r="D10" s="14">
        <v>60</v>
      </c>
      <c r="E10" s="8" t="s">
        <v>419</v>
      </c>
    </row>
    <row r="11" spans="1:5" x14ac:dyDescent="0.2">
      <c r="A11" s="2"/>
      <c r="B11" s="6" t="str">
        <f>IF(COUNTIF('Work Template Tasks'!$G$4:$G$48,'Job Roles'!C11),"Create","No Action")</f>
        <v>No Action</v>
      </c>
      <c r="C11" s="4" t="s">
        <v>431</v>
      </c>
      <c r="D11" s="14">
        <v>60</v>
      </c>
      <c r="E11" s="8" t="s">
        <v>419</v>
      </c>
    </row>
    <row r="12" spans="1:5" x14ac:dyDescent="0.2">
      <c r="A12" s="2"/>
      <c r="B12" s="6" t="str">
        <f>IF(COUNTIF('Work Template Tasks'!$G$4:$G$48,'Job Roles'!C12),"Create","No Action")</f>
        <v>No Action</v>
      </c>
      <c r="C12" s="4" t="s">
        <v>432</v>
      </c>
      <c r="D12" s="14">
        <v>100</v>
      </c>
      <c r="E12" s="8" t="s">
        <v>419</v>
      </c>
    </row>
    <row r="13" spans="1:5" x14ac:dyDescent="0.2">
      <c r="A13" s="2"/>
      <c r="B13" s="6" t="str">
        <f>IF(COUNTIF('Work Template Tasks'!$G$4:$G$48,'Job Roles'!C13),"Create","No Action")</f>
        <v>No Action</v>
      </c>
      <c r="C13" s="4" t="s">
        <v>433</v>
      </c>
      <c r="D13" s="14">
        <v>150</v>
      </c>
      <c r="E13" s="8" t="s">
        <v>419</v>
      </c>
    </row>
    <row r="14" spans="1:5" x14ac:dyDescent="0.2">
      <c r="A14" s="2"/>
      <c r="B14" s="6" t="str">
        <f>IF(COUNTIF('Work Template Tasks'!$G$4:$G$48,'Job Roles'!C14),"Create","No Action")</f>
        <v>No Action</v>
      </c>
      <c r="C14" s="4" t="s">
        <v>434</v>
      </c>
      <c r="D14" s="14">
        <v>100</v>
      </c>
      <c r="E14" s="8" t="s">
        <v>419</v>
      </c>
    </row>
    <row r="15" spans="1:5" x14ac:dyDescent="0.2">
      <c r="A15" s="2"/>
      <c r="B15" s="6" t="str">
        <f>IF(COUNTIF('Work Template Tasks'!$G$4:$G$48,'Job Roles'!C15),"Create","No Action")</f>
        <v>No Action</v>
      </c>
      <c r="C15" s="4" t="s">
        <v>435</v>
      </c>
      <c r="D15" s="14">
        <v>100</v>
      </c>
      <c r="E15" s="8" t="s">
        <v>419</v>
      </c>
    </row>
    <row r="16" spans="1:5" x14ac:dyDescent="0.2">
      <c r="A16" s="2"/>
      <c r="B16" s="6" t="str">
        <f>IF(COUNTIF('Work Template Tasks'!$G$4:$G$48,'Job Roles'!C16),"Create","No Action")</f>
        <v>No Action</v>
      </c>
      <c r="C16" s="4" t="s">
        <v>436</v>
      </c>
      <c r="D16" s="14">
        <v>150</v>
      </c>
      <c r="E16" s="8" t="s">
        <v>419</v>
      </c>
    </row>
    <row r="17" spans="1:5" x14ac:dyDescent="0.2">
      <c r="A17" s="2"/>
      <c r="B17" s="6" t="str">
        <f>IF(COUNTIF('Work Template Tasks'!$G$4:$G$48,'Job Roles'!C17),"Create","No Action")</f>
        <v>No Action</v>
      </c>
      <c r="C17" s="4" t="s">
        <v>437</v>
      </c>
      <c r="D17" s="14">
        <v>100</v>
      </c>
      <c r="E17" s="8" t="s">
        <v>419</v>
      </c>
    </row>
    <row r="18" spans="1:5" x14ac:dyDescent="0.2">
      <c r="A18" s="2"/>
      <c r="B18" s="6" t="str">
        <f>IF(COUNTIF('Work Template Tasks'!$G$4:$G$48,'Job Roles'!C18),"Create","No Action")</f>
        <v>No Action</v>
      </c>
      <c r="C18" s="4" t="s">
        <v>438</v>
      </c>
      <c r="D18" s="14">
        <v>100</v>
      </c>
      <c r="E18" s="8" t="s">
        <v>419</v>
      </c>
    </row>
    <row r="19" spans="1:5" x14ac:dyDescent="0.2">
      <c r="A19" s="2"/>
      <c r="B19" s="6" t="str">
        <f>IF(COUNTIF('Work Template Tasks'!$G$4:$G$48,'Job Roles'!C19),"Create","No Action")</f>
        <v>No Action</v>
      </c>
      <c r="C19" s="4" t="s">
        <v>439</v>
      </c>
      <c r="D19" s="14">
        <v>100</v>
      </c>
      <c r="E19" s="8" t="s">
        <v>419</v>
      </c>
    </row>
    <row r="20" spans="1:5" x14ac:dyDescent="0.2">
      <c r="A20" s="2"/>
      <c r="B20" s="6" t="str">
        <f>IF(COUNTIF('Work Template Tasks'!$G$4:$G$48,'Job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Tasks'!$I$4:$I$48,C4),"Create","No Action")</f>
        <v>Create</v>
      </c>
      <c r="C4" s="4" t="s">
        <v>308</v>
      </c>
      <c r="D4" s="8"/>
    </row>
    <row r="5" spans="1:4" x14ac:dyDescent="0.2">
      <c r="A5" s="2"/>
      <c r="B5" s="6" t="str">
        <f>IF(COUNTIF('Work Template Tasks'!$I$4:$I$48,C5),"Create","No Action")</f>
        <v>No Action</v>
      </c>
      <c r="C5" s="4" t="s">
        <v>443</v>
      </c>
      <c r="D5" s="8" t="s">
        <v>418</v>
      </c>
    </row>
    <row r="6" spans="1:4" x14ac:dyDescent="0.2">
      <c r="A6" s="2"/>
      <c r="B6" s="6" t="str">
        <f>IF(COUNTIF('Work Template Tasks'!$I$4:$I$48,C6),"Create","No Action")</f>
        <v>Create</v>
      </c>
      <c r="C6" s="4" t="s">
        <v>427</v>
      </c>
      <c r="D6" s="8" t="s">
        <v>418</v>
      </c>
    </row>
    <row r="7" spans="1:4" x14ac:dyDescent="0.2">
      <c r="A7" s="2"/>
      <c r="B7" s="6" t="str">
        <f>IF(COUNTIF('Work Template Tasks'!$I$4:$I$48,C7),"Create","No Action")</f>
        <v>No Action</v>
      </c>
      <c r="C7" s="4" t="s">
        <v>444</v>
      </c>
      <c r="D7" s="8" t="s">
        <v>418</v>
      </c>
    </row>
    <row r="8" spans="1:4" x14ac:dyDescent="0.2">
      <c r="A8" s="2"/>
      <c r="B8" s="6" t="str">
        <f>IF(COUNTIF('Work Template Tasks'!$I$4:$I$48,C8),"Create","No Action")</f>
        <v>Create</v>
      </c>
      <c r="C8" s="4" t="s">
        <v>445</v>
      </c>
      <c r="D8" s="8" t="s">
        <v>418</v>
      </c>
    </row>
    <row r="9" spans="1:4" x14ac:dyDescent="0.2">
      <c r="A9" s="2"/>
      <c r="B9" s="6" t="str">
        <f>IF(COUNTIF('Work Template Tasks'!$I$4:$I$48,C9),"Create","No Action")</f>
        <v>Create</v>
      </c>
      <c r="C9" s="4" t="s">
        <v>446</v>
      </c>
      <c r="D9" s="8" t="s">
        <v>418</v>
      </c>
    </row>
    <row r="10" spans="1:4" x14ac:dyDescent="0.2">
      <c r="A10" s="2"/>
      <c r="B10" s="6" t="str">
        <f>IF(COUNTIF('Work Template Tasks'!$I$4:$I$48,C10),"Create","No Action")</f>
        <v>No Action</v>
      </c>
      <c r="C10" s="4" t="s">
        <v>447</v>
      </c>
      <c r="D10" s="8" t="s">
        <v>418</v>
      </c>
    </row>
    <row r="11" spans="1:4" x14ac:dyDescent="0.2">
      <c r="A11" s="2"/>
      <c r="B11" s="6" t="str">
        <f>IF(COUNTIF('Work Template Tasks'!$I$4:$I$48,C11),"Create","No Action")</f>
        <v>No Action</v>
      </c>
      <c r="C11" s="4" t="s">
        <v>448</v>
      </c>
      <c r="D11" s="8" t="s">
        <v>418</v>
      </c>
    </row>
    <row r="12" spans="1:4" x14ac:dyDescent="0.2">
      <c r="A12" s="2"/>
      <c r="B12" s="6" t="str">
        <f>IF(COUNTIF('Work Template Tasks'!$I$4:$I$48,C12),"Create","No Action")</f>
        <v>No Action</v>
      </c>
      <c r="C12" s="4" t="s">
        <v>449</v>
      </c>
      <c r="D12" s="8" t="s">
        <v>418</v>
      </c>
    </row>
    <row r="13" spans="1:4" x14ac:dyDescent="0.2">
      <c r="A13" s="2"/>
      <c r="B13" s="6" t="str">
        <f>IF(COUNTIF('Work Template Tasks'!$I$4:$I$48,C13),"Create","No Action")</f>
        <v>No Action</v>
      </c>
      <c r="C13" s="4" t="s">
        <v>450</v>
      </c>
      <c r="D13" s="8" t="s">
        <v>419</v>
      </c>
    </row>
    <row r="14" spans="1:4" x14ac:dyDescent="0.2">
      <c r="A14" s="2"/>
      <c r="B14" s="6" t="str">
        <f>IF(COUNTIF('Work Template Tasks'!$I$4:$I$48,C14),"Create","No Action")</f>
        <v>Create</v>
      </c>
      <c r="C14" s="4" t="s">
        <v>451</v>
      </c>
      <c r="D14" s="8" t="s">
        <v>418</v>
      </c>
    </row>
    <row r="15" spans="1:4" x14ac:dyDescent="0.2">
      <c r="A15" s="2"/>
      <c r="B15" s="6" t="str">
        <f>IF(COUNTIF('Work Template Tasks'!$I$4:$I$48,C15),"Create","No Action")</f>
        <v>No Action</v>
      </c>
      <c r="C15" s="4" t="s">
        <v>452</v>
      </c>
      <c r="D15" s="8" t="s">
        <v>418</v>
      </c>
    </row>
    <row r="16" spans="1:4" x14ac:dyDescent="0.2">
      <c r="A16" s="2"/>
      <c r="B16" s="6" t="str">
        <f>IF(COUNTIF('Work Template Tasks'!$I$4:$I$48,C16),"Create","No Action")</f>
        <v>No Action</v>
      </c>
      <c r="C16" s="4" t="s">
        <v>453</v>
      </c>
      <c r="D16" s="8" t="s">
        <v>418</v>
      </c>
    </row>
    <row r="17" spans="1:4" x14ac:dyDescent="0.2">
      <c r="A17" s="2"/>
      <c r="B17" s="6" t="str">
        <f>IF(COUNTIF('Work Template Tasks'!$I$4:$I$48,C17),"Create","No Action")</f>
        <v>No Action</v>
      </c>
      <c r="C17" s="4" t="s">
        <v>454</v>
      </c>
      <c r="D17" s="8" t="s">
        <v>418</v>
      </c>
    </row>
    <row r="18" spans="1:4" x14ac:dyDescent="0.2">
      <c r="A18" s="2"/>
      <c r="B18" s="6" t="str">
        <f>IF(COUNTIF('Work Template Tasks'!$I$4:$I$48,C18),"Create","No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Create</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630</v>
      </c>
    </row>
    <row r="3" spans="1:6" x14ac:dyDescent="0.2">
      <c r="A3" s="22"/>
      <c r="B3" s="24"/>
      <c r="C3" s="26"/>
      <c r="D3" s="30"/>
      <c r="F3" s="35"/>
    </row>
    <row r="4" spans="1:6" x14ac:dyDescent="0.2">
      <c r="A4" s="2"/>
      <c r="B4" s="6" t="str">
        <f>IF(COUNTIF('Work Template Tasks'!$X$4:$X$48,F4),"Create","No Action")</f>
        <v>No Action</v>
      </c>
      <c r="C4" s="4" t="s">
        <v>4</v>
      </c>
      <c r="D4" s="8" t="s">
        <v>504</v>
      </c>
      <c r="F4" s="6" t="str">
        <f>CONCATENATE(C4," - ",D4)</f>
        <v>Completed - Cancelled</v>
      </c>
    </row>
    <row r="5" spans="1:6" x14ac:dyDescent="0.2">
      <c r="A5" s="2"/>
      <c r="B5" s="6" t="str">
        <f>IF(COUNTIF('Work Template Tasks'!$X$4:$X$48,F5),"Create","No Action")</f>
        <v>No Action</v>
      </c>
      <c r="C5" s="4" t="s">
        <v>4</v>
      </c>
      <c r="D5" s="8" t="s">
        <v>505</v>
      </c>
      <c r="F5" s="6" t="str">
        <f t="shared" ref="F5:F36" si="0">CONCATENATE(C5," - ",D5)</f>
        <v>Completed - Not a fit</v>
      </c>
    </row>
    <row r="6" spans="1:6" x14ac:dyDescent="0.2">
      <c r="A6" s="2"/>
      <c r="B6" s="6" t="str">
        <f>IF(COUNTIF('Work Template Tasks'!$X$4:$X$48,F6),"Create","No Action")</f>
        <v>No Action</v>
      </c>
      <c r="C6" s="4" t="s">
        <v>4</v>
      </c>
      <c r="D6" s="8" t="s">
        <v>506</v>
      </c>
      <c r="F6" s="6" t="str">
        <f t="shared" si="0"/>
        <v>Completed - Closed lost</v>
      </c>
    </row>
    <row r="7" spans="1:6" x14ac:dyDescent="0.2">
      <c r="A7" s="2"/>
      <c r="B7" s="6" t="str">
        <f>IF(COUNTIF('Work Template Tasks'!$X$4:$X$48,F7),"Create","No Action")</f>
        <v>No Action</v>
      </c>
      <c r="C7" s="4" t="s">
        <v>4</v>
      </c>
      <c r="D7" s="8" t="s">
        <v>507</v>
      </c>
      <c r="F7" s="6" t="str">
        <f t="shared" si="0"/>
        <v>Completed - Closed won</v>
      </c>
    </row>
    <row r="8" spans="1:6" x14ac:dyDescent="0.2">
      <c r="A8" s="2"/>
      <c r="B8" s="6" t="str">
        <f>IF(COUNTIF('Work Template Tasks'!$X$4:$X$48,F8),"Create","No Action")</f>
        <v>No Action</v>
      </c>
      <c r="C8" s="4" t="s">
        <v>4</v>
      </c>
      <c r="D8" s="8" t="s">
        <v>508</v>
      </c>
      <c r="F8" s="6" t="str">
        <f t="shared" si="0"/>
        <v>Completed - Not applicable</v>
      </c>
    </row>
    <row r="9" spans="1:6" x14ac:dyDescent="0.2">
      <c r="A9" s="2"/>
      <c r="B9" s="6" t="str">
        <f>IF(COUNTIF('Work Template Tasks'!$X$4:$X$48,F9),"Create","No Action")</f>
        <v>No Action</v>
      </c>
      <c r="C9" s="4" t="s">
        <v>2</v>
      </c>
      <c r="D9" s="8" t="s">
        <v>509</v>
      </c>
      <c r="F9" s="6" t="str">
        <f t="shared" si="0"/>
        <v>In Progress - Kick-off / Setup</v>
      </c>
    </row>
    <row r="10" spans="1:6" x14ac:dyDescent="0.2">
      <c r="A10" s="2"/>
      <c r="B10" s="6" t="str">
        <f>IF(COUNTIF('Work Template Tasks'!$X$4:$X$48,F10),"Create","No Action")</f>
        <v>Create</v>
      </c>
      <c r="C10" s="4" t="s">
        <v>2</v>
      </c>
      <c r="D10" s="8" t="s">
        <v>510</v>
      </c>
      <c r="F10" s="6" t="str">
        <f t="shared" si="0"/>
        <v>In Progress - Prep</v>
      </c>
    </row>
    <row r="11" spans="1:6" x14ac:dyDescent="0.2">
      <c r="A11" s="2"/>
      <c r="B11" s="6" t="str">
        <f>IF(COUNTIF('Work Template Tasks'!$X$4:$X$48,F11),"Create","No Action")</f>
        <v>Create</v>
      </c>
      <c r="C11" s="4" t="s">
        <v>2</v>
      </c>
      <c r="D11" s="8" t="s">
        <v>511</v>
      </c>
      <c r="F11" s="6" t="str">
        <f t="shared" si="0"/>
        <v>In Progress - Process</v>
      </c>
    </row>
    <row r="12" spans="1:6" x14ac:dyDescent="0.2">
      <c r="A12" s="2"/>
      <c r="B12" s="6" t="str">
        <f>IF(COUNTIF('Work Template Tasks'!$X$4:$X$48,F12),"Create","No Action")</f>
        <v>Create</v>
      </c>
      <c r="C12" s="4" t="s">
        <v>2</v>
      </c>
      <c r="D12" s="8" t="s">
        <v>453</v>
      </c>
      <c r="F12" s="6" t="str">
        <f t="shared" si="0"/>
        <v>In Progress - Review</v>
      </c>
    </row>
    <row r="13" spans="1:6" x14ac:dyDescent="0.2">
      <c r="A13" s="2"/>
      <c r="B13" s="6" t="str">
        <f>IF(COUNTIF('Work Template Tasks'!$X$4:$X$48,F13),"Create","No Action")</f>
        <v>Create</v>
      </c>
      <c r="C13" s="4" t="s">
        <v>2</v>
      </c>
      <c r="D13" s="8" t="s">
        <v>512</v>
      </c>
      <c r="F13" s="6" t="str">
        <f t="shared" si="0"/>
        <v>In Progress - Advise</v>
      </c>
    </row>
    <row r="14" spans="1:6" x14ac:dyDescent="0.2">
      <c r="A14" s="2"/>
      <c r="B14" s="6" t="str">
        <f>IF(COUNTIF('Work Template Tasks'!$X$4:$X$48,F14),"Create","No Action")</f>
        <v>No Action</v>
      </c>
      <c r="C14" s="4" t="s">
        <v>2</v>
      </c>
      <c r="D14" s="8" t="s">
        <v>513</v>
      </c>
      <c r="F14" s="6" t="str">
        <f t="shared" si="0"/>
        <v>In Progress - Assemble</v>
      </c>
    </row>
    <row r="15" spans="1:6" x14ac:dyDescent="0.2">
      <c r="A15" s="2"/>
      <c r="B15" s="6" t="str">
        <f>IF(COUNTIF('Work Template Tasks'!$X$4:$X$48,F15),"Create","No Action")</f>
        <v>No Action</v>
      </c>
      <c r="C15" s="4" t="s">
        <v>2</v>
      </c>
      <c r="D15" s="8" t="s">
        <v>514</v>
      </c>
      <c r="F15" s="6" t="str">
        <f t="shared" si="0"/>
        <v>In Progress - File</v>
      </c>
    </row>
    <row r="16" spans="1:6" x14ac:dyDescent="0.2">
      <c r="A16" s="2"/>
      <c r="B16" s="6" t="str">
        <f>IF(COUNTIF('Work Template Tasks'!$X$4:$X$48,F16),"Create","No Action")</f>
        <v>No Action</v>
      </c>
      <c r="C16" s="4" t="s">
        <v>2</v>
      </c>
      <c r="D16" s="8" t="s">
        <v>515</v>
      </c>
      <c r="F16" s="6" t="str">
        <f t="shared" si="0"/>
        <v>In Progress - Follow-up</v>
      </c>
    </row>
    <row r="17" spans="1:6" x14ac:dyDescent="0.2">
      <c r="A17" s="2"/>
      <c r="B17" s="6" t="str">
        <f>IF(COUNTIF('Work Template Tasks'!$X$4:$X$48,F17),"Create","No Action")</f>
        <v>No Action</v>
      </c>
      <c r="C17" s="4" t="s">
        <v>2</v>
      </c>
      <c r="D17" s="8" t="s">
        <v>516</v>
      </c>
      <c r="F17" s="6" t="str">
        <f t="shared" si="0"/>
        <v>In Progress - Lodge</v>
      </c>
    </row>
    <row r="18" spans="1:6" x14ac:dyDescent="0.2">
      <c r="A18" s="2"/>
      <c r="B18" s="6" t="str">
        <f>IF(COUNTIF('Work Template Tasks'!$X$4:$X$48,F18),"Create","No Action")</f>
        <v>No Action</v>
      </c>
      <c r="C18" s="4" t="s">
        <v>1</v>
      </c>
      <c r="D18" s="8" t="s">
        <v>517</v>
      </c>
      <c r="F18" s="6" t="str">
        <f t="shared" si="0"/>
        <v>Ready To Start - Resend Client Tasks</v>
      </c>
    </row>
    <row r="19" spans="1:6" x14ac:dyDescent="0.2">
      <c r="A19" s="2"/>
      <c r="B19" s="6" t="str">
        <f>IF(COUNTIF('Work Template Tasks'!$X$4:$X$48,F19),"Create","No Action")</f>
        <v>No Action</v>
      </c>
      <c r="C19" s="4" t="s">
        <v>1</v>
      </c>
      <c r="D19" s="8" t="s">
        <v>518</v>
      </c>
      <c r="F19" s="6" t="str">
        <f t="shared" si="0"/>
        <v>Ready To Start - Ready for Accounting</v>
      </c>
    </row>
    <row r="20" spans="1:6" x14ac:dyDescent="0.2">
      <c r="A20" s="2"/>
      <c r="B20" s="6" t="str">
        <f>IF(COUNTIF('Work Template Tasks'!$X$4:$X$48,F20),"Create","No Action")</f>
        <v>No Action</v>
      </c>
      <c r="C20" s="4" t="s">
        <v>1</v>
      </c>
      <c r="D20" s="8" t="s">
        <v>519</v>
      </c>
      <c r="F20" s="6" t="str">
        <f t="shared" si="0"/>
        <v>Ready To Start - Ready for Tax</v>
      </c>
    </row>
    <row r="21" spans="1:6" x14ac:dyDescent="0.2">
      <c r="A21" s="2"/>
      <c r="B21" s="6" t="str">
        <f>IF(COUNTIF('Work Template Tasks'!$X$4:$X$48,F21),"Create","No Action")</f>
        <v>No Action</v>
      </c>
      <c r="C21" s="4" t="s">
        <v>3</v>
      </c>
      <c r="D21" s="8" t="s">
        <v>520</v>
      </c>
      <c r="F21" s="6" t="str">
        <f t="shared" si="0"/>
        <v>Waiting - Wait engagement letter</v>
      </c>
    </row>
    <row r="22" spans="1:6" x14ac:dyDescent="0.2">
      <c r="A22" s="2"/>
      <c r="B22" s="6" t="str">
        <f>IF(COUNTIF('Work Template Tasks'!$X$4:$X$48,F22),"Create","No Action")</f>
        <v>No Action</v>
      </c>
      <c r="C22" s="4" t="s">
        <v>3</v>
      </c>
      <c r="D22" s="8" t="s">
        <v>521</v>
      </c>
      <c r="F22" s="6" t="str">
        <f t="shared" si="0"/>
        <v>Waiting - Waiting for info</v>
      </c>
    </row>
    <row r="23" spans="1:6" x14ac:dyDescent="0.2">
      <c r="A23" s="2"/>
      <c r="B23" s="6" t="str">
        <f>IF(COUNTIF('Work Template Tasks'!$X$4:$X$48,F23),"Create","No Action")</f>
        <v>No Action</v>
      </c>
      <c r="C23" s="4" t="s">
        <v>3</v>
      </c>
      <c r="D23" s="8" t="s">
        <v>522</v>
      </c>
      <c r="F23" s="6" t="str">
        <f t="shared" si="0"/>
        <v>Waiting - Waiting for CPA</v>
      </c>
    </row>
    <row r="24" spans="1:6" x14ac:dyDescent="0.2">
      <c r="A24" s="2"/>
      <c r="B24" s="6" t="str">
        <f>IF(COUNTIF('Work Template Tasks'!$X$4:$X$48,F24),"Create","No Action")</f>
        <v>Create</v>
      </c>
      <c r="C24" s="4" t="s">
        <v>3</v>
      </c>
      <c r="D24" s="8" t="s">
        <v>523</v>
      </c>
      <c r="F24" s="6" t="str">
        <f t="shared" si="0"/>
        <v>Waiting - Waiting for client</v>
      </c>
    </row>
    <row r="25" spans="1:6" x14ac:dyDescent="0.2">
      <c r="A25" s="2"/>
      <c r="B25" s="6" t="str">
        <f>IF(COUNTIF('Work Template Tasks'!$X$4:$X$48,F25),"Create","No Action")</f>
        <v>No Action</v>
      </c>
      <c r="C25" s="4" t="s">
        <v>3</v>
      </c>
      <c r="D25" s="8" t="s">
        <v>524</v>
      </c>
      <c r="F25" s="6" t="str">
        <f t="shared" si="0"/>
        <v>Waiting - Waiting for client 2</v>
      </c>
    </row>
    <row r="26" spans="1:6" x14ac:dyDescent="0.2">
      <c r="A26" s="2"/>
      <c r="B26" s="6" t="str">
        <f>IF(COUNTIF('Work Template Tasks'!$X$4:$X$48,F26),"Create","No Action")</f>
        <v>No Action</v>
      </c>
      <c r="C26" s="4" t="s">
        <v>3</v>
      </c>
      <c r="D26" s="8" t="s">
        <v>525</v>
      </c>
      <c r="F26" s="6" t="str">
        <f t="shared" si="0"/>
        <v>Waiting - Wait for signature</v>
      </c>
    </row>
    <row r="27" spans="1:6" x14ac:dyDescent="0.2">
      <c r="A27" s="2"/>
      <c r="B27" s="6" t="str">
        <f>IF(COUNTIF('Work Template Tasks'!$X$4:$X$48,F27),"Create","No Action")</f>
        <v>No Action</v>
      </c>
      <c r="C27" s="4" t="s">
        <v>3</v>
      </c>
      <c r="D27" s="8" t="s">
        <v>526</v>
      </c>
      <c r="F27" s="6" t="str">
        <f t="shared" si="0"/>
        <v>Waiting - Waiting for IRS</v>
      </c>
    </row>
    <row r="28" spans="1:6" x14ac:dyDescent="0.2">
      <c r="A28" s="2"/>
      <c r="B28" s="6" t="str">
        <f>IF(COUNTIF('Work Template Tasks'!$X$4:$X$48,F28),"Create","No Action")</f>
        <v>Create</v>
      </c>
      <c r="C28" s="4" t="s">
        <v>3</v>
      </c>
      <c r="D28" s="8" t="s">
        <v>527</v>
      </c>
      <c r="F28" s="6" t="str">
        <f t="shared" si="0"/>
        <v>Waiting - Wait for confirmation</v>
      </c>
    </row>
    <row r="29" spans="1:6" x14ac:dyDescent="0.2">
      <c r="A29" s="2"/>
      <c r="B29" s="6" t="str">
        <f>IF(COUNTIF('Work Template Tasks'!$X$4:$X$48,F29),"Create","No Action")</f>
        <v>No Action</v>
      </c>
      <c r="C29" s="4" t="s">
        <v>3</v>
      </c>
      <c r="D29" s="8" t="s">
        <v>528</v>
      </c>
      <c r="F29" s="6" t="str">
        <f t="shared" si="0"/>
        <v>Waiting - Extended</v>
      </c>
    </row>
    <row r="30" spans="1:6" x14ac:dyDescent="0.2">
      <c r="A30" s="2"/>
      <c r="B30" s="6" t="str">
        <f>IF(COUNTIF('Work Template Tasks'!$X$4:$X$48,F30),"Create","No Action")</f>
        <v>No Action</v>
      </c>
      <c r="C30" s="4" t="s">
        <v>3</v>
      </c>
      <c r="D30" s="8" t="s">
        <v>529</v>
      </c>
      <c r="F30" s="6" t="str">
        <f t="shared" si="0"/>
        <v>Waiting - Wait for auditor</v>
      </c>
    </row>
    <row r="31" spans="1:6" x14ac:dyDescent="0.2">
      <c r="A31" s="2"/>
      <c r="B31" s="6" t="str">
        <f>IF(COUNTIF('Work Template Tasks'!$X$4:$X$48,F31),"Create","No Action")</f>
        <v>No Action</v>
      </c>
      <c r="C31" s="4" t="s">
        <v>3</v>
      </c>
      <c r="D31" s="8" t="s">
        <v>530</v>
      </c>
      <c r="F31" s="6" t="str">
        <f t="shared" si="0"/>
        <v>Waiting - Waiting for CRA</v>
      </c>
    </row>
    <row r="32" spans="1:6" x14ac:dyDescent="0.2">
      <c r="A32" s="2"/>
      <c r="B32" s="6" t="str">
        <f>IF(COUNTIF('Work Template Tasks'!$X$4:$X$48,F32),"Create","No Action")</f>
        <v>No Action</v>
      </c>
      <c r="C32" s="4" t="s">
        <v>3</v>
      </c>
      <c r="D32" s="8" t="s">
        <v>531</v>
      </c>
      <c r="F32" s="6" t="str">
        <f t="shared" si="0"/>
        <v>Waiting - Waiting for ATO</v>
      </c>
    </row>
    <row r="33" spans="1:6" x14ac:dyDescent="0.2">
      <c r="A33" s="2"/>
      <c r="B33" s="6" t="str">
        <f>IF(COUNTIF('Work Template Tasks'!$X$4:$X$48,F33),"Create","No Action")</f>
        <v>No Action</v>
      </c>
      <c r="C33" s="4" t="s">
        <v>3</v>
      </c>
      <c r="D33" s="8" t="s">
        <v>532</v>
      </c>
      <c r="F33" s="6" t="str">
        <f t="shared" si="0"/>
        <v>Waiting - Waiting for HMRC</v>
      </c>
    </row>
    <row r="34" spans="1:6" x14ac:dyDescent="0.2">
      <c r="A34" s="2"/>
      <c r="B34" s="6" t="str">
        <f>IF(COUNTIF('Work Template Tasks'!$X$4:$X$48,F34),"Create","No Action")</f>
        <v>No Action</v>
      </c>
      <c r="C34" s="4" t="s">
        <v>3</v>
      </c>
      <c r="D34" s="8" t="s">
        <v>533</v>
      </c>
      <c r="F34" s="6" t="str">
        <f t="shared" si="0"/>
        <v>Waiting - Waiting for Gov't</v>
      </c>
    </row>
    <row r="35" spans="1:6" x14ac:dyDescent="0.2">
      <c r="A35" s="2"/>
      <c r="B35" s="6" t="str">
        <f>IF(COUNTIF('Work Template Tasks'!$X$4:$X$48,F35),"Create","No Action")</f>
        <v>No Action</v>
      </c>
      <c r="C35" s="4" t="s">
        <v>3</v>
      </c>
      <c r="D35" s="8" t="s">
        <v>534</v>
      </c>
      <c r="F35" s="6" t="str">
        <f t="shared" si="0"/>
        <v>Waiting - Waiting for CPA/CA</v>
      </c>
    </row>
    <row r="36" spans="1:6" ht="16" thickBot="1" x14ac:dyDescent="0.25">
      <c r="A36" s="2"/>
      <c r="B36" s="6" t="str">
        <f>IF(COUNTIF('Work Template Tasks'!$X$4:$X$48,F36),"Create","No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Create</v>
      </c>
      <c r="C39" s="4" t="s">
        <v>461</v>
      </c>
      <c r="D39" s="8" t="s">
        <v>292</v>
      </c>
    </row>
    <row r="40" spans="1:4" x14ac:dyDescent="0.2">
      <c r="A40" s="2"/>
      <c r="B40" s="6" t="str">
        <f>IF('Work Types'!$B$6="Create","Create","No Action")</f>
        <v>Create</v>
      </c>
      <c r="C40" s="4" t="s">
        <v>461</v>
      </c>
      <c r="D40" s="8" t="s">
        <v>296</v>
      </c>
    </row>
    <row r="41" spans="1:4" x14ac:dyDescent="0.2">
      <c r="A41" s="2"/>
      <c r="B41" s="6" t="str">
        <f>IF('Work Types'!$B$6="Create","Create","No Action")</f>
        <v>Create</v>
      </c>
      <c r="C41" s="4" t="s">
        <v>461</v>
      </c>
      <c r="D41" s="8" t="s">
        <v>271</v>
      </c>
    </row>
    <row r="42" spans="1:4" x14ac:dyDescent="0.2">
      <c r="A42" s="2"/>
      <c r="B42" s="6" t="str">
        <f>IF('Work Types'!$B$6="Create","Create","No Action")</f>
        <v>Create</v>
      </c>
      <c r="C42" s="4" t="s">
        <v>461</v>
      </c>
      <c r="D42" s="8" t="s">
        <v>267</v>
      </c>
    </row>
    <row r="43" spans="1:4" x14ac:dyDescent="0.2">
      <c r="A43" s="2"/>
      <c r="B43" s="6" t="str">
        <f>IF('Work Types'!$B$6="Create","Create","No Action")</f>
        <v>Create</v>
      </c>
      <c r="C43" s="4" t="s">
        <v>461</v>
      </c>
      <c r="D43" s="8" t="s">
        <v>268</v>
      </c>
    </row>
    <row r="44" spans="1:4" x14ac:dyDescent="0.2">
      <c r="A44" s="2"/>
      <c r="B44" s="6" t="str">
        <f>IF('Work Types'!$B$6="Create","Create","No Action")</f>
        <v>Create</v>
      </c>
      <c r="C44" s="4" t="s">
        <v>461</v>
      </c>
      <c r="D44" s="8" t="s">
        <v>269</v>
      </c>
    </row>
    <row r="45" spans="1:4" x14ac:dyDescent="0.2">
      <c r="A45" s="2"/>
      <c r="B45" s="6" t="str">
        <f>IF('Work Types'!$B$6="Create","Create","No Action")</f>
        <v>Create</v>
      </c>
      <c r="C45" s="4" t="s">
        <v>461</v>
      </c>
      <c r="D45" s="8" t="s">
        <v>270</v>
      </c>
    </row>
    <row r="46" spans="1:4" x14ac:dyDescent="0.2">
      <c r="A46" s="2"/>
      <c r="B46" s="6" t="str">
        <f>IF('Work Types'!$B$6="Create","Create","No Action")</f>
        <v>Create</v>
      </c>
      <c r="C46" s="4" t="s">
        <v>461</v>
      </c>
      <c r="D46" s="8" t="s">
        <v>264</v>
      </c>
    </row>
    <row r="47" spans="1:4" x14ac:dyDescent="0.2">
      <c r="A47" s="2"/>
      <c r="B47" s="6" t="str">
        <f>IF('Work Types'!$B$6="Create","Create","No Action")</f>
        <v>Create</v>
      </c>
      <c r="C47" s="4" t="s">
        <v>461</v>
      </c>
      <c r="D47" s="8" t="s">
        <v>290</v>
      </c>
    </row>
    <row r="48" spans="1:4" x14ac:dyDescent="0.2">
      <c r="A48" s="2"/>
      <c r="B48" s="6" t="str">
        <f>IF('Work Types'!$B$6="Create","Create","No Action")</f>
        <v>Create</v>
      </c>
      <c r="C48" s="4" t="s">
        <v>461</v>
      </c>
      <c r="D48" s="8" t="s">
        <v>280</v>
      </c>
    </row>
    <row r="49" spans="1:4" x14ac:dyDescent="0.2">
      <c r="A49" s="2"/>
      <c r="B49" s="6" t="str">
        <f>IF('Work Types'!$B$6="Create","Create","No Action")</f>
        <v>Create</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72" x14ac:dyDescent="0.2">
      <c r="A4" s="2"/>
      <c r="B4" s="6" t="s">
        <v>411</v>
      </c>
      <c r="C4" s="4" t="s">
        <v>541</v>
      </c>
      <c r="D4" s="18" t="s">
        <v>542</v>
      </c>
      <c r="E4" s="3" t="s">
        <v>461</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583</v>
      </c>
      <c r="W6" s="3" t="s">
        <v>572</v>
      </c>
      <c r="X6" s="3"/>
      <c r="Y6" s="3" t="s">
        <v>427</v>
      </c>
      <c r="Z6" s="3"/>
      <c r="AA6" s="8"/>
    </row>
    <row r="7" spans="1:27" ht="112" x14ac:dyDescent="0.2">
      <c r="A7" s="2"/>
      <c r="B7" s="6" t="s">
        <v>411</v>
      </c>
      <c r="C7" s="4" t="s">
        <v>541</v>
      </c>
      <c r="D7" s="3" t="s">
        <v>575</v>
      </c>
      <c r="E7" s="18" t="s">
        <v>586</v>
      </c>
      <c r="F7" s="19" t="s">
        <v>587</v>
      </c>
      <c r="G7" s="4" t="s">
        <v>427</v>
      </c>
      <c r="H7" s="3"/>
      <c r="I7" s="8" t="s">
        <v>427</v>
      </c>
      <c r="J7" s="6">
        <v>-7</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510</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583</v>
      </c>
      <c r="W11" s="3" t="s">
        <v>572</v>
      </c>
      <c r="X11" s="3"/>
      <c r="Y11" s="3" t="s">
        <v>429</v>
      </c>
      <c r="Z11" s="3"/>
      <c r="AA11" s="8"/>
    </row>
    <row r="12" spans="1:27" ht="16" x14ac:dyDescent="0.2">
      <c r="A12" s="2"/>
      <c r="B12" s="6" t="s">
        <v>411</v>
      </c>
      <c r="C12" s="4" t="s">
        <v>541</v>
      </c>
      <c r="D12" s="3" t="s">
        <v>575</v>
      </c>
      <c r="E12" s="18" t="s">
        <v>588</v>
      </c>
      <c r="F12" s="19" t="s">
        <v>589</v>
      </c>
      <c r="G12" s="4" t="s">
        <v>429</v>
      </c>
      <c r="H12" s="3"/>
      <c r="I12" s="8" t="s">
        <v>445</v>
      </c>
      <c r="J12" s="6">
        <v>-3</v>
      </c>
      <c r="K12" s="4"/>
      <c r="L12" s="8"/>
      <c r="M12" s="4"/>
      <c r="N12" s="3"/>
      <c r="O12" s="19"/>
      <c r="P12" s="4"/>
      <c r="Q12" s="3"/>
      <c r="R12" s="18"/>
      <c r="S12" s="19"/>
      <c r="T12" s="4"/>
      <c r="U12" s="8"/>
      <c r="V12" s="4"/>
      <c r="W12" s="3"/>
      <c r="X12" s="3"/>
      <c r="Y12" s="3"/>
      <c r="Z12" s="3"/>
      <c r="AA12" s="8"/>
    </row>
    <row r="13" spans="1:27" ht="176" x14ac:dyDescent="0.2">
      <c r="A13" s="2"/>
      <c r="B13" s="6" t="s">
        <v>411</v>
      </c>
      <c r="C13" s="4" t="s">
        <v>541</v>
      </c>
      <c r="D13" s="3" t="s">
        <v>576</v>
      </c>
      <c r="E13" s="18" t="s">
        <v>590</v>
      </c>
      <c r="F13" s="19" t="s">
        <v>591</v>
      </c>
      <c r="G13" s="4" t="s">
        <v>308</v>
      </c>
      <c r="H13" s="3"/>
      <c r="I13" s="8" t="s">
        <v>308</v>
      </c>
      <c r="J13" s="6">
        <v>-3</v>
      </c>
      <c r="K13" s="4"/>
      <c r="L13" s="8"/>
      <c r="M13" s="4"/>
      <c r="N13" s="3"/>
      <c r="O13" s="19"/>
      <c r="P13" s="4"/>
      <c r="Q13" s="3"/>
      <c r="R13" s="18"/>
      <c r="S13" s="19"/>
      <c r="T13" s="4"/>
      <c r="U13" s="8"/>
      <c r="V13" s="4"/>
      <c r="W13" s="3"/>
      <c r="X13" s="3"/>
      <c r="Y13" s="3"/>
      <c r="Z13" s="3"/>
      <c r="AA13" s="8"/>
    </row>
    <row r="14" spans="1:27" ht="32" x14ac:dyDescent="0.2">
      <c r="A14" s="2"/>
      <c r="B14" s="6" t="s">
        <v>411</v>
      </c>
      <c r="C14" s="4" t="s">
        <v>541</v>
      </c>
      <c r="D14" s="3" t="s">
        <v>576</v>
      </c>
      <c r="E14" s="18" t="s">
        <v>592</v>
      </c>
      <c r="F14" s="19" t="s">
        <v>593</v>
      </c>
      <c r="G14" s="4" t="s">
        <v>308</v>
      </c>
      <c r="H14" s="3"/>
      <c r="I14" s="8" t="s">
        <v>308</v>
      </c>
      <c r="J14" s="6">
        <v>-3</v>
      </c>
      <c r="K14" s="4"/>
      <c r="L14" s="8"/>
      <c r="M14" s="4"/>
      <c r="N14" s="3"/>
      <c r="O14" s="19"/>
      <c r="P14" s="4"/>
      <c r="Q14" s="3"/>
      <c r="R14" s="18"/>
      <c r="S14" s="19"/>
      <c r="T14" s="4"/>
      <c r="U14" s="8"/>
      <c r="V14" s="4"/>
      <c r="W14" s="3"/>
      <c r="X14" s="3"/>
      <c r="Y14" s="3"/>
      <c r="Z14" s="3"/>
      <c r="AA14" s="8"/>
    </row>
    <row r="15" spans="1:27" ht="32" x14ac:dyDescent="0.2">
      <c r="A15" s="2"/>
      <c r="B15" s="6" t="s">
        <v>411</v>
      </c>
      <c r="C15" s="4" t="s">
        <v>541</v>
      </c>
      <c r="D15" s="3" t="s">
        <v>576</v>
      </c>
      <c r="E15" s="18" t="s">
        <v>594</v>
      </c>
      <c r="F15" s="19" t="s">
        <v>595</v>
      </c>
      <c r="G15" s="4" t="s">
        <v>308</v>
      </c>
      <c r="H15" s="3"/>
      <c r="I15" s="8" t="s">
        <v>308</v>
      </c>
      <c r="J15" s="6">
        <v>-3</v>
      </c>
      <c r="K15" s="4"/>
      <c r="L15" s="8"/>
      <c r="M15" s="4"/>
      <c r="N15" s="3"/>
      <c r="O15" s="19"/>
      <c r="P15" s="4"/>
      <c r="Q15" s="3"/>
      <c r="R15" s="18"/>
      <c r="S15" s="19"/>
      <c r="T15" s="4"/>
      <c r="U15" s="8"/>
      <c r="V15" s="4"/>
      <c r="W15" s="3"/>
      <c r="X15" s="3"/>
      <c r="Y15" s="3"/>
      <c r="Z15" s="3"/>
      <c r="AA15" s="8"/>
    </row>
    <row r="16" spans="1:27" ht="96" x14ac:dyDescent="0.2">
      <c r="A16" s="2"/>
      <c r="B16" s="6" t="s">
        <v>411</v>
      </c>
      <c r="C16" s="4" t="s">
        <v>541</v>
      </c>
      <c r="D16" s="3" t="s">
        <v>576</v>
      </c>
      <c r="E16" s="18" t="s">
        <v>596</v>
      </c>
      <c r="F16" s="19" t="s">
        <v>597</v>
      </c>
      <c r="G16" s="4" t="s">
        <v>308</v>
      </c>
      <c r="H16" s="3"/>
      <c r="I16" s="8" t="s">
        <v>308</v>
      </c>
      <c r="J16" s="6">
        <v>-3</v>
      </c>
      <c r="K16" s="4"/>
      <c r="L16" s="8"/>
      <c r="M16" s="4"/>
      <c r="N16" s="3"/>
      <c r="O16" s="19"/>
      <c r="P16" s="4"/>
      <c r="Q16" s="3"/>
      <c r="R16" s="18"/>
      <c r="S16" s="19"/>
      <c r="T16" s="4"/>
      <c r="U16" s="8"/>
      <c r="V16" s="4"/>
      <c r="W16" s="3"/>
      <c r="X16" s="3"/>
      <c r="Y16" s="3"/>
      <c r="Z16" s="3"/>
      <c r="AA16" s="8"/>
    </row>
    <row r="17" spans="1:27" ht="48" x14ac:dyDescent="0.2">
      <c r="A17" s="2"/>
      <c r="B17" s="6" t="s">
        <v>411</v>
      </c>
      <c r="C17" s="4" t="s">
        <v>541</v>
      </c>
      <c r="D17" s="3" t="s">
        <v>579</v>
      </c>
      <c r="E17" s="18" t="s">
        <v>598</v>
      </c>
      <c r="F17" s="19"/>
      <c r="G17" s="4"/>
      <c r="H17" s="3"/>
      <c r="I17" s="8"/>
      <c r="J17" s="6"/>
      <c r="K17" s="4"/>
      <c r="L17" s="8"/>
      <c r="M17" s="4"/>
      <c r="N17" s="3" t="s">
        <v>599</v>
      </c>
      <c r="O17" s="19" t="s">
        <v>584</v>
      </c>
      <c r="P17" s="4" t="s">
        <v>257</v>
      </c>
      <c r="Q17" s="3"/>
      <c r="R17" s="18" t="s">
        <v>600</v>
      </c>
      <c r="S17" s="19" t="s">
        <v>585</v>
      </c>
      <c r="T17" s="4"/>
      <c r="U17" s="8"/>
      <c r="V17" s="4"/>
      <c r="W17" s="3"/>
      <c r="X17" s="3"/>
      <c r="Y17" s="3"/>
      <c r="Z17" s="3"/>
      <c r="AA17" s="8"/>
    </row>
    <row r="18" spans="1:27" x14ac:dyDescent="0.2">
      <c r="A18" s="2"/>
      <c r="B18" s="6" t="s">
        <v>411</v>
      </c>
      <c r="C18" s="4" t="s">
        <v>541</v>
      </c>
      <c r="D18" s="3" t="s">
        <v>580</v>
      </c>
      <c r="E18" s="18"/>
      <c r="F18" s="19"/>
      <c r="G18" s="4"/>
      <c r="H18" s="3"/>
      <c r="I18" s="8"/>
      <c r="J18" s="6"/>
      <c r="K18" s="4"/>
      <c r="L18" s="8"/>
      <c r="M18" s="4"/>
      <c r="N18" s="3"/>
      <c r="O18" s="19"/>
      <c r="P18" s="4"/>
      <c r="Q18" s="3"/>
      <c r="R18" s="18"/>
      <c r="S18" s="19"/>
      <c r="T18" s="4" t="s">
        <v>577</v>
      </c>
      <c r="U18" s="8" t="s">
        <v>4</v>
      </c>
      <c r="V18" s="4" t="s">
        <v>581</v>
      </c>
      <c r="W18" s="3" t="s">
        <v>574</v>
      </c>
      <c r="X18" s="3"/>
      <c r="Y18" s="3"/>
      <c r="Z18" s="3"/>
      <c r="AA18" s="8">
        <v>0</v>
      </c>
    </row>
    <row r="19" spans="1:27" x14ac:dyDescent="0.2">
      <c r="A19" s="2"/>
      <c r="B19" s="6" t="s">
        <v>411</v>
      </c>
      <c r="C19" s="4" t="s">
        <v>541</v>
      </c>
      <c r="D19" s="3" t="s">
        <v>580</v>
      </c>
      <c r="E19" s="18"/>
      <c r="F19" s="19"/>
      <c r="G19" s="4"/>
      <c r="H19" s="3"/>
      <c r="I19" s="8"/>
      <c r="J19" s="6"/>
      <c r="K19" s="4"/>
      <c r="L19" s="8"/>
      <c r="M19" s="4"/>
      <c r="N19" s="3"/>
      <c r="O19" s="19"/>
      <c r="P19" s="4"/>
      <c r="Q19" s="3"/>
      <c r="R19" s="18"/>
      <c r="S19" s="19"/>
      <c r="T19" s="4" t="s">
        <v>574</v>
      </c>
      <c r="U19" s="8" t="s">
        <v>297</v>
      </c>
      <c r="V19" s="4" t="s">
        <v>573</v>
      </c>
      <c r="W19" s="3" t="s">
        <v>572</v>
      </c>
      <c r="X19" s="3" t="s">
        <v>280</v>
      </c>
      <c r="Y19" s="3"/>
      <c r="Z19" s="3"/>
      <c r="AA19" s="8"/>
    </row>
    <row r="20" spans="1:27" ht="16" x14ac:dyDescent="0.2">
      <c r="A20" s="2"/>
      <c r="B20" s="6" t="s">
        <v>411</v>
      </c>
      <c r="C20" s="4" t="s">
        <v>541</v>
      </c>
      <c r="D20" s="3" t="s">
        <v>582</v>
      </c>
      <c r="E20" s="18" t="s">
        <v>601</v>
      </c>
      <c r="F20" s="19"/>
      <c r="G20" s="4"/>
      <c r="H20" s="3"/>
      <c r="I20" s="8"/>
      <c r="J20" s="6">
        <v>-2</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570</v>
      </c>
      <c r="E21" s="18" t="s">
        <v>511</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269</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581</v>
      </c>
      <c r="W24" s="3" t="s">
        <v>574</v>
      </c>
      <c r="X24" s="3"/>
      <c r="Y24" s="3"/>
      <c r="Z24" s="3"/>
      <c r="AA24" s="8">
        <v>0</v>
      </c>
    </row>
    <row r="25" spans="1:27" ht="16" x14ac:dyDescent="0.2">
      <c r="A25" s="2"/>
      <c r="B25" s="6" t="s">
        <v>411</v>
      </c>
      <c r="C25" s="4" t="s">
        <v>541</v>
      </c>
      <c r="D25" s="3" t="s">
        <v>575</v>
      </c>
      <c r="E25" s="18" t="s">
        <v>602</v>
      </c>
      <c r="F25" s="19"/>
      <c r="G25" s="4" t="s">
        <v>429</v>
      </c>
      <c r="H25" s="3"/>
      <c r="I25" s="8" t="s">
        <v>445</v>
      </c>
      <c r="J25" s="6">
        <v>-2</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453</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581</v>
      </c>
      <c r="W27" s="3" t="s">
        <v>574</v>
      </c>
      <c r="X27" s="3"/>
      <c r="Y27" s="3"/>
      <c r="Z27" s="3"/>
      <c r="AA27" s="8">
        <v>1</v>
      </c>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572</v>
      </c>
      <c r="X28" s="3" t="s">
        <v>270</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574</v>
      </c>
      <c r="X29" s="3" t="s">
        <v>1</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583</v>
      </c>
      <c r="W30" s="3" t="s">
        <v>572</v>
      </c>
      <c r="X30" s="3"/>
      <c r="Y30" s="3" t="s">
        <v>426</v>
      </c>
      <c r="Z30" s="3"/>
      <c r="AA30" s="8"/>
    </row>
    <row r="31" spans="1:27" ht="80" x14ac:dyDescent="0.2">
      <c r="A31" s="2"/>
      <c r="B31" s="6" t="s">
        <v>411</v>
      </c>
      <c r="C31" s="4" t="s">
        <v>541</v>
      </c>
      <c r="D31" s="3" t="s">
        <v>575</v>
      </c>
      <c r="E31" s="18" t="s">
        <v>603</v>
      </c>
      <c r="F31" s="19" t="s">
        <v>604</v>
      </c>
      <c r="G31" s="4" t="s">
        <v>426</v>
      </c>
      <c r="H31" s="3"/>
      <c r="I31" s="8" t="s">
        <v>446</v>
      </c>
      <c r="J31" s="6">
        <v>-2</v>
      </c>
      <c r="K31" s="4"/>
      <c r="L31" s="8"/>
      <c r="M31" s="4"/>
      <c r="N31" s="3"/>
      <c r="O31" s="19"/>
      <c r="P31" s="4"/>
      <c r="Q31" s="3"/>
      <c r="R31" s="18"/>
      <c r="S31" s="19"/>
      <c r="T31" s="4"/>
      <c r="U31" s="8"/>
      <c r="V31" s="4"/>
      <c r="W31" s="3"/>
      <c r="X31" s="3"/>
      <c r="Y31" s="3"/>
      <c r="Z31" s="3"/>
      <c r="AA31" s="8"/>
    </row>
    <row r="32" spans="1:27" ht="112" x14ac:dyDescent="0.2">
      <c r="A32" s="2"/>
      <c r="B32" s="6" t="s">
        <v>411</v>
      </c>
      <c r="C32" s="4" t="s">
        <v>541</v>
      </c>
      <c r="D32" s="3" t="s">
        <v>575</v>
      </c>
      <c r="E32" s="18" t="s">
        <v>605</v>
      </c>
      <c r="F32" s="19" t="s">
        <v>606</v>
      </c>
      <c r="G32" s="4" t="s">
        <v>426</v>
      </c>
      <c r="H32" s="3"/>
      <c r="I32" s="8" t="s">
        <v>446</v>
      </c>
      <c r="J32" s="6">
        <v>-1</v>
      </c>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570</v>
      </c>
      <c r="E33" s="18" t="s">
        <v>512</v>
      </c>
      <c r="F33" s="19"/>
      <c r="G33" s="4"/>
      <c r="H33" s="3"/>
      <c r="I33" s="8"/>
      <c r="J33" s="6"/>
      <c r="K33" s="4"/>
      <c r="L33" s="8"/>
      <c r="M33" s="4"/>
      <c r="N33" s="3"/>
      <c r="O33" s="19"/>
      <c r="P33" s="4"/>
      <c r="Q33" s="3"/>
      <c r="R33" s="18"/>
      <c r="S33" s="19"/>
      <c r="T33" s="4"/>
      <c r="U33" s="8"/>
      <c r="V33" s="4"/>
      <c r="W33" s="3"/>
      <c r="X33" s="3"/>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581</v>
      </c>
      <c r="W34" s="3" t="s">
        <v>574</v>
      </c>
      <c r="X34" s="3"/>
      <c r="Y34" s="3"/>
      <c r="Z34" s="3"/>
      <c r="AA34" s="8">
        <v>1</v>
      </c>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574</v>
      </c>
      <c r="X35" s="3" t="s">
        <v>1</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573</v>
      </c>
      <c r="W36" s="3" t="s">
        <v>572</v>
      </c>
      <c r="X36" s="3" t="s">
        <v>271</v>
      </c>
      <c r="Y36" s="3"/>
      <c r="Z36" s="3"/>
      <c r="AA36" s="8"/>
    </row>
    <row r="37" spans="1:27" ht="16" x14ac:dyDescent="0.2">
      <c r="A37" s="2"/>
      <c r="B37" s="6" t="s">
        <v>411</v>
      </c>
      <c r="C37" s="4" t="s">
        <v>541</v>
      </c>
      <c r="D37" s="3" t="s">
        <v>575</v>
      </c>
      <c r="E37" s="18" t="s">
        <v>607</v>
      </c>
      <c r="F37" s="19"/>
      <c r="G37" s="4" t="s">
        <v>426</v>
      </c>
      <c r="H37" s="3"/>
      <c r="I37" s="8" t="s">
        <v>451</v>
      </c>
      <c r="J37" s="6">
        <v>0</v>
      </c>
      <c r="K37" s="4"/>
      <c r="L37" s="8"/>
      <c r="M37" s="4"/>
      <c r="N37" s="3"/>
      <c r="O37" s="19"/>
      <c r="P37" s="4"/>
      <c r="Q37" s="3"/>
      <c r="R37" s="18"/>
      <c r="S37" s="19"/>
      <c r="T37" s="4"/>
      <c r="U37" s="8"/>
      <c r="V37" s="4"/>
      <c r="W37" s="3"/>
      <c r="X37" s="3"/>
      <c r="Y37" s="3"/>
      <c r="Z37" s="3"/>
      <c r="AA37" s="8"/>
    </row>
    <row r="38" spans="1:27" ht="128" x14ac:dyDescent="0.2">
      <c r="A38" s="2"/>
      <c r="B38" s="6" t="s">
        <v>411</v>
      </c>
      <c r="C38" s="4" t="s">
        <v>541</v>
      </c>
      <c r="D38" s="3" t="s">
        <v>576</v>
      </c>
      <c r="E38" s="18" t="s">
        <v>608</v>
      </c>
      <c r="F38" s="19" t="s">
        <v>609</v>
      </c>
      <c r="G38" s="4" t="s">
        <v>308</v>
      </c>
      <c r="H38" s="3"/>
      <c r="I38" s="8" t="s">
        <v>308</v>
      </c>
      <c r="J38" s="6">
        <v>0</v>
      </c>
      <c r="K38" s="4"/>
      <c r="L38" s="8"/>
      <c r="M38" s="4"/>
      <c r="N38" s="3"/>
      <c r="O38" s="19"/>
      <c r="P38" s="4"/>
      <c r="Q38" s="3"/>
      <c r="R38" s="18"/>
      <c r="S38" s="19"/>
      <c r="T38" s="4"/>
      <c r="U38" s="8"/>
      <c r="V38" s="4"/>
      <c r="W38" s="3"/>
      <c r="X38" s="3"/>
      <c r="Y38" s="3"/>
      <c r="Z38" s="3"/>
      <c r="AA38" s="8"/>
    </row>
    <row r="39" spans="1:27" ht="32" x14ac:dyDescent="0.2">
      <c r="A39" s="2"/>
      <c r="B39" s="6" t="s">
        <v>411</v>
      </c>
      <c r="C39" s="4" t="s">
        <v>541</v>
      </c>
      <c r="D39" s="3" t="s">
        <v>576</v>
      </c>
      <c r="E39" s="18" t="s">
        <v>610</v>
      </c>
      <c r="F39" s="19" t="s">
        <v>611</v>
      </c>
      <c r="G39" s="4" t="s">
        <v>308</v>
      </c>
      <c r="H39" s="3"/>
      <c r="I39" s="8" t="s">
        <v>308</v>
      </c>
      <c r="J39" s="6">
        <v>0</v>
      </c>
      <c r="K39" s="4"/>
      <c r="L39" s="8"/>
      <c r="M39" s="4"/>
      <c r="N39" s="3"/>
      <c r="O39" s="19"/>
      <c r="P39" s="4"/>
      <c r="Q39" s="3"/>
      <c r="R39" s="18"/>
      <c r="S39" s="19"/>
      <c r="T39" s="4"/>
      <c r="U39" s="8"/>
      <c r="V39" s="4"/>
      <c r="W39" s="3"/>
      <c r="X39" s="3"/>
      <c r="Y39" s="3"/>
      <c r="Z39" s="3"/>
      <c r="AA39" s="8"/>
    </row>
    <row r="40" spans="1:27" ht="48" x14ac:dyDescent="0.2">
      <c r="A40" s="2"/>
      <c r="B40" s="6" t="s">
        <v>411</v>
      </c>
      <c r="C40" s="4" t="s">
        <v>541</v>
      </c>
      <c r="D40" s="3" t="s">
        <v>579</v>
      </c>
      <c r="E40" s="18" t="s">
        <v>612</v>
      </c>
      <c r="F40" s="19"/>
      <c r="G40" s="4"/>
      <c r="H40" s="3"/>
      <c r="I40" s="8"/>
      <c r="J40" s="6"/>
      <c r="K40" s="4"/>
      <c r="L40" s="8"/>
      <c r="M40" s="4"/>
      <c r="N40" s="3" t="s">
        <v>613</v>
      </c>
      <c r="O40" s="19" t="s">
        <v>614</v>
      </c>
      <c r="P40" s="4" t="s">
        <v>255</v>
      </c>
      <c r="Q40" s="3">
        <v>7</v>
      </c>
      <c r="R40" s="18" t="s">
        <v>615</v>
      </c>
      <c r="S40" s="19" t="s">
        <v>585</v>
      </c>
      <c r="T40" s="4"/>
      <c r="U40" s="8"/>
      <c r="V40" s="4"/>
      <c r="W40" s="3"/>
      <c r="X40" s="3"/>
      <c r="Y40" s="3"/>
      <c r="Z40" s="3"/>
      <c r="AA40" s="8"/>
    </row>
    <row r="41" spans="1:27" x14ac:dyDescent="0.2">
      <c r="A41" s="2"/>
      <c r="B41" s="6" t="s">
        <v>411</v>
      </c>
      <c r="C41" s="4" t="s">
        <v>541</v>
      </c>
      <c r="D41" s="3" t="s">
        <v>580</v>
      </c>
      <c r="E41" s="18"/>
      <c r="F41" s="19"/>
      <c r="G41" s="4"/>
      <c r="H41" s="3"/>
      <c r="I41" s="8"/>
      <c r="J41" s="6"/>
      <c r="K41" s="4"/>
      <c r="L41" s="8"/>
      <c r="M41" s="4"/>
      <c r="N41" s="3"/>
      <c r="O41" s="19"/>
      <c r="P41" s="4"/>
      <c r="Q41" s="3"/>
      <c r="R41" s="18"/>
      <c r="S41" s="19"/>
      <c r="T41" s="4" t="s">
        <v>577</v>
      </c>
      <c r="U41" s="8" t="s">
        <v>4</v>
      </c>
      <c r="V41" s="4" t="s">
        <v>581</v>
      </c>
      <c r="W41" s="3" t="s">
        <v>574</v>
      </c>
      <c r="X41" s="3"/>
      <c r="Y41" s="3"/>
      <c r="Z41" s="3"/>
      <c r="AA41" s="8">
        <v>7</v>
      </c>
    </row>
    <row r="42" spans="1:27" x14ac:dyDescent="0.2">
      <c r="A42" s="2"/>
      <c r="B42" s="6" t="s">
        <v>411</v>
      </c>
      <c r="C42" s="4" t="s">
        <v>541</v>
      </c>
      <c r="D42" s="3" t="s">
        <v>580</v>
      </c>
      <c r="E42" s="18"/>
      <c r="F42" s="19"/>
      <c r="G42" s="4"/>
      <c r="H42" s="3"/>
      <c r="I42" s="8"/>
      <c r="J42" s="6"/>
      <c r="K42" s="4"/>
      <c r="L42" s="8"/>
      <c r="M42" s="4"/>
      <c r="N42" s="3"/>
      <c r="O42" s="19"/>
      <c r="P42" s="4"/>
      <c r="Q42" s="3"/>
      <c r="R42" s="18"/>
      <c r="S42" s="19"/>
      <c r="T42" s="4" t="s">
        <v>574</v>
      </c>
      <c r="U42" s="8" t="s">
        <v>4</v>
      </c>
      <c r="V42" s="4" t="s">
        <v>573</v>
      </c>
      <c r="W42" s="3" t="s">
        <v>572</v>
      </c>
      <c r="X42" s="3" t="s">
        <v>4</v>
      </c>
      <c r="Y42" s="3"/>
      <c r="Z42" s="3"/>
      <c r="AA42" s="8"/>
    </row>
    <row r="43" spans="1:27" x14ac:dyDescent="0.2">
      <c r="A43" s="2"/>
      <c r="B43" s="6" t="s">
        <v>411</v>
      </c>
      <c r="C43" s="4" t="s">
        <v>541</v>
      </c>
      <c r="D43" s="3" t="s">
        <v>580</v>
      </c>
      <c r="E43" s="18"/>
      <c r="F43" s="19"/>
      <c r="G43" s="4"/>
      <c r="H43" s="3"/>
      <c r="I43" s="8"/>
      <c r="J43" s="6"/>
      <c r="K43" s="4"/>
      <c r="L43" s="8"/>
      <c r="M43" s="4"/>
      <c r="N43" s="3"/>
      <c r="O43" s="19"/>
      <c r="P43" s="4"/>
      <c r="Q43" s="3"/>
      <c r="R43" s="18"/>
      <c r="S43" s="19"/>
      <c r="T43" s="4" t="s">
        <v>574</v>
      </c>
      <c r="U43" s="8" t="s">
        <v>297</v>
      </c>
      <c r="V43" s="4" t="s">
        <v>573</v>
      </c>
      <c r="W43" s="3" t="s">
        <v>572</v>
      </c>
      <c r="X43" s="3" t="s">
        <v>290</v>
      </c>
      <c r="Y43" s="3"/>
      <c r="Z43" s="3"/>
      <c r="AA43" s="8"/>
    </row>
    <row r="44" spans="1:27" ht="16" x14ac:dyDescent="0.2">
      <c r="A44" s="2"/>
      <c r="B44" s="6" t="s">
        <v>411</v>
      </c>
      <c r="C44" s="4" t="s">
        <v>541</v>
      </c>
      <c r="D44" s="3" t="s">
        <v>582</v>
      </c>
      <c r="E44" s="18" t="s">
        <v>616</v>
      </c>
      <c r="F44" s="19"/>
      <c r="G44" s="4"/>
      <c r="H44" s="3"/>
      <c r="I44" s="8"/>
      <c r="J44" s="6">
        <v>7</v>
      </c>
      <c r="K44" s="4"/>
      <c r="L44" s="8"/>
      <c r="M44" s="4"/>
      <c r="N44" s="3"/>
      <c r="O44" s="19"/>
      <c r="P44" s="4"/>
      <c r="Q44" s="3"/>
      <c r="R44" s="18"/>
      <c r="S44" s="19"/>
      <c r="T44" s="4"/>
      <c r="U44" s="8"/>
      <c r="V44" s="4"/>
      <c r="W44" s="3"/>
      <c r="X44" s="3"/>
      <c r="Y44" s="3"/>
      <c r="Z44" s="3"/>
      <c r="AA44" s="8"/>
    </row>
    <row r="45" spans="1:27" ht="16" x14ac:dyDescent="0.2">
      <c r="A45" s="2"/>
      <c r="B45" s="6" t="s">
        <v>411</v>
      </c>
      <c r="C45" s="4" t="s">
        <v>541</v>
      </c>
      <c r="D45" s="3" t="s">
        <v>582</v>
      </c>
      <c r="E45" s="18" t="s">
        <v>617</v>
      </c>
      <c r="F45" s="19" t="s">
        <v>618</v>
      </c>
      <c r="G45" s="4"/>
      <c r="H45" s="3"/>
      <c r="I45" s="8"/>
      <c r="J45" s="6">
        <v>7</v>
      </c>
      <c r="K45" s="4"/>
      <c r="L45" s="8"/>
      <c r="M45" s="4"/>
      <c r="N45" s="3"/>
      <c r="O45" s="19"/>
      <c r="P45" s="4"/>
      <c r="Q45" s="3"/>
      <c r="R45" s="18"/>
      <c r="S45" s="19"/>
      <c r="T45" s="4"/>
      <c r="U45" s="8"/>
      <c r="V45" s="4"/>
      <c r="W45" s="3"/>
      <c r="X45" s="3"/>
      <c r="Y45" s="3"/>
      <c r="Z45" s="3"/>
      <c r="AA45" s="8"/>
    </row>
    <row r="46" spans="1:27" ht="16" x14ac:dyDescent="0.2">
      <c r="A46" s="2"/>
      <c r="B46" s="6" t="s">
        <v>411</v>
      </c>
      <c r="C46" s="4" t="s">
        <v>541</v>
      </c>
      <c r="D46" s="3" t="s">
        <v>582</v>
      </c>
      <c r="E46" s="18" t="s">
        <v>619</v>
      </c>
      <c r="F46" s="19" t="s">
        <v>618</v>
      </c>
      <c r="G46" s="4"/>
      <c r="H46" s="3"/>
      <c r="I46" s="8"/>
      <c r="J46" s="6">
        <v>7</v>
      </c>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582</v>
      </c>
      <c r="E47" s="18" t="s">
        <v>620</v>
      </c>
      <c r="F47" s="19" t="s">
        <v>618</v>
      </c>
      <c r="G47" s="4"/>
      <c r="H47" s="3"/>
      <c r="I47" s="8"/>
      <c r="J47" s="6">
        <v>7</v>
      </c>
      <c r="K47" s="4"/>
      <c r="L47" s="8"/>
      <c r="M47" s="4"/>
      <c r="N47" s="3"/>
      <c r="O47" s="19"/>
      <c r="P47" s="4"/>
      <c r="Q47" s="3"/>
      <c r="R47" s="18"/>
      <c r="S47" s="19"/>
      <c r="T47" s="4"/>
      <c r="U47" s="8"/>
      <c r="V47" s="4"/>
      <c r="W47" s="3"/>
      <c r="X47" s="3"/>
      <c r="Y47" s="3"/>
      <c r="Z47" s="3"/>
      <c r="AA47" s="8"/>
    </row>
    <row r="48" spans="1:27" ht="32" x14ac:dyDescent="0.2">
      <c r="A48" s="2"/>
      <c r="B48" s="6" t="s">
        <v>411</v>
      </c>
      <c r="C48" s="4" t="s">
        <v>541</v>
      </c>
      <c r="D48" s="3" t="s">
        <v>582</v>
      </c>
      <c r="E48" s="18" t="s">
        <v>621</v>
      </c>
      <c r="F48" s="19" t="s">
        <v>622</v>
      </c>
      <c r="G48" s="4"/>
      <c r="H48" s="3"/>
      <c r="I48" s="8"/>
      <c r="J48" s="6">
        <v>7</v>
      </c>
      <c r="K48" s="4"/>
      <c r="L48" s="8"/>
      <c r="M48" s="4"/>
      <c r="N48" s="3"/>
      <c r="O48" s="19"/>
      <c r="P48" s="4"/>
      <c r="Q48" s="3"/>
      <c r="R48" s="18"/>
      <c r="S48" s="19"/>
      <c r="T48" s="4"/>
      <c r="U48" s="8"/>
      <c r="V48" s="4"/>
      <c r="W48" s="3"/>
      <c r="X48" s="3"/>
      <c r="Y48" s="3"/>
      <c r="Z48" s="3"/>
      <c r="AA48"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8" xr:uid="{00000000-0002-0000-1400-000002000000}">
      <formula1>"Section,Section Automator,Task,Nested Task,Client Task Group,Client Task Group Automator,Client Task"</formula1>
    </dataValidation>
    <dataValidation type="list" allowBlank="1" showErrorMessage="1" sqref="T4:T48" xr:uid="{00000000-0002-0000-1400-000006000000}">
      <formula1>"All tasks in this section,All tasks in the section above this section,All sections &amp; tasks above this section,The work"</formula1>
    </dataValidation>
    <dataValidation type="list" allowBlank="1" showErrorMessage="1" sqref="V4:V48" xr:uid="{00000000-0002-0000-1400-000008000000}">
      <formula1>"Status,Assignee,Due Date"</formula1>
    </dataValidation>
    <dataValidation type="list" allowBlank="1" showErrorMessage="1" sqref="W4:W48" xr:uid="{00000000-0002-0000-1400-000009000000}">
      <formula1>"All tasks in this section,The work"</formula1>
    </dataValidation>
    <dataValidation type="list" allowBlank="1" showErrorMessage="1" sqref="Z4:Z48"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I4:I48</xm:sqref>
        </x14:dataValidation>
        <x14:dataValidation type="list" allowBlank="1" showErrorMessage="1" xr:uid="{00000000-0002-0000-1400-000004000000}">
          <x14:formula1>
            <xm:f>ReferenceData!$A$264:$A$266</xm:f>
          </x14:formula1>
          <xm:sqref>K4:K48</xm:sqref>
        </x14:dataValidation>
        <x14:dataValidation type="list" allowBlank="1" showErrorMessage="1" xr:uid="{00000000-0002-0000-1400-000005000000}">
          <x14:formula1>
            <xm:f>ReferenceData!$A$260:$A$262</xm:f>
          </x14:formula1>
          <xm:sqref>P4:P48</xm:sqref>
        </x14:dataValidation>
        <x14:dataValidation type="list" allowBlank="1" showErrorMessage="1" xr:uid="{00000000-0002-0000-1400-000007000000}">
          <x14:formula1>
            <xm:f>ReferenceData!$A$311:$A$349</xm:f>
          </x14:formula1>
          <xm:sqref>U4:U48</xm:sqref>
        </x14:dataValidation>
        <x14:dataValidation type="list" allowBlank="1" showErrorMessage="1" xr:uid="{00000000-0002-0000-1400-00000A000000}">
          <x14:formula1>
            <xm:f>ReferenceData!$A$272:$A$309</xm:f>
          </x14:formula1>
          <xm:sqref>X4:X48</xm:sqref>
        </x14:dataValidation>
        <x14:dataValidation type="list" allowBlank="1" showErrorMessage="1" xr:uid="{00000000-0002-0000-1400-00000B000000}">
          <x14:formula1>
            <xm:f>OFFSET('Job Roles'!$C$4:$C$2020, 0, 0, MAX(1, SUMPRODUCT(MAX(('Job Roles'!$C$4:$C$2020 &lt;&gt; "") * ROW('Job Roles'!$C$4:$C$2020))) - 3), 1)</xm:f>
          </x14:formula1>
          <xm:sqref>Y4:Y48</xm:sqref>
        </x14:dataValidation>
        <x14:dataValidation type="list" allowBlank="1" showErrorMessage="1" xr:uid="{00000000-0002-0000-1400-000001000000}">
          <x14:formula1>
            <xm:f>OFFSET('Work Templates'!$C$4:$C$4, 0, 0, MAX(1, SUMPRODUCT(MAX(('Work Templates'!$C$4:$C$4 &lt;&gt; "") * ROW('Work Templates'!$C$4:$C$4))) - 3), 1)</xm:f>
          </x14:formula1>
          <xm:sqref>C4:C48</xm:sqref>
        </x14:dataValidation>
        <x14:dataValidation type="list" allowBlank="1" showErrorMessage="1" xr:uid="{00000000-0002-0000-1400-000000000000}">
          <x14:formula1>
            <xm:f>IF(ISBLANK(A4),ReferenceData!$A$899:$A$900,ReferenceData!$A$902:$A$904)</xm:f>
          </x14:formula1>
          <xm:sqref>B4:B48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623</v>
      </c>
      <c r="D2" s="40" t="s">
        <v>624</v>
      </c>
      <c r="E2" s="41" t="s">
        <v>624</v>
      </c>
      <c r="F2" s="41" t="s">
        <v>624</v>
      </c>
      <c r="G2" s="41" t="s">
        <v>624</v>
      </c>
      <c r="H2" s="42" t="s">
        <v>624</v>
      </c>
    </row>
    <row r="3" spans="1:8" ht="48" x14ac:dyDescent="0.2">
      <c r="A3" s="22"/>
      <c r="B3" s="24"/>
      <c r="C3" s="24"/>
      <c r="D3" s="11" t="s">
        <v>625</v>
      </c>
      <c r="E3" s="10" t="s">
        <v>626</v>
      </c>
      <c r="F3" s="10" t="s">
        <v>627</v>
      </c>
      <c r="G3" s="10" t="s">
        <v>628</v>
      </c>
      <c r="H3" s="12" t="s">
        <v>629</v>
      </c>
    </row>
    <row r="4" spans="1:8" x14ac:dyDescent="0.2">
      <c r="A4" s="2"/>
      <c r="B4" s="6" t="s">
        <v>411</v>
      </c>
      <c r="C4" s="6" t="s">
        <v>541</v>
      </c>
      <c r="D4" s="4" t="s">
        <v>427</v>
      </c>
      <c r="E4" s="3"/>
      <c r="F4" s="3" t="s">
        <v>427</v>
      </c>
      <c r="G4" s="14"/>
      <c r="H4" s="8">
        <v>15</v>
      </c>
    </row>
    <row r="5" spans="1:8" x14ac:dyDescent="0.2">
      <c r="A5" s="2"/>
      <c r="B5" s="6" t="s">
        <v>411</v>
      </c>
      <c r="C5" s="6" t="s">
        <v>541</v>
      </c>
      <c r="D5" s="4" t="s">
        <v>429</v>
      </c>
      <c r="E5" s="3"/>
      <c r="F5" s="3" t="s">
        <v>445</v>
      </c>
      <c r="G5" s="14"/>
      <c r="H5" s="8">
        <v>60</v>
      </c>
    </row>
    <row r="6" spans="1:8" x14ac:dyDescent="0.2">
      <c r="A6" s="2"/>
      <c r="B6" s="6" t="s">
        <v>411</v>
      </c>
      <c r="C6" s="6" t="s">
        <v>541</v>
      </c>
      <c r="D6" s="4" t="s">
        <v>426</v>
      </c>
      <c r="E6" s="3"/>
      <c r="F6" s="3" t="s">
        <v>446</v>
      </c>
      <c r="G6" s="14"/>
      <c r="H6" s="8">
        <v>60</v>
      </c>
    </row>
    <row r="7" spans="1:8" x14ac:dyDescent="0.2">
      <c r="A7" s="2"/>
      <c r="B7" s="6" t="s">
        <v>411</v>
      </c>
      <c r="C7" s="6" t="s">
        <v>541</v>
      </c>
      <c r="D7" s="4" t="s">
        <v>426</v>
      </c>
      <c r="E7" s="3"/>
      <c r="F7" s="3" t="s">
        <v>451</v>
      </c>
      <c r="G7" s="14"/>
      <c r="H7" s="8">
        <v>60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2021-03-15T19:56:46Z</dcterms:modified>
</cp:coreProperties>
</file>