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1C41BB77-67C0-C849-BDEC-B5B19D59C5D0}" xr6:coauthVersionLast="46" xr6:coauthVersionMax="46" xr10:uidLastSave="{00000000-0000-0000-0000-000000000000}"/>
  <bookViews>
    <workbookView xWindow="68000" yWindow="358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Tasks'!$A$4:$AA$46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<sst xmlns="http://schemas.openxmlformats.org/spreadsheetml/2006/main" count="12981" uniqueCount="634">
  <si>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</si>
  <si>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</si>
  <si>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</si>
  <si>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</si>
  <si>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</si>
  <si>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</si>
  <si>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</si>
  <si>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</si>
  <si>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</si>
  <si>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</si>
  <si>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</si>
  <si>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</si>
  <si>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</si>
  <si>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</si>
  <si>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</si>
  <si>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</si>
  <si>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</si>
  <si>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</si>
  <si>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</si>
  <si>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</si>
  <si>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</si>
  <si>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</si>
  <si>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</si>
  <si>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</si>
  <si>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</si>
  <si>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</si>
  <si>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</si>
  <si>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</si>
  <si>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</si>
  <si>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</si>
  <si>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</si>
  <si>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</si>
  <si>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</si>
  <si>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</si>
  <si>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</si>
  <si>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</si>
  <si>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</si>
  <si>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</si>
  <si>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</si>
  <si>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</si>
  <si>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</si>
  <si>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</si>
  <si>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</si>
  <si>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</si>
  <si>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</si>
  <si>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</si>
  <si>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</si>
  <si>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</si>
  <si>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</si>
  <si>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</si>
  <si>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</si>
  <si>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</si>
  <si>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</si>
  <si>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</si>
  <si>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</si>
  <si>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</si>
  <si>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</si>
  <si>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</si>
  <si>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</si>
  <si>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</si>
  <si>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</si>
  <si>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</si>
  <si>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</si>
  <si>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</si>
  <si>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</si>
  <si>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</si>
  <si>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</si>
  <si>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</si>
  <si>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</si>
  <si>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</si>
  <si>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</si>
  <si>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</si>
  <si>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</si>
  <si>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</si>
  <si>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</si>
  <si>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</si>
  <si>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</si>
  <si>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</si>
  <si>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</si>
  <si>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</si>
  <si>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</si>
  <si>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</si>
  <si>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</si>
  <si>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</si>
  <si>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</si>
  <si>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</si>
  <si>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</si>
  <si>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</si>
  <si>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</si>
  <si>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</si>
  <si>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</si>
  <si>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</si>
  <si>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</si>
  <si>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</si>
  <si>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</si>
  <si>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</si>
  <si>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</si>
  <si>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</si>
  <si>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</si>
  <si>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</si>
  <si>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</si>
  <si>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</si>
  <si>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</si>
  <si>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</si>
  <si>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</si>
  <si>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</si>
  <si>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</si>
  <si>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</si>
  <si>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</si>
  <si>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</si>
  <si>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</si>
  <si>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</si>
  <si>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</si>
  <si>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</si>
  <si>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</si>
  <si>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</si>
  <si>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</si>
  <si>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</si>
  <si>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</si>
  <si>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</si>
  <si>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</si>
  <si>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</si>
  <si>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</si>
  <si>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</si>
  <si>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</si>
  <si>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</si>
  <si>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</si>
  <si>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</si>
  <si>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</si>
  <si>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</si>
  <si>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</si>
  <si>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</si>
  <si>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</si>
  <si>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</si>
  <si>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</si>
  <si>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</si>
  <si>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</si>
  <si>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</si>
  <si>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</si>
  <si>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</si>
  <si>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</si>
  <si>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</si>
  <si>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</si>
  <si>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</si>
  <si>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</si>
  <si>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</si>
  <si>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</si>
  <si>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</si>
  <si>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</si>
  <si>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</si>
  <si>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</si>
  <si>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</si>
  <si>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</si>
  <si>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</si>
  <si>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</si>
  <si>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</si>
  <si>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</si>
  <si>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</si>
  <si>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</si>
  <si>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</si>
  <si>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</si>
  <si>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</si>
  <si>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</si>
  <si>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</si>
  <si>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</si>
  <si>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</si>
  <si>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</si>
  <si>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</si>
  <si>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</si>
  <si>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</si>
  <si>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</si>
  <si>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</si>
  <si>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</si>
  <si>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</si>
  <si>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</si>
  <si>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</si>
  <si>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</si>
  <si>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</si>
  <si>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</si>
  <si>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</si>
  <si>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</si>
  <si>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</si>
  <si>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</si>
  <si>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</si>
  <si>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</si>
  <si>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</si>
  <si>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</si>
  <si>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</si>
  <si>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</si>
  <si>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</si>
  <si>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</si>
  <si>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</si>
  <si>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</si>
  <si>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</si>
  <si>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</si>
  <si>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</si>
  <si>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</si>
  <si>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</si>
  <si>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</si>
  <si>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</si>
  <si>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</si>
  <si>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</si>
  <si>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</si>
  <si>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</si>
  <si>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</si>
  <si>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</si>
  <si>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</si>
  <si>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</si>
  <si>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</si>
  <si>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</si>
  <si>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</si>
  <si>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</si>
  <si>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</si>
  <si>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</si>
  <si>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</si>
  <si>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</si>
  <si>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</si>
  <si>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</si>
  <si>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</si>
  <si>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</si>
  <si>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</si>
  <si>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</si>
  <si>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</si>
  <si>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</si>
  <si>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</si>
  <si>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</si>
  <si>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</si>
  <si>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</si>
  <si>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</si>
  <si>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</si>
  <si>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</si>
  <si>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</si>
  <si>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</si>
  <si>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</si>
  <si>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</si>
  <si>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</si>
  <si>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</si>
  <si>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</si>
  <si>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</si>
  <si>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</si>
  <si>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</si>
  <si>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</si>
  <si>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</si>
  <si>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</si>
  <si>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</si>
  <si>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</si>
  <si>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</si>
  <si>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</si>
  <si>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</si>
  <si>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</si>
  <si>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</si>
  <si>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</si>
  <si>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</si>
  <si>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</si>
  <si>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</si>
  <si>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</si>
  <si>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</si>
  <si>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</si>
  <si>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</si>
  <si>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</si>
  <si>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</si>
  <si>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</si>
  <si>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</si>
  <si>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</si>
  <si>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</si>
  <si>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</si>
  <si>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</si>
  <si>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</si>
  <si>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</si>
  <si>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</si>
  <si>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</si>
  <si>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</si>
  <si>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</si>
  <si>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</si>
  <si>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</si>
  <si>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</si>
  <si>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</si>
  <si>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</si>
  <si>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</si>
  <si>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</si>
  <si>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</si>
  <si>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</si>
  <si>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</si>
  <si>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</si>
  <si>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</si>
  <si>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</si>
  <si>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</si>
  <si>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</si>
  <si>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</si>
  <si>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</si>
  <si>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</si>
  <si>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</si>
  <si>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</si>
  <si>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</si>
  <si>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</si>
  <si>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</si>
  <si>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</si>
  <si>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</si>
  <si>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</si>
  <si>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</si>
  <si>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</si>
  <si>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</si>
  <si>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</si>
  <si>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</si>
  <si>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</si>
  <si>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</si>
  <si>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</si>
  <si>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</si>
  <si>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</si>
  <si>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</si>
  <si>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</si>
  <si>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</si>
  <si>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</si>
  <si>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</si>
  <si>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</si>
  <si>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</si>
  <si>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</si>
  <si>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</si>
  <si>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</si>
  <si>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</si>
  <si>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</si>
  <si>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</si>
  <si>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</si>
  <si>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</si>
  <si>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</si>
  <si>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</si>
  <si>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</si>
  <si>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</si>
  <si>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</si>
  <si>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</si>
  <si>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</si>
  <si>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</si>
  <si>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</si>
  <si>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</si>
  <si>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</si>
  <si>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</si>
  <si>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</si>
  <si>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</si>
  <si>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</si>
  <si>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</si>
  <si>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</si>
  <si>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</si>
  <si>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</si>
  <si>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</si>
  <si>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</si>
  <si>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</si>
  <si>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</si>
  <si>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</si>
  <si>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</si>
  <si>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</si>
  <si>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</si>
  <si>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</si>
  <si>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</si>
  <si>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</si>
  <si>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</si>
  <si>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</si>
  <si>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</si>
  <si>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</si>
  <si>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</si>
  <si>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</si>
  <si>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</si>
  <si>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</si>
  <si>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</si>
  <si>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</si>
  <si>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</si>
  <si>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</si>
  <si>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</si>
  <si>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</si>
  <si>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</si>
  <si>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</si>
  <si>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</si>
  <si>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</si>
  <si>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</si>
  <si>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</si>
  <si>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</si>
  <si>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</si>
  <si>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</si>
  <si>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</si>
  <si>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</si>
  <si>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</si>
  <si>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</si>
  <si>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</si>
  <si>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</si>
  <si>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</si>
  <si>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</si>
  <si>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</si>
  <si>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</si>
  <si>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</si>
  <si>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</si>
  <si>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</si>
  <si>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</si>
  <si>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</si>
  <si>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</si>
  <si>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</si>
  <si>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</si>
  <si>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</si>
  <si>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</si>
  <si>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</si>
  <si>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</si>
  <si>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</si>
  <si>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</si>
  <si>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</si>
  <si>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</si>
  <si>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</si>
  <si>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</si>
  <si>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</si>
  <si>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</si>
  <si>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</si>
  <si>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</si>
  <si>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</si>
  <si>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</si>
  <si>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</si>
  <si>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</si>
  <si>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</si>
  <si>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</si>
  <si>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</si>
  <si>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</si>
  <si>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</si>
  <si>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</si>
  <si>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</si>
  <si>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</si>
  <si>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</si>
  <si>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</si>
  <si>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</si>
  <si>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</si>
  <si>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</si>
  <si>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</si>
  <si>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</si>
  <si>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</si>
  <si>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</si>
  <si>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</si>
  <si>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</si>
  <si>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</si>
  <si>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</si>
  <si>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</si>
  <si>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</si>
  <si>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</si>
  <si>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</si>
  <si>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</si>
  <si>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</si>
  <si>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</si>
  <si>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</si>
  <si>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</si>
  <si>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</si>
  <si>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</si>
  <si>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</si>
  <si>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</si>
  <si>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</si>
  <si>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</si>
  <si>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</si>
  <si>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</si>
  <si>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</si>
  <si>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</si>
  <si>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</si>
  <si>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</si>
  <si>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</si>
  <si>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</si>
  <si>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</si>
  <si>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</si>
  <si>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</si>
  <si>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</si>
  <si>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</si>
  <si>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</si>
  <si>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</si>
  <si>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</si>
  <si>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</si>
  <si>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</si>
  <si>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</si>
  <si>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</si>
  <si>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</si>
  <si>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</si>
  <si>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</si>
  <si>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</si>
  <si>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</si>
  <si>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</si>
  <si>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</si>
  <si>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</si>
  <si>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</si>
  <si>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</si>
  <si>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</si>
  <si>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</si>
  <si>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</si>
  <si>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</si>
  <si>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</si>
  <si>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</si>
  <si>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</si>
  <si>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</si>
  <si>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</si>
  <si>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</si>
  <si>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</si>
  <si>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</si>
  <si>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</si>
  <si>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</si>
  <si>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</si>
  <si>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</si>
  <si>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</si>
  <si>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</si>
  <si>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</si>
  <si>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</si>
  <si>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</si>
  <si>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</si>
  <si>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</si>
  <si>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</si>
  <si>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</si>
  <si>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</si>
  <si>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</si>
  <si>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</si>
  <si>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</si>
  <si>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</si>
  <si>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</si>
  <si>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</si>
  <si>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</si>
  <si>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</si>
  <si>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</si>
  <si>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</si>
  <si>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</si>
  <si>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</si>
  <si>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</si>
  <si>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</si>
  <si>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</si>
  <si>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</si>
  <si>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</si>
  <si>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</si>
  <si>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</si>
  <si>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</si>
  <si>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</si>
  <si>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</si>
  <si>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</si>
  <si>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</si>
  <si>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</si>
  <si>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</si>
  <si>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</si>
  <si>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</si>
  <si>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</si>
  <si>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</si>
  <si>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</si>
  <si>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</si>
  <si>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</si>
  <si>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</si>
  <si>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</si>
  <si>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</si>
  <si>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Set the start date as the date of inbound inquiry (today) and the due date as 14 days later. The work assignee starts as the Admin.
This is Karbon's best practice template for moving a prospect to a sale. Learn more on the process at: http://bit.ly/2EoQC1W.
This process assumes that marketing activity has been spawned from referral, inbound and outbound marketing activities. Once the lead is received (by Admin or BDM), a new piece of work from this process template is created.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</si>
  <si>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</si>
  <si>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</si>
  <si>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</si>
  <si>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</si>
  <si>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</si>
  <si>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</si>
  <si>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</si>
  <si>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</si>
  <si>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</si>
  <si>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</si>
  <si>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</si>
  <si>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</si>
  <si>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</si>
  <si>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</si>
  <si>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</si>
  <si>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</si>
  <si>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</si>
  <si>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</si>
  <si>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</si>
  <si>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</si>
  <si>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</si>
  <si>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</si>
  <si>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</si>
  <si>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</si>
  <si>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</si>
  <si>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</si>
  <si>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</si>
  <si>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</si>
  <si>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</si>
  <si>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</si>
  <si>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</si>
  <si>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</si>
  <si>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</si>
  <si>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</si>
  <si>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</si>
  <si>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</si>
  <si>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</si>
  <si>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</si>
  <si>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</si>
  <si>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</si>
  <si>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</si>
  <si>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Review and qualify lead for size, fit and prioritization</t>
  </si>
  <si>
    <t>Do background research on the marketing qualified lead (MQL) to get basic contact details and context on the business or individual. Try to determine the firm's size, revenue, industry, maturity plus owner characteristcs. Use those facts to complete your firm's prospect qualification process to prioritize based on opportunity size and fit.</t>
  </si>
  <si>
    <t>Setup steps for our upcoming discovery call</t>
  </si>
  <si>
    <t>Reminder #&lt;%reminder_number&gt;: Please complete these items for your upcoming discovery call</t>
  </si>
  <si>
    <t>Schedule your discovery meeting by booking a time that's best for you — https://calendly.com/yourname</t>
  </si>
  <si>
    <t>[Outline the parameters of your discovery meeting agenda and expectiations]</t>
  </si>
  <si>
    <t>Answer a few questions so we can best serve you</t>
  </si>
  <si>
    <t>[Enter your pre-discovery meeting checklist items]</t>
  </si>
  <si>
    <t>Conduct Discovery video call</t>
  </si>
  <si>
    <t>Prime the prospect</t>
  </si>
  <si>
    <t>Conduct the 1:1 Proposal meeting</t>
  </si>
  <si>
    <t>Close the prospect</t>
  </si>
  <si>
    <t>Marketing qualified lead (MQL)</t>
  </si>
  <si>
    <t>Qualify and take action on the sales lead</t>
  </si>
  <si>
    <t>Update work status to "Kick-off / Setup" if not done automatically.</t>
  </si>
  <si>
    <t>Update sales opportunity, prioritize and take action</t>
  </si>
  <si>
    <t>&lt;b&gt;If an opportunity worth pursuing:&lt;/b&gt;
Create a sales qualified lead (SQL) by completing your firm's SQL checklist and updating the expected close date, priority, and &lt;font color="#6c3b8f"&gt;&lt;b&gt;changing work status to "Process"&lt;/b&gt;&lt;/font&gt;. Update &amp;amp; send the client task (with urgent reminders) below to the prospect to book a Discovery call with the Salesperson via the online calendar of the assigned Salesperson. &lt;b&gt;&lt;font color="#6c3b8f"&gt;@ mention the assigned Salesperson&lt;/font&gt;&lt;/b&gt; to ensure the prospect schedules a Discovery meeting and they are aware.
&lt;b&gt;If not an opportunity worth pursuing:&lt;/b&gt;
Send a thank you email, introduce them to a firm that can help and &lt;b&gt;&lt;font color="#6c3b8f"&gt;mark this opportunity (piece of work) as "Completed (Not a fit)"&lt;/font&gt;&lt;/b&gt;.</t>
  </si>
  <si>
    <t>Discovery meeting</t>
  </si>
  <si>
    <t>Sales qualified lead (SQL - prep)</t>
  </si>
  <si>
    <t>Conduct the virtual Discovery meeting via video conference to assess the client situation, have the value conversation, and, if appropriate, present packages and price. At the very least, the Proposal meeting must be booked on the collective calendars (prospect and firm owner) prior to the prospect leaving the meeting. Take notes and &lt;b&gt;&lt;font color="#6c3b8f"&gt;@ mention the Partner as an FYI&lt;/font&gt;&lt;/b&gt;. If packages and price are presented, move to the sending of the engagement letter later in the process outlined. 
&lt;b&gt;MEETING NOTES: &lt;/b&gt;
- ...&amp;nbsp;&lt;div&gt;&lt;b&gt;&lt;br&gt;&lt;/b&gt;&lt;/div&gt;&lt;div&gt;&lt;b&gt;NEXT STEPS: &lt;/b&gt;
- ...&lt;/div&gt;</t>
  </si>
  <si>
    <t>Send a series of time-spaced emails to prime the prospect including:
- Intro email to the assigned staff handling the close
- Send a video or email outlining who you are, who you've helped, your process and your track record with others
- Send a reminder email and/or text message the day/night prior to the Proposal meeting</t>
  </si>
  <si>
    <t>Sales qualified lead (SQL - close)</t>
  </si>
  <si>
    <t>Once complete, either &lt;b&gt;&lt;font color="#6c3b8f"&gt;change the work status to "Follow-up" if a closed won opportunity&lt;/font&gt;&lt;/b&gt; and &lt;b&gt;&lt;font color="#6c3b8f"&gt;change work status to "Closed lost" if a lost opportunity&lt;/font&gt;&lt;/b&gt;. @ mention the Salesperson in either case.</t>
  </si>
  <si>
    <t>Using the fact finding details, discovery meeting notes, and primer materials, listen to the prospects' needs (and top three objections), have the value conversation, present packages and pricing, AND produce a proposal and letter of engagement in the Proposal meeting. Try to get it signed in the meeting if possible. 
&lt;b&gt;If it is signed: &lt;/b&gt;
- Mark the &lt;b&gt;&lt;font color="#6c3b8f"&gt;work status as "Follow-up"&lt;/font&gt;&lt;/b&gt; 
- Skip to the step after the signed engagement letter within this process. 
&lt;b&gt;
If a signed proposal is not achieved: &lt;/b&gt;
- Agree for a follow-up video call
- Get it booked on the collective calendars prior to the conclusion of the meeting.</t>
  </si>
  <si>
    <t>Remove prospect's objections</t>
  </si>
  <si>
    <t>After the Proposal meeting, send a series of time-spaced emails (with videos if possible) that address the prospect's three main objectives (typically price, switching accountants, and trusting your firm can deliver). This is leading up to the follow-up call. If appropriate, update the Proposal based on what was discussed in the Proposal meeting and send to the prospect.</t>
  </si>
  <si>
    <t>Follow-up call with prospect</t>
  </si>
  <si>
    <t>Conduct the pre-determined follow-up call. If the call was &lt;b&gt;successful&lt;/b&gt;, prepare the appropriate engagement letter, &lt;b&gt;&lt;font color="#6c3b8f"&gt;mark work status as "Follow-up"&lt;/font&gt;&lt;/b&gt;, and &lt;b&gt;&lt;font color="#6c3b8f"&gt;@ mention the Salesperson&lt;/font&gt;&lt;/b&gt; to close the sale.
If the meeting was &lt;b&gt;unsuccessful&lt;/b&gt;, mark down lessons learned, &lt;b&gt;&lt;font color="#6c3b8f"&gt;mark work status as "Completed (Closed Lost)"&lt;/font&gt;&lt;/b&gt;, and &lt;b&gt;&lt;font color="#6c3b8f"&gt;@ mention the Salesperson&lt;/font&gt;&lt;/b&gt; as an FYI.</t>
  </si>
  <si>
    <t>Move from sale to pre-onboarding (step 1)</t>
  </si>
  <si>
    <t>Send engagement letter and payment authorization form (via client tasks)</t>
  </si>
  <si>
    <t>Build, attach and send the client their engagement letter and payment authorization form via the client task below. &lt;b&gt;&lt;font color="#6c3b8f"&gt;Change work status to "Waiting for client"&lt;/font&gt;&lt;/b&gt;. 
If signed engagement letter hasn't been received (or no contact is made), follow-up at least every day (or few days) to keep the process moving. Be sure the client task has a custom reminder of 2 days.
If the opportunity goes dark or client objects, mark work status as "Completed (Closed lost)".</t>
  </si>
  <si>
    <t>Engagement documents to review &amp; complete</t>
  </si>
  <si>
    <t>Engagement documents to review and complete</t>
  </si>
  <si>
    <t>Reminder #&lt;%reminder_number&gt;: Please complete these items to move forward on your engagement</t>
  </si>
  <si>
    <t>Download, complete and upload the engagement letter and/or payment authorization form (see attached)</t>
  </si>
  <si>
    <t>Please download and complete the attached payment authorization form. Mark this task item complete after uploading the completed form.</t>
  </si>
  <si>
    <t>Move from sale to pre-onboarding (step 2)</t>
  </si>
  <si>
    <t>Assign client owner upon receipt of signed engagement letter and payment authorization form</t>
  </si>
  <si>
    <t>Once a signed engagement letter and completed payment authorization form is received, complete the following: 
- Upload to new client folder location on file management system 
- Assign the Onboarding Specialist 
- Change the work status as "Follow-up" (if needed)  
- &lt;b&gt;&lt;font color="#6c3b8f"&gt;@ mention the Onboarding Specialist&lt;/font&gt;&lt;/b&gt; to complete a Welcome call.</t>
  </si>
  <si>
    <t>Move from sale to pre-onboarding (step 3)</t>
  </si>
  <si>
    <t>Complete Welcome call, send thank you email, and process payment</t>
  </si>
  <si>
    <t>Prior to the call, complete the following: 
- Create a work item for the client from the Client Onboarding work template. 
- Review the new onboarding work item, personalize for the client and be ready to use it to walk the client through it on the call. 
Call the new client to: 
- Introduce oneself. 
- Gain permission to contact prior accountant (plus details). 
- Introduce the onboarding checklist (send the first client tasks to them in the meeting). 
- Gain permission to make a social media announcement. 
- Gain permission to get a testimonial on successful completion of work. 
- Book onboarding 1:1 meeting. 
After the call, complete the following: 
- Send a standard thank you email that outlines the onboarding process, recaps what was said in the Welcome call, and reminds them to complete the onboarding checklist and of the upcoming Onboarding meeting. 
- Create sales receipt and process payment (per agreed fee schedule). 
- &lt;b&gt;&lt;font color="#6c3b8f"&gt;@ mention the Salesperson&lt;/font&gt; &lt;/b&gt;of completion of sale 
- &lt;b&gt;&lt;font color="#6c3b8f"&gt;Change work status as "Completed (Closed won)"&lt;/font&gt;&lt;/b&gt;.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</si>
  <si>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</si>
  <si>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</si>
  <si>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</si>
  <si>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</si>
  <si>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</si>
  <si>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</si>
  <si>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</si>
  <si>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</si>
  <si>
    <t>Prospect to sale (by GoProposal)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</si>
</sst>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Tasks'!$G$4:$G$46,'Job Roles'!C4),"Create","No Action")</f>
        <v>Create</v>
      </c>
      <c r="C4" s="4" t="s">
        <v>308</v>
      </c>
      <c r="D4" s="14">
        <v>0</v>
      </c>
      <c r="E4" s="8" t="s">
        <v>419</v>
      </c>
    </row>
    <row r="5" spans="1:5" x14ac:dyDescent="0.2">
      <c r="A5" s="2"/>
      <c r="B5" s="6" t="str">
        <f>IF(COUNTIF('Work Template Tasks'!$G$4:$G$46,'Job Roles'!C5),"Create","No Action")</f>
        <v>No Action</v>
      </c>
      <c r="C5" s="4" t="s">
        <v>426</v>
      </c>
      <c r="D5" s="14">
        <v>150</v>
      </c>
      <c r="E5" s="8" t="s">
        <v>419</v>
      </c>
    </row>
    <row r="6" spans="1:5" x14ac:dyDescent="0.2">
      <c r="A6" s="2"/>
      <c r="B6" s="6" t="str">
        <f>IF(COUNTIF('Work Template Tasks'!$G$4:$G$46,'Job Roles'!C6),"Create","No Action")</f>
        <v>Create</v>
      </c>
      <c r="C6" s="4" t="s">
        <v>427</v>
      </c>
      <c r="D6" s="14">
        <v>90</v>
      </c>
      <c r="E6" s="8" t="s">
        <v>419</v>
      </c>
    </row>
    <row r="7" spans="1:5" x14ac:dyDescent="0.2">
      <c r="A7" s="2"/>
      <c r="B7" s="6" t="str">
        <f>IF(COUNTIF('Work Template Tasks'!$G$4:$G$46,'Job Roles'!C7),"Create","No Action")</f>
        <v>No Action</v>
      </c>
      <c r="C7" s="4" t="s">
        <v>428</v>
      </c>
      <c r="D7" s="14">
        <v>150</v>
      </c>
      <c r="E7" s="8" t="s">
        <v>419</v>
      </c>
    </row>
    <row r="8" spans="1:5" x14ac:dyDescent="0.2">
      <c r="A8" s="2"/>
      <c r="B8" s="6" t="str">
        <f>IF(COUNTIF('Work Template Tasks'!$G$4:$G$46,'Job Roles'!C8),"Create","No Action")</f>
        <v>No Action</v>
      </c>
      <c r="C8" s="4" t="s">
        <v>429</v>
      </c>
      <c r="D8" s="14">
        <v>100</v>
      </c>
      <c r="E8" s="8" t="s">
        <v>419</v>
      </c>
    </row>
    <row r="9" spans="1:5" x14ac:dyDescent="0.2">
      <c r="A9" s="2"/>
      <c r="B9" s="6" t="str">
        <f>IF(COUNTIF('Work Template Tasks'!$G$4:$G$46,'Job Roles'!C9),"Create","No Action")</f>
        <v>No Action</v>
      </c>
      <c r="C9" s="4" t="s">
        <v>422</v>
      </c>
      <c r="D9" s="14">
        <v>90</v>
      </c>
      <c r="E9" s="8" t="s">
        <v>419</v>
      </c>
    </row>
    <row r="10" spans="1:5" x14ac:dyDescent="0.2">
      <c r="A10" s="2"/>
      <c r="B10" s="6" t="str">
        <f>IF(COUNTIF('Work Template Tasks'!$G$4:$G$46,'Job Roles'!C10),"Create","No Action")</f>
        <v>No Action</v>
      </c>
      <c r="C10" s="4" t="s">
        <v>430</v>
      </c>
      <c r="D10" s="14">
        <v>60</v>
      </c>
      <c r="E10" s="8" t="s">
        <v>419</v>
      </c>
    </row>
    <row r="11" spans="1:5" x14ac:dyDescent="0.2">
      <c r="A11" s="2"/>
      <c r="B11" s="6" t="str">
        <f>IF(COUNTIF('Work Template Tasks'!$G$4:$G$46,'Job Roles'!C11),"Create","No Action")</f>
        <v>Create</v>
      </c>
      <c r="C11" s="4" t="s">
        <v>431</v>
      </c>
      <c r="D11" s="14">
        <v>60</v>
      </c>
      <c r="E11" s="8" t="s">
        <v>419</v>
      </c>
    </row>
    <row r="12" spans="1:5" x14ac:dyDescent="0.2">
      <c r="A12" s="2"/>
      <c r="B12" s="6" t="str">
        <f>IF(COUNTIF('Work Template Tasks'!$G$4:$G$46,'Job Roles'!C12),"Create","No Action")</f>
        <v>No Action</v>
      </c>
      <c r="C12" s="4" t="s">
        <v>432</v>
      </c>
      <c r="D12" s="14">
        <v>100</v>
      </c>
      <c r="E12" s="8" t="s">
        <v>419</v>
      </c>
    </row>
    <row r="13" spans="1:5" x14ac:dyDescent="0.2">
      <c r="A13" s="2"/>
      <c r="B13" s="6" t="str">
        <f>IF(COUNTIF('Work Template Tasks'!$G$4:$G$46,'Job Roles'!C13),"Create","No Action")</f>
        <v>Create</v>
      </c>
      <c r="C13" s="4" t="s">
        <v>433</v>
      </c>
      <c r="D13" s="14">
        <v>150</v>
      </c>
      <c r="E13" s="8" t="s">
        <v>419</v>
      </c>
    </row>
    <row r="14" spans="1:5" x14ac:dyDescent="0.2">
      <c r="A14" s="2"/>
      <c r="B14" s="6" t="str">
        <f>IF(COUNTIF('Work Template Tasks'!$G$4:$G$46,'Job Roles'!C14),"Create","No Action")</f>
        <v>No Action</v>
      </c>
      <c r="C14" s="4" t="s">
        <v>434</v>
      </c>
      <c r="D14" s="14">
        <v>100</v>
      </c>
      <c r="E14" s="8" t="s">
        <v>419</v>
      </c>
    </row>
    <row r="15" spans="1:5" x14ac:dyDescent="0.2">
      <c r="A15" s="2"/>
      <c r="B15" s="6" t="str">
        <f>IF(COUNTIF('Work Template Tasks'!$G$4:$G$46,'Job Roles'!C15),"Create","No Action")</f>
        <v>No Action</v>
      </c>
      <c r="C15" s="4" t="s">
        <v>435</v>
      </c>
      <c r="D15" s="14">
        <v>100</v>
      </c>
      <c r="E15" s="8" t="s">
        <v>419</v>
      </c>
    </row>
    <row r="16" spans="1:5" x14ac:dyDescent="0.2">
      <c r="A16" s="2"/>
      <c r="B16" s="6" t="str">
        <f>IF(COUNTIF('Work Template Tasks'!$G$4:$G$46,'Job Roles'!C16),"Create","No Action")</f>
        <v>No Action</v>
      </c>
      <c r="C16" s="4" t="s">
        <v>436</v>
      </c>
      <c r="D16" s="14">
        <v>150</v>
      </c>
      <c r="E16" s="8" t="s">
        <v>419</v>
      </c>
    </row>
    <row r="17" spans="1:5" x14ac:dyDescent="0.2">
      <c r="A17" s="2"/>
      <c r="B17" s="6" t="str">
        <f>IF(COUNTIF('Work Template Tasks'!$G$4:$G$46,'Job Roles'!C17),"Create","No Action")</f>
        <v>Create</v>
      </c>
      <c r="C17" s="4" t="s">
        <v>437</v>
      </c>
      <c r="D17" s="14">
        <v>100</v>
      </c>
      <c r="E17" s="8" t="s">
        <v>419</v>
      </c>
    </row>
    <row r="18" spans="1:5" x14ac:dyDescent="0.2">
      <c r="A18" s="2"/>
      <c r="B18" s="6" t="str">
        <f>IF(COUNTIF('Work Template Tasks'!$G$4:$G$46,'Job Roles'!C18),"Create","No Action")</f>
        <v>No Action</v>
      </c>
      <c r="C18" s="4" t="s">
        <v>438</v>
      </c>
      <c r="D18" s="14">
        <v>100</v>
      </c>
      <c r="E18" s="8" t="s">
        <v>419</v>
      </c>
    </row>
    <row r="19" spans="1:5" x14ac:dyDescent="0.2">
      <c r="A19" s="2"/>
      <c r="B19" s="6" t="str">
        <f>IF(COUNTIF('Work Template Tasks'!$G$4:$G$46,'Job Roles'!C19),"Create","No Action")</f>
        <v>No Action</v>
      </c>
      <c r="C19" s="4" t="s">
        <v>439</v>
      </c>
      <c r="D19" s="14">
        <v>100</v>
      </c>
      <c r="E19" s="8" t="s">
        <v>419</v>
      </c>
    </row>
    <row r="20" spans="1:5" x14ac:dyDescent="0.2">
      <c r="A20" s="2"/>
      <c r="B20" s="6" t="str">
        <f>IF(COUNTIF('Work Template Tasks'!$G$4:$G$46,'Job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Tasks'!$I$4:$I$46,C4),"Create","No Action")</f>
        <v>Create</v>
      </c>
      <c r="C4" s="4" t="s">
        <v>308</v>
      </c>
      <c r="D4" s="8"/>
    </row>
    <row r="5" spans="1:4" x14ac:dyDescent="0.2">
      <c r="A5" s="2"/>
      <c r="B5" s="6" t="str">
        <f>IF(COUNTIF('Work Template Tasks'!$I$4:$I$46,C5),"Create","No Action")</f>
        <v>No Action</v>
      </c>
      <c r="C5" s="4" t="s">
        <v>443</v>
      </c>
      <c r="D5" s="8" t="s">
        <v>418</v>
      </c>
    </row>
    <row r="6" spans="1:4" x14ac:dyDescent="0.2">
      <c r="A6" s="2"/>
      <c r="B6" s="6" t="str">
        <f>IF(COUNTIF('Work Template Tasks'!$I$4:$I$46,C6),"Create","No Action")</f>
        <v>No Action</v>
      </c>
      <c r="C6" s="4" t="s">
        <v>427</v>
      </c>
      <c r="D6" s="8" t="s">
        <v>418</v>
      </c>
    </row>
    <row r="7" spans="1:4" x14ac:dyDescent="0.2">
      <c r="A7" s="2"/>
      <c r="B7" s="6" t="str">
        <f>IF(COUNTIF('Work Template Tasks'!$I$4:$I$46,C7),"Create","No Action")</f>
        <v>No Action</v>
      </c>
      <c r="C7" s="4" t="s">
        <v>444</v>
      </c>
      <c r="D7" s="8" t="s">
        <v>418</v>
      </c>
    </row>
    <row r="8" spans="1:4" x14ac:dyDescent="0.2">
      <c r="A8" s="2"/>
      <c r="B8" s="6" t="str">
        <f>IF(COUNTIF('Work Template Tasks'!$I$4:$I$46,C8),"Create","No Action")</f>
        <v>No Action</v>
      </c>
      <c r="C8" s="4" t="s">
        <v>445</v>
      </c>
      <c r="D8" s="8" t="s">
        <v>418</v>
      </c>
    </row>
    <row r="9" spans="1:4" x14ac:dyDescent="0.2">
      <c r="A9" s="2"/>
      <c r="B9" s="6" t="str">
        <f>IF(COUNTIF('Work Template Tasks'!$I$4:$I$46,C9),"Create","No Action")</f>
        <v>No Action</v>
      </c>
      <c r="C9" s="4" t="s">
        <v>446</v>
      </c>
      <c r="D9" s="8" t="s">
        <v>418</v>
      </c>
    </row>
    <row r="10" spans="1:4" x14ac:dyDescent="0.2">
      <c r="A10" s="2"/>
      <c r="B10" s="6" t="str">
        <f>IF(COUNTIF('Work Template Tasks'!$I$4:$I$46,C10),"Create","No Action")</f>
        <v>No Action</v>
      </c>
      <c r="C10" s="4" t="s">
        <v>447</v>
      </c>
      <c r="D10" s="8" t="s">
        <v>418</v>
      </c>
    </row>
    <row r="11" spans="1:4" x14ac:dyDescent="0.2">
      <c r="A11" s="2"/>
      <c r="B11" s="6" t="str">
        <f>IF(COUNTIF('Work Template Tasks'!$I$4:$I$46,C11),"Create","No Action")</f>
        <v>No Action</v>
      </c>
      <c r="C11" s="4" t="s">
        <v>448</v>
      </c>
      <c r="D11" s="8" t="s">
        <v>418</v>
      </c>
    </row>
    <row r="12" spans="1:4" x14ac:dyDescent="0.2">
      <c r="A12" s="2"/>
      <c r="B12" s="6" t="str">
        <f>IF(COUNTIF('Work Template Tasks'!$I$4:$I$46,C12),"Create","No Action")</f>
        <v>No Action</v>
      </c>
      <c r="C12" s="4" t="s">
        <v>449</v>
      </c>
      <c r="D12" s="8" t="s">
        <v>418</v>
      </c>
    </row>
    <row r="13" spans="1:4" x14ac:dyDescent="0.2">
      <c r="A13" s="2"/>
      <c r="B13" s="6" t="str">
        <f>IF(COUNTIF('Work Template Tasks'!$I$4:$I$46,C13),"Create","No Action")</f>
        <v>Create</v>
      </c>
      <c r="C13" s="4" t="s">
        <v>450</v>
      </c>
      <c r="D13" s="8" t="s">
        <v>419</v>
      </c>
    </row>
    <row r="14" spans="1:4" x14ac:dyDescent="0.2">
      <c r="A14" s="2"/>
      <c r="B14" s="6" t="str">
        <f>IF(COUNTIF('Work Template Tasks'!$I$4:$I$46,C14),"Create","No Action")</f>
        <v>No Action</v>
      </c>
      <c r="C14" s="4" t="s">
        <v>451</v>
      </c>
      <c r="D14" s="8" t="s">
        <v>418</v>
      </c>
    </row>
    <row r="15" spans="1:4" x14ac:dyDescent="0.2">
      <c r="A15" s="2"/>
      <c r="B15" s="6" t="str">
        <f>IF(COUNTIF('Work Template Tasks'!$I$4:$I$46,C15),"Create","No Action")</f>
        <v>No Action</v>
      </c>
      <c r="C15" s="4" t="s">
        <v>452</v>
      </c>
      <c r="D15" s="8" t="s">
        <v>418</v>
      </c>
    </row>
    <row r="16" spans="1:4" x14ac:dyDescent="0.2">
      <c r="A16" s="2"/>
      <c r="B16" s="6" t="str">
        <f>IF(COUNTIF('Work Template Tasks'!$I$4:$I$46,C16),"Create","No Action")</f>
        <v>No Action</v>
      </c>
      <c r="C16" s="4" t="s">
        <v>453</v>
      </c>
      <c r="D16" s="8" t="s">
        <v>418</v>
      </c>
    </row>
    <row r="17" spans="1:4" x14ac:dyDescent="0.2">
      <c r="A17" s="2"/>
      <c r="B17" s="6" t="str">
        <f>IF(COUNTIF('Work Template Tasks'!$I$4:$I$46,C17),"Create","No Action")</f>
        <v>No Action</v>
      </c>
      <c r="C17" s="4" t="s">
        <v>454</v>
      </c>
      <c r="D17" s="8" t="s">
        <v>418</v>
      </c>
    </row>
    <row r="18" spans="1:4" x14ac:dyDescent="0.2">
      <c r="A18" s="2"/>
      <c r="B18" s="6" t="str">
        <f>IF(COUNTIF('Work Template Tasks'!$I$4:$I$46,C18),"Create","No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Create</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632</v>
      </c>
    </row>
    <row r="3" spans="1:6" x14ac:dyDescent="0.2">
      <c r="A3" s="22"/>
      <c r="B3" s="24"/>
      <c r="C3" s="26"/>
      <c r="D3" s="30"/>
      <c r="F3" s="35"/>
    </row>
    <row r="4" spans="1:6" x14ac:dyDescent="0.2">
      <c r="A4" s="2"/>
      <c r="B4" s="6" t="str">
        <f>IF(COUNTIF('Work Template Tasks'!$X$4:$X$46,F4),"Create","No Action")</f>
        <v>No Action</v>
      </c>
      <c r="C4" s="4" t="s">
        <v>4</v>
      </c>
      <c r="D4" s="8" t="s">
        <v>504</v>
      </c>
      <c r="F4" s="6" t="str">
        <f>CONCATENATE(C4," - ",D4)</f>
        <v>Completed - Cancelled</v>
      </c>
    </row>
    <row r="5" spans="1:6" x14ac:dyDescent="0.2">
      <c r="A5" s="2"/>
      <c r="B5" s="6" t="str">
        <f>IF(COUNTIF('Work Template Tasks'!$X$4:$X$46,F5),"Create","No Action")</f>
        <v>No Action</v>
      </c>
      <c r="C5" s="4" t="s">
        <v>4</v>
      </c>
      <c r="D5" s="8" t="s">
        <v>505</v>
      </c>
      <c r="F5" s="6" t="str">
        <f t="shared" ref="F5:F36" si="0">CONCATENATE(C5," - ",D5)</f>
        <v>Completed - Not a fit</v>
      </c>
    </row>
    <row r="6" spans="1:6" x14ac:dyDescent="0.2">
      <c r="A6" s="2"/>
      <c r="B6" s="6" t="str">
        <f>IF(COUNTIF('Work Template Tasks'!$X$4:$X$46,F6),"Create","No Action")</f>
        <v>No Action</v>
      </c>
      <c r="C6" s="4" t="s">
        <v>4</v>
      </c>
      <c r="D6" s="8" t="s">
        <v>506</v>
      </c>
      <c r="F6" s="6" t="str">
        <f t="shared" si="0"/>
        <v>Completed - Closed lost</v>
      </c>
    </row>
    <row r="7" spans="1:6" x14ac:dyDescent="0.2">
      <c r="A7" s="2"/>
      <c r="B7" s="6" t="str">
        <f>IF(COUNTIF('Work Template Tasks'!$X$4:$X$46,F7),"Create","No Action")</f>
        <v>No Action</v>
      </c>
      <c r="C7" s="4" t="s">
        <v>4</v>
      </c>
      <c r="D7" s="8" t="s">
        <v>507</v>
      </c>
      <c r="F7" s="6" t="str">
        <f t="shared" si="0"/>
        <v>Completed - Closed won</v>
      </c>
    </row>
    <row r="8" spans="1:6" x14ac:dyDescent="0.2">
      <c r="A8" s="2"/>
      <c r="B8" s="6" t="str">
        <f>IF(COUNTIF('Work Template Tasks'!$X$4:$X$46,F8),"Create","No Action")</f>
        <v>No Action</v>
      </c>
      <c r="C8" s="4" t="s">
        <v>4</v>
      </c>
      <c r="D8" s="8" t="s">
        <v>508</v>
      </c>
      <c r="F8" s="6" t="str">
        <f t="shared" si="0"/>
        <v>Completed - Not applicable</v>
      </c>
    </row>
    <row r="9" spans="1:6" x14ac:dyDescent="0.2">
      <c r="A9" s="2"/>
      <c r="B9" s="6" t="str">
        <f>IF(COUNTIF('Work Template Tasks'!$X$4:$X$46,F9),"Create","No Action")</f>
        <v>Create</v>
      </c>
      <c r="C9" s="4" t="s">
        <v>2</v>
      </c>
      <c r="D9" s="8" t="s">
        <v>509</v>
      </c>
      <c r="F9" s="6" t="str">
        <f t="shared" si="0"/>
        <v>In Progress - Kick-off / Setup</v>
      </c>
    </row>
    <row r="10" spans="1:6" x14ac:dyDescent="0.2">
      <c r="A10" s="2"/>
      <c r="B10" s="6" t="str">
        <f>IF(COUNTIF('Work Template Tasks'!$X$4:$X$46,F10),"Create","No Action")</f>
        <v>Create</v>
      </c>
      <c r="C10" s="4" t="s">
        <v>2</v>
      </c>
      <c r="D10" s="8" t="s">
        <v>510</v>
      </c>
      <c r="F10" s="6" t="str">
        <f t="shared" si="0"/>
        <v>In Progress - Prep</v>
      </c>
    </row>
    <row r="11" spans="1:6" x14ac:dyDescent="0.2">
      <c r="A11" s="2"/>
      <c r="B11" s="6" t="str">
        <f>IF(COUNTIF('Work Template Tasks'!$X$4:$X$46,F11),"Create","No Action")</f>
        <v>Create</v>
      </c>
      <c r="C11" s="4" t="s">
        <v>2</v>
      </c>
      <c r="D11" s="8" t="s">
        <v>511</v>
      </c>
      <c r="F11" s="6" t="str">
        <f t="shared" si="0"/>
        <v>In Progress - Process</v>
      </c>
    </row>
    <row r="12" spans="1:6" x14ac:dyDescent="0.2">
      <c r="A12" s="2"/>
      <c r="B12" s="6" t="str">
        <f>IF(COUNTIF('Work Template Tasks'!$X$4:$X$46,F12),"Create","No Action")</f>
        <v>No Action</v>
      </c>
      <c r="C12" s="4" t="s">
        <v>2</v>
      </c>
      <c r="D12" s="8" t="s">
        <v>453</v>
      </c>
      <c r="F12" s="6" t="str">
        <f t="shared" si="0"/>
        <v>In Progress - Review</v>
      </c>
    </row>
    <row r="13" spans="1:6" x14ac:dyDescent="0.2">
      <c r="A13" s="2"/>
      <c r="B13" s="6" t="str">
        <f>IF(COUNTIF('Work Template Tasks'!$X$4:$X$46,F13),"Create","No Action")</f>
        <v>No Action</v>
      </c>
      <c r="C13" s="4" t="s">
        <v>2</v>
      </c>
      <c r="D13" s="8" t="s">
        <v>512</v>
      </c>
      <c r="F13" s="6" t="str">
        <f t="shared" si="0"/>
        <v>In Progress - Advise</v>
      </c>
    </row>
    <row r="14" spans="1:6" x14ac:dyDescent="0.2">
      <c r="A14" s="2"/>
      <c r="B14" s="6" t="str">
        <f>IF(COUNTIF('Work Template Tasks'!$X$4:$X$46,F14),"Create","No Action")</f>
        <v>No Action</v>
      </c>
      <c r="C14" s="4" t="s">
        <v>2</v>
      </c>
      <c r="D14" s="8" t="s">
        <v>513</v>
      </c>
      <c r="F14" s="6" t="str">
        <f t="shared" si="0"/>
        <v>In Progress - Assemble</v>
      </c>
    </row>
    <row r="15" spans="1:6" x14ac:dyDescent="0.2">
      <c r="A15" s="2"/>
      <c r="B15" s="6" t="str">
        <f>IF(COUNTIF('Work Template Tasks'!$X$4:$X$46,F15),"Create","No Action")</f>
        <v>No Action</v>
      </c>
      <c r="C15" s="4" t="s">
        <v>2</v>
      </c>
      <c r="D15" s="8" t="s">
        <v>514</v>
      </c>
      <c r="F15" s="6" t="str">
        <f t="shared" si="0"/>
        <v>In Progress - File</v>
      </c>
    </row>
    <row r="16" spans="1:6" x14ac:dyDescent="0.2">
      <c r="A16" s="2"/>
      <c r="B16" s="6" t="str">
        <f>IF(COUNTIF('Work Template Tasks'!$X$4:$X$46,F16),"Create","No Action")</f>
        <v>Create</v>
      </c>
      <c r="C16" s="4" t="s">
        <v>2</v>
      </c>
      <c r="D16" s="8" t="s">
        <v>515</v>
      </c>
      <c r="F16" s="6" t="str">
        <f t="shared" si="0"/>
        <v>In Progress - Follow-up</v>
      </c>
    </row>
    <row r="17" spans="1:6" x14ac:dyDescent="0.2">
      <c r="A17" s="2"/>
      <c r="B17" s="6" t="str">
        <f>IF(COUNTIF('Work Template Tasks'!$X$4:$X$46,F17),"Create","No Action")</f>
        <v>No Action</v>
      </c>
      <c r="C17" s="4" t="s">
        <v>2</v>
      </c>
      <c r="D17" s="8" t="s">
        <v>516</v>
      </c>
      <c r="F17" s="6" t="str">
        <f t="shared" si="0"/>
        <v>In Progress - Lodge</v>
      </c>
    </row>
    <row r="18" spans="1:6" x14ac:dyDescent="0.2">
      <c r="A18" s="2"/>
      <c r="B18" s="6" t="str">
        <f>IF(COUNTIF('Work Template Tasks'!$X$4:$X$46,F18),"Create","No Action")</f>
        <v>No Action</v>
      </c>
      <c r="C18" s="4" t="s">
        <v>1</v>
      </c>
      <c r="D18" s="8" t="s">
        <v>517</v>
      </c>
      <c r="F18" s="6" t="str">
        <f t="shared" si="0"/>
        <v>Ready To Start - Resend Client Tasks</v>
      </c>
    </row>
    <row r="19" spans="1:6" x14ac:dyDescent="0.2">
      <c r="A19" s="2"/>
      <c r="B19" s="6" t="str">
        <f>IF(COUNTIF('Work Template Tasks'!$X$4:$X$46,F19),"Create","No Action")</f>
        <v>No Action</v>
      </c>
      <c r="C19" s="4" t="s">
        <v>1</v>
      </c>
      <c r="D19" s="8" t="s">
        <v>518</v>
      </c>
      <c r="F19" s="6" t="str">
        <f t="shared" si="0"/>
        <v>Ready To Start - Ready for Accounting</v>
      </c>
    </row>
    <row r="20" spans="1:6" x14ac:dyDescent="0.2">
      <c r="A20" s="2"/>
      <c r="B20" s="6" t="str">
        <f>IF(COUNTIF('Work Template Tasks'!$X$4:$X$46,F20),"Create","No Action")</f>
        <v>No Action</v>
      </c>
      <c r="C20" s="4" t="s">
        <v>1</v>
      </c>
      <c r="D20" s="8" t="s">
        <v>519</v>
      </c>
      <c r="F20" s="6" t="str">
        <f t="shared" si="0"/>
        <v>Ready To Start - Ready for Tax</v>
      </c>
    </row>
    <row r="21" spans="1:6" x14ac:dyDescent="0.2">
      <c r="A21" s="2"/>
      <c r="B21" s="6" t="str">
        <f>IF(COUNTIF('Work Template Tasks'!$X$4:$X$46,F21),"Create","No Action")</f>
        <v>No Action</v>
      </c>
      <c r="C21" s="4" t="s">
        <v>3</v>
      </c>
      <c r="D21" s="8" t="s">
        <v>520</v>
      </c>
      <c r="F21" s="6" t="str">
        <f t="shared" si="0"/>
        <v>Waiting - Wait engagement letter</v>
      </c>
    </row>
    <row r="22" spans="1:6" x14ac:dyDescent="0.2">
      <c r="A22" s="2"/>
      <c r="B22" s="6" t="str">
        <f>IF(COUNTIF('Work Template Tasks'!$X$4:$X$46,F22),"Create","No Action")</f>
        <v>No Action</v>
      </c>
      <c r="C22" s="4" t="s">
        <v>3</v>
      </c>
      <c r="D22" s="8" t="s">
        <v>521</v>
      </c>
      <c r="F22" s="6" t="str">
        <f t="shared" si="0"/>
        <v>Waiting - Waiting for info</v>
      </c>
    </row>
    <row r="23" spans="1:6" x14ac:dyDescent="0.2">
      <c r="A23" s="2"/>
      <c r="B23" s="6" t="str">
        <f>IF(COUNTIF('Work Template Tasks'!$X$4:$X$46,F23),"Create","No Action")</f>
        <v>No Action</v>
      </c>
      <c r="C23" s="4" t="s">
        <v>3</v>
      </c>
      <c r="D23" s="8" t="s">
        <v>522</v>
      </c>
      <c r="F23" s="6" t="str">
        <f t="shared" si="0"/>
        <v>Waiting - Waiting for CPA</v>
      </c>
    </row>
    <row r="24" spans="1:6" x14ac:dyDescent="0.2">
      <c r="A24" s="2"/>
      <c r="B24" s="6" t="str">
        <f>IF(COUNTIF('Work Template Tasks'!$X$4:$X$46,F24),"Create","No Action")</f>
        <v>Create</v>
      </c>
      <c r="C24" s="4" t="s">
        <v>3</v>
      </c>
      <c r="D24" s="8" t="s">
        <v>523</v>
      </c>
      <c r="F24" s="6" t="str">
        <f t="shared" si="0"/>
        <v>Waiting - Waiting for client</v>
      </c>
    </row>
    <row r="25" spans="1:6" x14ac:dyDescent="0.2">
      <c r="A25" s="2"/>
      <c r="B25" s="6" t="str">
        <f>IF(COUNTIF('Work Template Tasks'!$X$4:$X$46,F25),"Create","No Action")</f>
        <v>No Action</v>
      </c>
      <c r="C25" s="4" t="s">
        <v>3</v>
      </c>
      <c r="D25" s="8" t="s">
        <v>524</v>
      </c>
      <c r="F25" s="6" t="str">
        <f t="shared" si="0"/>
        <v>Waiting - Waiting for client 2</v>
      </c>
    </row>
    <row r="26" spans="1:6" x14ac:dyDescent="0.2">
      <c r="A26" s="2"/>
      <c r="B26" s="6" t="str">
        <f>IF(COUNTIF('Work Template Tasks'!$X$4:$X$46,F26),"Create","No Action")</f>
        <v>Create</v>
      </c>
      <c r="C26" s="4" t="s">
        <v>3</v>
      </c>
      <c r="D26" s="8" t="s">
        <v>525</v>
      </c>
      <c r="F26" s="6" t="str">
        <f t="shared" si="0"/>
        <v>Waiting - Wait for signature</v>
      </c>
    </row>
    <row r="27" spans="1:6" x14ac:dyDescent="0.2">
      <c r="A27" s="2"/>
      <c r="B27" s="6" t="str">
        <f>IF(COUNTIF('Work Template Tasks'!$X$4:$X$46,F27),"Create","No Action")</f>
        <v>No Action</v>
      </c>
      <c r="C27" s="4" t="s">
        <v>3</v>
      </c>
      <c r="D27" s="8" t="s">
        <v>526</v>
      </c>
      <c r="F27" s="6" t="str">
        <f t="shared" si="0"/>
        <v>Waiting - Waiting for IRS</v>
      </c>
    </row>
    <row r="28" spans="1:6" x14ac:dyDescent="0.2">
      <c r="A28" s="2"/>
      <c r="B28" s="6" t="str">
        <f>IF(COUNTIF('Work Template Tasks'!$X$4:$X$46,F28),"Create","No Action")</f>
        <v>No Action</v>
      </c>
      <c r="C28" s="4" t="s">
        <v>3</v>
      </c>
      <c r="D28" s="8" t="s">
        <v>527</v>
      </c>
      <c r="F28" s="6" t="str">
        <f t="shared" si="0"/>
        <v>Waiting - Wait for confirmation</v>
      </c>
    </row>
    <row r="29" spans="1:6" x14ac:dyDescent="0.2">
      <c r="A29" s="2"/>
      <c r="B29" s="6" t="str">
        <f>IF(COUNTIF('Work Template Tasks'!$X$4:$X$46,F29),"Create","No Action")</f>
        <v>No Action</v>
      </c>
      <c r="C29" s="4" t="s">
        <v>3</v>
      </c>
      <c r="D29" s="8" t="s">
        <v>528</v>
      </c>
      <c r="F29" s="6" t="str">
        <f t="shared" si="0"/>
        <v>Waiting - Extended</v>
      </c>
    </row>
    <row r="30" spans="1:6" x14ac:dyDescent="0.2">
      <c r="A30" s="2"/>
      <c r="B30" s="6" t="str">
        <f>IF(COUNTIF('Work Template Tasks'!$X$4:$X$46,F30),"Create","No Action")</f>
        <v>No Action</v>
      </c>
      <c r="C30" s="4" t="s">
        <v>3</v>
      </c>
      <c r="D30" s="8" t="s">
        <v>529</v>
      </c>
      <c r="F30" s="6" t="str">
        <f t="shared" si="0"/>
        <v>Waiting - Wait for auditor</v>
      </c>
    </row>
    <row r="31" spans="1:6" x14ac:dyDescent="0.2">
      <c r="A31" s="2"/>
      <c r="B31" s="6" t="str">
        <f>IF(COUNTIF('Work Template Tasks'!$X$4:$X$46,F31),"Create","No Action")</f>
        <v>No Action</v>
      </c>
      <c r="C31" s="4" t="s">
        <v>3</v>
      </c>
      <c r="D31" s="8" t="s">
        <v>530</v>
      </c>
      <c r="F31" s="6" t="str">
        <f t="shared" si="0"/>
        <v>Waiting - Waiting for CRA</v>
      </c>
    </row>
    <row r="32" spans="1:6" x14ac:dyDescent="0.2">
      <c r="A32" s="2"/>
      <c r="B32" s="6" t="str">
        <f>IF(COUNTIF('Work Template Tasks'!$X$4:$X$46,F32),"Create","No Action")</f>
        <v>No Action</v>
      </c>
      <c r="C32" s="4" t="s">
        <v>3</v>
      </c>
      <c r="D32" s="8" t="s">
        <v>531</v>
      </c>
      <c r="F32" s="6" t="str">
        <f t="shared" si="0"/>
        <v>Waiting - Waiting for ATO</v>
      </c>
    </row>
    <row r="33" spans="1:6" x14ac:dyDescent="0.2">
      <c r="A33" s="2"/>
      <c r="B33" s="6" t="str">
        <f>IF(COUNTIF('Work Template Tasks'!$X$4:$X$46,F33),"Create","No Action")</f>
        <v>No Action</v>
      </c>
      <c r="C33" s="4" t="s">
        <v>3</v>
      </c>
      <c r="D33" s="8" t="s">
        <v>532</v>
      </c>
      <c r="F33" s="6" t="str">
        <f t="shared" si="0"/>
        <v>Waiting - Waiting for HMRC</v>
      </c>
    </row>
    <row r="34" spans="1:6" x14ac:dyDescent="0.2">
      <c r="A34" s="2"/>
      <c r="B34" s="6" t="str">
        <f>IF(COUNTIF('Work Template Tasks'!$X$4:$X$46,F34),"Create","No Action")</f>
        <v>No Action</v>
      </c>
      <c r="C34" s="4" t="s">
        <v>3</v>
      </c>
      <c r="D34" s="8" t="s">
        <v>533</v>
      </c>
      <c r="F34" s="6" t="str">
        <f t="shared" si="0"/>
        <v>Waiting - Waiting for Gov't</v>
      </c>
    </row>
    <row r="35" spans="1:6" x14ac:dyDescent="0.2">
      <c r="A35" s="2"/>
      <c r="B35" s="6" t="str">
        <f>IF(COUNTIF('Work Template Tasks'!$X$4:$X$46,F35),"Create","No Action")</f>
        <v>No Action</v>
      </c>
      <c r="C35" s="4" t="s">
        <v>3</v>
      </c>
      <c r="D35" s="8" t="s">
        <v>534</v>
      </c>
      <c r="F35" s="6" t="str">
        <f t="shared" si="0"/>
        <v>Waiting - Waiting for CPA/CA</v>
      </c>
    </row>
    <row r="36" spans="1:6" ht="16" thickBot="1" x14ac:dyDescent="0.25">
      <c r="A36" s="2"/>
      <c r="B36" s="6" t="str">
        <f>IF(COUNTIF('Work Template Tasks'!$X$4:$X$46,F36),"Create","No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Create</v>
      </c>
      <c r="C246" s="4" t="s">
        <v>473</v>
      </c>
      <c r="D246" s="8" t="s">
        <v>292</v>
      </c>
    </row>
    <row r="247" spans="1:4" x14ac:dyDescent="0.2">
      <c r="A247" s="2"/>
      <c r="B247" s="6" t="str">
        <f>IF('Work Types'!$B$22="Create","Create","No Action")</f>
        <v>Create</v>
      </c>
      <c r="C247" s="4" t="s">
        <v>473</v>
      </c>
      <c r="D247" s="8" t="s">
        <v>294</v>
      </c>
    </row>
    <row r="248" spans="1:4" x14ac:dyDescent="0.2">
      <c r="A248" s="2"/>
      <c r="B248" s="6" t="str">
        <f>IF('Work Types'!$B$22="Create","Create","No Action")</f>
        <v>Create</v>
      </c>
      <c r="C248" s="4" t="s">
        <v>473</v>
      </c>
      <c r="D248" s="8" t="s">
        <v>295</v>
      </c>
    </row>
    <row r="249" spans="1:4" x14ac:dyDescent="0.2">
      <c r="A249" s="2"/>
      <c r="B249" s="6" t="str">
        <f>IF('Work Types'!$B$22="Create","Create","No Action")</f>
        <v>Create</v>
      </c>
      <c r="C249" s="4" t="s">
        <v>473</v>
      </c>
      <c r="D249" s="8" t="s">
        <v>293</v>
      </c>
    </row>
    <row r="250" spans="1:4" x14ac:dyDescent="0.2">
      <c r="A250" s="2"/>
      <c r="B250" s="6" t="str">
        <f>IF('Work Types'!$B$22="Create","Create","No Action")</f>
        <v>Create</v>
      </c>
      <c r="C250" s="4" t="s">
        <v>473</v>
      </c>
      <c r="D250" s="8" t="s">
        <v>296</v>
      </c>
    </row>
    <row r="251" spans="1:4" x14ac:dyDescent="0.2">
      <c r="A251" s="2"/>
      <c r="B251" s="6" t="str">
        <f>IF('Work Types'!$B$22="Create","Create","No Action")</f>
        <v>Create</v>
      </c>
      <c r="C251" s="4" t="s">
        <v>473</v>
      </c>
      <c r="D251" s="8" t="s">
        <v>271</v>
      </c>
    </row>
    <row r="252" spans="1:4" x14ac:dyDescent="0.2">
      <c r="A252" s="2"/>
      <c r="B252" s="6" t="str">
        <f>IF('Work Types'!$B$22="Create","Create","No Action")</f>
        <v>Create</v>
      </c>
      <c r="C252" s="4" t="s">
        <v>473</v>
      </c>
      <c r="D252" s="8" t="s">
        <v>272</v>
      </c>
    </row>
    <row r="253" spans="1:4" x14ac:dyDescent="0.2">
      <c r="A253" s="2"/>
      <c r="B253" s="6" t="str">
        <f>IF('Work Types'!$B$22="Create","Create","No Action")</f>
        <v>Create</v>
      </c>
      <c r="C253" s="4" t="s">
        <v>473</v>
      </c>
      <c r="D253" s="8" t="s">
        <v>275</v>
      </c>
    </row>
    <row r="254" spans="1:4" x14ac:dyDescent="0.2">
      <c r="A254" s="2"/>
      <c r="B254" s="6" t="str">
        <f>IF('Work Types'!$B$22="Create","Create","No Action")</f>
        <v>Create</v>
      </c>
      <c r="C254" s="4" t="s">
        <v>473</v>
      </c>
      <c r="D254" s="8" t="s">
        <v>267</v>
      </c>
    </row>
    <row r="255" spans="1:4" x14ac:dyDescent="0.2">
      <c r="A255" s="2"/>
      <c r="B255" s="6" t="str">
        <f>IF('Work Types'!$B$22="Create","Create","No Action")</f>
        <v>Create</v>
      </c>
      <c r="C255" s="4" t="s">
        <v>473</v>
      </c>
      <c r="D255" s="8" t="s">
        <v>268</v>
      </c>
    </row>
    <row r="256" spans="1:4" x14ac:dyDescent="0.2">
      <c r="A256" s="2"/>
      <c r="B256" s="6" t="str">
        <f>IF('Work Types'!$B$22="Create","Create","No Action")</f>
        <v>Create</v>
      </c>
      <c r="C256" s="4" t="s">
        <v>473</v>
      </c>
      <c r="D256" s="8" t="s">
        <v>269</v>
      </c>
    </row>
    <row r="257" spans="1:4" x14ac:dyDescent="0.2">
      <c r="A257" s="2"/>
      <c r="B257" s="6" t="str">
        <f>IF('Work Types'!$B$22="Create","Create","No Action")</f>
        <v>Create</v>
      </c>
      <c r="C257" s="4" t="s">
        <v>473</v>
      </c>
      <c r="D257" s="8" t="s">
        <v>264</v>
      </c>
    </row>
    <row r="258" spans="1:4" x14ac:dyDescent="0.2">
      <c r="A258" s="2"/>
      <c r="B258" s="6" t="str">
        <f>IF('Work Types'!$B$22="Create","Create","No Action")</f>
        <v>Create</v>
      </c>
      <c r="C258" s="4" t="s">
        <v>473</v>
      </c>
      <c r="D258" s="8" t="s">
        <v>290</v>
      </c>
    </row>
    <row r="259" spans="1:4" x14ac:dyDescent="0.2">
      <c r="A259" s="2"/>
      <c r="B259" s="6" t="str">
        <f>IF('Work Types'!$B$22="Create","Create","No Action")</f>
        <v>Create</v>
      </c>
      <c r="C259" s="4" t="s">
        <v>473</v>
      </c>
      <c r="D259" s="8" t="s">
        <v>283</v>
      </c>
    </row>
    <row r="260" spans="1:4" x14ac:dyDescent="0.2">
      <c r="A260" s="2"/>
      <c r="B260" s="6" t="str">
        <f>IF('Work Types'!$B$22="Create","Create","No Action")</f>
        <v>Create</v>
      </c>
      <c r="C260" s="4" t="s">
        <v>473</v>
      </c>
      <c r="D260" s="8" t="s">
        <v>280</v>
      </c>
    </row>
    <row r="261" spans="1:4" x14ac:dyDescent="0.2">
      <c r="A261" s="2"/>
      <c r="B261" s="6" t="str">
        <f>IF('Work Types'!$B$22="Create","Create","No Action")</f>
        <v>Create</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96" x14ac:dyDescent="0.2">
      <c r="A4" s="2"/>
      <c r="B4" s="6" t="s">
        <v>411</v>
      </c>
      <c r="C4" s="4" t="s">
        <v>633</v>
      </c>
      <c r="D4" s="18" t="s">
        <v>541</v>
      </c>
      <c r="E4" s="3" t="s">
        <v>473</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4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542</v>
      </c>
      <c r="D2" s="27" t="s">
        <v>543</v>
      </c>
      <c r="E2" s="27" t="s">
        <v>544</v>
      </c>
      <c r="F2" s="29" t="s">
        <v>545</v>
      </c>
      <c r="G2" s="40" t="s">
        <v>546</v>
      </c>
      <c r="H2" s="41" t="s">
        <v>546</v>
      </c>
      <c r="I2" s="42" t="s">
        <v>546</v>
      </c>
      <c r="J2" s="23" t="s">
        <v>547</v>
      </c>
      <c r="K2" s="40" t="s">
        <v>548</v>
      </c>
      <c r="L2" s="42" t="s">
        <v>548</v>
      </c>
      <c r="M2" s="40" t="s">
        <v>549</v>
      </c>
      <c r="N2" s="41" t="s">
        <v>549</v>
      </c>
      <c r="O2" s="42" t="s">
        <v>549</v>
      </c>
      <c r="P2" s="40" t="s">
        <v>550</v>
      </c>
      <c r="Q2" s="41" t="s">
        <v>550</v>
      </c>
      <c r="R2" s="41" t="s">
        <v>550</v>
      </c>
      <c r="S2" s="42" t="s">
        <v>550</v>
      </c>
      <c r="T2" s="40" t="s">
        <v>551</v>
      </c>
      <c r="U2" s="42" t="s">
        <v>551</v>
      </c>
      <c r="V2" s="40" t="s">
        <v>552</v>
      </c>
      <c r="W2" s="41" t="s">
        <v>552</v>
      </c>
      <c r="X2" s="41" t="s">
        <v>552</v>
      </c>
      <c r="Y2" s="41" t="s">
        <v>552</v>
      </c>
      <c r="Z2" s="41" t="s">
        <v>552</v>
      </c>
      <c r="AA2" s="42" t="s">
        <v>552</v>
      </c>
    </row>
    <row r="3" spans="1:27" ht="79" x14ac:dyDescent="0.2">
      <c r="A3" s="22"/>
      <c r="B3" s="24"/>
      <c r="C3" s="26"/>
      <c r="D3" s="22"/>
      <c r="E3" s="37"/>
      <c r="F3" s="39"/>
      <c r="G3" s="11" t="s">
        <v>553</v>
      </c>
      <c r="H3" s="10" t="s">
        <v>259</v>
      </c>
      <c r="I3" s="12" t="s">
        <v>554</v>
      </c>
      <c r="J3" s="24"/>
      <c r="K3" s="11" t="s">
        <v>555</v>
      </c>
      <c r="L3" s="12" t="s">
        <v>556</v>
      </c>
      <c r="M3" s="11" t="s">
        <v>557</v>
      </c>
      <c r="N3" s="10" t="s">
        <v>558</v>
      </c>
      <c r="O3" s="12" t="s">
        <v>559</v>
      </c>
      <c r="P3" s="11" t="s">
        <v>555</v>
      </c>
      <c r="Q3" s="10" t="s">
        <v>560</v>
      </c>
      <c r="R3" s="10" t="s">
        <v>558</v>
      </c>
      <c r="S3" s="12" t="s">
        <v>559</v>
      </c>
      <c r="T3" s="11" t="s">
        <v>561</v>
      </c>
      <c r="U3" s="12" t="s">
        <v>562</v>
      </c>
      <c r="V3" s="11" t="s">
        <v>563</v>
      </c>
      <c r="W3" s="10" t="s">
        <v>564</v>
      </c>
      <c r="X3" s="10" t="s">
        <v>565</v>
      </c>
      <c r="Y3" s="10" t="s">
        <v>566</v>
      </c>
      <c r="Z3" s="10" t="s">
        <v>567</v>
      </c>
      <c r="AA3" s="12" t="s">
        <v>568</v>
      </c>
    </row>
    <row r="4" spans="1:27" ht="16" x14ac:dyDescent="0.2">
      <c r="A4" s="2"/>
      <c r="B4" s="6" t="s">
        <v>411</v>
      </c>
      <c r="C4" s="4" t="s">
        <v>633</v>
      </c>
      <c r="D4" s="3" t="s">
        <v>569</v>
      </c>
      <c r="E4" s="18" t="s">
        <v>595</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633</v>
      </c>
      <c r="D5" s="3" t="s">
        <v>570</v>
      </c>
      <c r="E5" s="18"/>
      <c r="F5" s="19"/>
      <c r="G5" s="4"/>
      <c r="H5" s="3"/>
      <c r="I5" s="8"/>
      <c r="J5" s="6"/>
      <c r="K5" s="4"/>
      <c r="L5" s="8"/>
      <c r="M5" s="4"/>
      <c r="N5" s="3"/>
      <c r="O5" s="19"/>
      <c r="P5" s="4"/>
      <c r="Q5" s="3"/>
      <c r="R5" s="18"/>
      <c r="S5" s="19"/>
      <c r="T5" s="4" t="s">
        <v>571</v>
      </c>
      <c r="U5" s="8" t="s">
        <v>1</v>
      </c>
      <c r="V5" s="4" t="s">
        <v>580</v>
      </c>
      <c r="W5" s="3" t="s">
        <v>571</v>
      </c>
      <c r="X5" s="3"/>
      <c r="Y5" s="3" t="s">
        <v>427</v>
      </c>
      <c r="Z5" s="3"/>
      <c r="AA5" s="8"/>
    </row>
    <row r="6" spans="1:27" x14ac:dyDescent="0.2">
      <c r="A6" s="2"/>
      <c r="B6" s="6" t="s">
        <v>411</v>
      </c>
      <c r="C6" s="4" t="s">
        <v>633</v>
      </c>
      <c r="D6" s="3" t="s">
        <v>570</v>
      </c>
      <c r="E6" s="18"/>
      <c r="F6" s="19"/>
      <c r="G6" s="4"/>
      <c r="H6" s="3"/>
      <c r="I6" s="8"/>
      <c r="J6" s="6"/>
      <c r="K6" s="4"/>
      <c r="L6" s="8"/>
      <c r="M6" s="4"/>
      <c r="N6" s="3"/>
      <c r="O6" s="19"/>
      <c r="P6" s="4"/>
      <c r="Q6" s="3"/>
      <c r="R6" s="18"/>
      <c r="S6" s="19"/>
      <c r="T6" s="4" t="s">
        <v>573</v>
      </c>
      <c r="U6" s="8" t="s">
        <v>1</v>
      </c>
      <c r="V6" s="4" t="s">
        <v>572</v>
      </c>
      <c r="W6" s="3" t="s">
        <v>571</v>
      </c>
      <c r="X6" s="3" t="s">
        <v>267</v>
      </c>
      <c r="Y6" s="3"/>
      <c r="Z6" s="3"/>
      <c r="AA6" s="8"/>
    </row>
    <row r="7" spans="1:27" x14ac:dyDescent="0.2">
      <c r="A7" s="2"/>
      <c r="B7" s="6" t="s">
        <v>411</v>
      </c>
      <c r="C7" s="4" t="s">
        <v>633</v>
      </c>
      <c r="D7" s="3" t="s">
        <v>570</v>
      </c>
      <c r="E7" s="18"/>
      <c r="F7" s="19"/>
      <c r="G7" s="4"/>
      <c r="H7" s="3"/>
      <c r="I7" s="8"/>
      <c r="J7" s="6"/>
      <c r="K7" s="4"/>
      <c r="L7" s="8"/>
      <c r="M7" s="4"/>
      <c r="N7" s="3"/>
      <c r="O7" s="19"/>
      <c r="P7" s="4"/>
      <c r="Q7" s="3"/>
      <c r="R7" s="18"/>
      <c r="S7" s="19"/>
      <c r="T7" s="4" t="s">
        <v>571</v>
      </c>
      <c r="U7" s="8" t="s">
        <v>1</v>
      </c>
      <c r="V7" s="4" t="s">
        <v>572</v>
      </c>
      <c r="W7" s="3" t="s">
        <v>573</v>
      </c>
      <c r="X7" s="3" t="s">
        <v>1</v>
      </c>
      <c r="Y7" s="3"/>
      <c r="Z7" s="3"/>
      <c r="AA7" s="8"/>
    </row>
    <row r="8" spans="1:27" ht="16" x14ac:dyDescent="0.2">
      <c r="A8" s="2"/>
      <c r="B8" s="6" t="s">
        <v>411</v>
      </c>
      <c r="C8" s="4" t="s">
        <v>633</v>
      </c>
      <c r="D8" s="3" t="s">
        <v>574</v>
      </c>
      <c r="E8" s="18" t="s">
        <v>596</v>
      </c>
      <c r="F8" s="19" t="s">
        <v>597</v>
      </c>
      <c r="G8" s="4" t="s">
        <v>427</v>
      </c>
      <c r="H8" s="3"/>
      <c r="I8" s="8" t="s">
        <v>450</v>
      </c>
      <c r="J8" s="6">
        <v>0</v>
      </c>
      <c r="K8" s="4"/>
      <c r="L8" s="8"/>
      <c r="M8" s="4"/>
      <c r="N8" s="3"/>
      <c r="O8" s="19"/>
      <c r="P8" s="4"/>
      <c r="Q8" s="3"/>
      <c r="R8" s="18"/>
      <c r="S8" s="19"/>
      <c r="T8" s="4"/>
      <c r="U8" s="8"/>
      <c r="V8" s="4"/>
      <c r="W8" s="3"/>
      <c r="X8" s="3"/>
      <c r="Y8" s="3"/>
      <c r="Z8" s="3"/>
      <c r="AA8" s="8"/>
    </row>
    <row r="9" spans="1:27" ht="48" x14ac:dyDescent="0.2">
      <c r="A9" s="2"/>
      <c r="B9" s="6" t="s">
        <v>411</v>
      </c>
      <c r="C9" s="4" t="s">
        <v>633</v>
      </c>
      <c r="D9" s="3" t="s">
        <v>575</v>
      </c>
      <c r="E9" s="18" t="s">
        <v>583</v>
      </c>
      <c r="F9" s="19" t="s">
        <v>584</v>
      </c>
      <c r="G9" s="4" t="s">
        <v>308</v>
      </c>
      <c r="H9" s="3"/>
      <c r="I9" s="8" t="s">
        <v>308</v>
      </c>
      <c r="J9" s="6">
        <v>0</v>
      </c>
      <c r="K9" s="4"/>
      <c r="L9" s="8"/>
      <c r="M9" s="4"/>
      <c r="N9" s="3"/>
      <c r="O9" s="19"/>
      <c r="P9" s="4"/>
      <c r="Q9" s="3"/>
      <c r="R9" s="18"/>
      <c r="S9" s="19"/>
      <c r="T9" s="4"/>
      <c r="U9" s="8"/>
      <c r="V9" s="4"/>
      <c r="W9" s="3"/>
      <c r="X9" s="3"/>
      <c r="Y9" s="3"/>
      <c r="Z9" s="3"/>
      <c r="AA9" s="8"/>
    </row>
    <row r="10" spans="1:27" ht="160" x14ac:dyDescent="0.2">
      <c r="A10" s="2"/>
      <c r="B10" s="6" t="s">
        <v>411</v>
      </c>
      <c r="C10" s="4" t="s">
        <v>633</v>
      </c>
      <c r="D10" s="3" t="s">
        <v>575</v>
      </c>
      <c r="E10" s="18" t="s">
        <v>598</v>
      </c>
      <c r="F10" s="19" t="s">
        <v>599</v>
      </c>
      <c r="G10" s="4" t="s">
        <v>308</v>
      </c>
      <c r="H10" s="3"/>
      <c r="I10" s="8" t="s">
        <v>308</v>
      </c>
      <c r="J10" s="6">
        <v>0</v>
      </c>
      <c r="K10" s="4"/>
      <c r="L10" s="8"/>
      <c r="M10" s="4"/>
      <c r="N10" s="3"/>
      <c r="O10" s="19"/>
      <c r="P10" s="4"/>
      <c r="Q10" s="3"/>
      <c r="R10" s="18"/>
      <c r="S10" s="19"/>
      <c r="T10" s="4"/>
      <c r="U10" s="8"/>
      <c r="V10" s="4"/>
      <c r="W10" s="3"/>
      <c r="X10" s="3"/>
      <c r="Y10" s="3"/>
      <c r="Z10" s="3"/>
      <c r="AA10" s="8"/>
    </row>
    <row r="11" spans="1:27" ht="48" x14ac:dyDescent="0.2">
      <c r="A11" s="2"/>
      <c r="B11" s="6" t="s">
        <v>411</v>
      </c>
      <c r="C11" s="4" t="s">
        <v>633</v>
      </c>
      <c r="D11" s="3" t="s">
        <v>577</v>
      </c>
      <c r="E11" s="18" t="s">
        <v>600</v>
      </c>
      <c r="F11" s="19"/>
      <c r="G11" s="4"/>
      <c r="H11" s="3"/>
      <c r="I11" s="8"/>
      <c r="J11" s="6"/>
      <c r="K11" s="4" t="s">
        <v>260</v>
      </c>
      <c r="L11" s="8"/>
      <c r="M11" s="4"/>
      <c r="N11" s="3" t="s">
        <v>585</v>
      </c>
      <c r="O11" s="19" t="s">
        <v>581</v>
      </c>
      <c r="P11" s="4" t="s">
        <v>255</v>
      </c>
      <c r="Q11" s="3">
        <v>3</v>
      </c>
      <c r="R11" s="18" t="s">
        <v>586</v>
      </c>
      <c r="S11" s="19" t="s">
        <v>582</v>
      </c>
      <c r="T11" s="4"/>
      <c r="U11" s="8"/>
      <c r="V11" s="4"/>
      <c r="W11" s="3"/>
      <c r="X11" s="3"/>
      <c r="Y11" s="3"/>
      <c r="Z11" s="3"/>
      <c r="AA11" s="8"/>
    </row>
    <row r="12" spans="1:27" x14ac:dyDescent="0.2">
      <c r="A12" s="2"/>
      <c r="B12" s="6" t="s">
        <v>411</v>
      </c>
      <c r="C12" s="4" t="s">
        <v>633</v>
      </c>
      <c r="D12" s="3" t="s">
        <v>578</v>
      </c>
      <c r="E12" s="18"/>
      <c r="F12" s="19"/>
      <c r="G12" s="4"/>
      <c r="H12" s="3"/>
      <c r="I12" s="8"/>
      <c r="J12" s="6"/>
      <c r="K12" s="4"/>
      <c r="L12" s="8"/>
      <c r="M12" s="4"/>
      <c r="N12" s="3"/>
      <c r="O12" s="19"/>
      <c r="P12" s="4"/>
      <c r="Q12" s="3"/>
      <c r="R12" s="18"/>
      <c r="S12" s="19"/>
      <c r="T12" s="4" t="s">
        <v>573</v>
      </c>
      <c r="U12" s="8" t="s">
        <v>297</v>
      </c>
      <c r="V12" s="4" t="s">
        <v>572</v>
      </c>
      <c r="W12" s="3" t="s">
        <v>571</v>
      </c>
      <c r="X12" s="3" t="s">
        <v>280</v>
      </c>
      <c r="Y12" s="3"/>
      <c r="Z12" s="3"/>
      <c r="AA12" s="8"/>
    </row>
    <row r="13" spans="1:27" ht="16" x14ac:dyDescent="0.2">
      <c r="A13" s="2"/>
      <c r="B13" s="6" t="s">
        <v>411</v>
      </c>
      <c r="C13" s="4" t="s">
        <v>633</v>
      </c>
      <c r="D13" s="3" t="s">
        <v>579</v>
      </c>
      <c r="E13" s="18" t="s">
        <v>587</v>
      </c>
      <c r="F13" s="19" t="s">
        <v>588</v>
      </c>
      <c r="G13" s="4"/>
      <c r="H13" s="3"/>
      <c r="I13" s="8"/>
      <c r="J13" s="6">
        <v>1</v>
      </c>
      <c r="K13" s="4"/>
      <c r="L13" s="8"/>
      <c r="M13" s="4"/>
      <c r="N13" s="3"/>
      <c r="O13" s="19"/>
      <c r="P13" s="4"/>
      <c r="Q13" s="3"/>
      <c r="R13" s="18"/>
      <c r="S13" s="19"/>
      <c r="T13" s="4"/>
      <c r="U13" s="8"/>
      <c r="V13" s="4"/>
      <c r="W13" s="3"/>
      <c r="X13" s="3"/>
      <c r="Y13" s="3"/>
      <c r="Z13" s="3"/>
      <c r="AA13" s="8"/>
    </row>
    <row r="14" spans="1:27" ht="16" x14ac:dyDescent="0.2">
      <c r="A14" s="2"/>
      <c r="B14" s="6" t="s">
        <v>411</v>
      </c>
      <c r="C14" s="4" t="s">
        <v>633</v>
      </c>
      <c r="D14" s="3" t="s">
        <v>579</v>
      </c>
      <c r="E14" s="18" t="s">
        <v>589</v>
      </c>
      <c r="F14" s="19" t="s">
        <v>590</v>
      </c>
      <c r="G14" s="4"/>
      <c r="H14" s="3"/>
      <c r="I14" s="8"/>
      <c r="J14" s="6">
        <v>1</v>
      </c>
      <c r="K14" s="4"/>
      <c r="L14" s="8"/>
      <c r="M14" s="4"/>
      <c r="N14" s="3"/>
      <c r="O14" s="19"/>
      <c r="P14" s="4"/>
      <c r="Q14" s="3"/>
      <c r="R14" s="18"/>
      <c r="S14" s="19"/>
      <c r="T14" s="4"/>
      <c r="U14" s="8"/>
      <c r="V14" s="4"/>
      <c r="W14" s="3"/>
      <c r="X14" s="3"/>
      <c r="Y14" s="3"/>
      <c r="Z14" s="3"/>
      <c r="AA14" s="8"/>
    </row>
    <row r="15" spans="1:27" ht="16" x14ac:dyDescent="0.2">
      <c r="A15" s="2"/>
      <c r="B15" s="6" t="s">
        <v>411</v>
      </c>
      <c r="C15" s="4" t="s">
        <v>633</v>
      </c>
      <c r="D15" s="3" t="s">
        <v>569</v>
      </c>
      <c r="E15" s="18" t="s">
        <v>601</v>
      </c>
      <c r="F15" s="19"/>
      <c r="G15" s="4"/>
      <c r="H15" s="3"/>
      <c r="I15" s="8"/>
      <c r="J15" s="6"/>
      <c r="K15" s="4"/>
      <c r="L15" s="8"/>
      <c r="M15" s="4"/>
      <c r="N15" s="3"/>
      <c r="O15" s="19"/>
      <c r="P15" s="4"/>
      <c r="Q15" s="3"/>
      <c r="R15" s="18"/>
      <c r="S15" s="19"/>
      <c r="T15" s="4"/>
      <c r="U15" s="8"/>
      <c r="V15" s="4"/>
      <c r="W15" s="3"/>
      <c r="X15" s="3"/>
      <c r="Y15" s="3"/>
      <c r="Z15" s="3"/>
      <c r="AA15" s="8"/>
    </row>
    <row r="16" spans="1:27" x14ac:dyDescent="0.2">
      <c r="A16" s="2"/>
      <c r="B16" s="6" t="s">
        <v>411</v>
      </c>
      <c r="C16" s="4" t="s">
        <v>633</v>
      </c>
      <c r="D16" s="3" t="s">
        <v>570</v>
      </c>
      <c r="E16" s="18"/>
      <c r="F16" s="19"/>
      <c r="G16" s="4"/>
      <c r="H16" s="3"/>
      <c r="I16" s="8"/>
      <c r="J16" s="6"/>
      <c r="K16" s="4"/>
      <c r="L16" s="8"/>
      <c r="M16" s="4"/>
      <c r="N16" s="3"/>
      <c r="O16" s="19"/>
      <c r="P16" s="4"/>
      <c r="Q16" s="3"/>
      <c r="R16" s="18"/>
      <c r="S16" s="19"/>
      <c r="T16" s="4" t="s">
        <v>576</v>
      </c>
      <c r="U16" s="8" t="s">
        <v>4</v>
      </c>
      <c r="V16" s="4" t="s">
        <v>572</v>
      </c>
      <c r="W16" s="3" t="s">
        <v>573</v>
      </c>
      <c r="X16" s="3" t="s">
        <v>1</v>
      </c>
      <c r="Y16" s="3"/>
      <c r="Z16" s="3"/>
      <c r="AA16" s="8"/>
    </row>
    <row r="17" spans="1:27" x14ac:dyDescent="0.2">
      <c r="A17" s="2"/>
      <c r="B17" s="6" t="s">
        <v>411</v>
      </c>
      <c r="C17" s="4" t="s">
        <v>633</v>
      </c>
      <c r="D17" s="3" t="s">
        <v>570</v>
      </c>
      <c r="E17" s="18"/>
      <c r="F17" s="19"/>
      <c r="G17" s="4"/>
      <c r="H17" s="3"/>
      <c r="I17" s="8"/>
      <c r="J17" s="6"/>
      <c r="K17" s="4"/>
      <c r="L17" s="8"/>
      <c r="M17" s="4"/>
      <c r="N17" s="3"/>
      <c r="O17" s="19"/>
      <c r="P17" s="4"/>
      <c r="Q17" s="3"/>
      <c r="R17" s="18"/>
      <c r="S17" s="19"/>
      <c r="T17" s="4" t="s">
        <v>576</v>
      </c>
      <c r="U17" s="8" t="s">
        <v>4</v>
      </c>
      <c r="V17" s="4" t="s">
        <v>580</v>
      </c>
      <c r="W17" s="3" t="s">
        <v>571</v>
      </c>
      <c r="X17" s="3"/>
      <c r="Y17" s="3" t="s">
        <v>437</v>
      </c>
      <c r="Z17" s="3"/>
      <c r="AA17" s="8"/>
    </row>
    <row r="18" spans="1:27" x14ac:dyDescent="0.2">
      <c r="A18" s="2"/>
      <c r="B18" s="6" t="s">
        <v>411</v>
      </c>
      <c r="C18" s="4" t="s">
        <v>633</v>
      </c>
      <c r="D18" s="3" t="s">
        <v>570</v>
      </c>
      <c r="E18" s="18"/>
      <c r="F18" s="19"/>
      <c r="G18" s="4"/>
      <c r="H18" s="3"/>
      <c r="I18" s="8"/>
      <c r="J18" s="6"/>
      <c r="K18" s="4"/>
      <c r="L18" s="8"/>
      <c r="M18" s="4"/>
      <c r="N18" s="3"/>
      <c r="O18" s="19"/>
      <c r="P18" s="4"/>
      <c r="Q18" s="3"/>
      <c r="R18" s="18"/>
      <c r="S18" s="19"/>
      <c r="T18" s="4" t="s">
        <v>576</v>
      </c>
      <c r="U18" s="8" t="s">
        <v>4</v>
      </c>
      <c r="V18" s="4" t="s">
        <v>572</v>
      </c>
      <c r="W18" s="3" t="s">
        <v>571</v>
      </c>
      <c r="X18" s="3" t="s">
        <v>268</v>
      </c>
      <c r="Y18" s="3"/>
      <c r="Z18" s="3"/>
      <c r="AA18" s="8"/>
    </row>
    <row r="19" spans="1:27" ht="144" x14ac:dyDescent="0.2">
      <c r="A19" s="2"/>
      <c r="B19" s="6" t="s">
        <v>411</v>
      </c>
      <c r="C19" s="4" t="s">
        <v>633</v>
      </c>
      <c r="D19" s="3" t="s">
        <v>574</v>
      </c>
      <c r="E19" s="18" t="s">
        <v>591</v>
      </c>
      <c r="F19" s="19" t="s">
        <v>602</v>
      </c>
      <c r="G19" s="4" t="s">
        <v>437</v>
      </c>
      <c r="H19" s="3"/>
      <c r="I19" s="8" t="s">
        <v>450</v>
      </c>
      <c r="J19" s="6">
        <v>3</v>
      </c>
      <c r="K19" s="4"/>
      <c r="L19" s="8"/>
      <c r="M19" s="4"/>
      <c r="N19" s="3"/>
      <c r="O19" s="19"/>
      <c r="P19" s="4"/>
      <c r="Q19" s="3"/>
      <c r="R19" s="18"/>
      <c r="S19" s="19"/>
      <c r="T19" s="4"/>
      <c r="U19" s="8"/>
      <c r="V19" s="4"/>
      <c r="W19" s="3"/>
      <c r="X19" s="3"/>
      <c r="Y19" s="3"/>
      <c r="Z19" s="3"/>
      <c r="AA19" s="8"/>
    </row>
    <row r="20" spans="1:27" ht="64" x14ac:dyDescent="0.2">
      <c r="A20" s="2"/>
      <c r="B20" s="6" t="s">
        <v>411</v>
      </c>
      <c r="C20" s="4" t="s">
        <v>633</v>
      </c>
      <c r="D20" s="3" t="s">
        <v>574</v>
      </c>
      <c r="E20" s="18" t="s">
        <v>592</v>
      </c>
      <c r="F20" s="19" t="s">
        <v>603</v>
      </c>
      <c r="G20" s="4" t="s">
        <v>437</v>
      </c>
      <c r="H20" s="3"/>
      <c r="I20" s="8" t="s">
        <v>450</v>
      </c>
      <c r="J20" s="6">
        <v>6</v>
      </c>
      <c r="K20" s="4"/>
      <c r="L20" s="8"/>
      <c r="M20" s="4"/>
      <c r="N20" s="3"/>
      <c r="O20" s="19"/>
      <c r="P20" s="4"/>
      <c r="Q20" s="3"/>
      <c r="R20" s="18"/>
      <c r="S20" s="19"/>
      <c r="T20" s="4"/>
      <c r="U20" s="8"/>
      <c r="V20" s="4"/>
      <c r="W20" s="3"/>
      <c r="X20" s="3"/>
      <c r="Y20" s="3"/>
      <c r="Z20" s="3"/>
      <c r="AA20" s="8"/>
    </row>
    <row r="21" spans="1:27" ht="16" x14ac:dyDescent="0.2">
      <c r="A21" s="2"/>
      <c r="B21" s="6" t="s">
        <v>411</v>
      </c>
      <c r="C21" s="4" t="s">
        <v>633</v>
      </c>
      <c r="D21" s="3" t="s">
        <v>569</v>
      </c>
      <c r="E21" s="18" t="s">
        <v>604</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6" t="s">
        <v>411</v>
      </c>
      <c r="C22" s="4" t="s">
        <v>633</v>
      </c>
      <c r="D22" s="3" t="s">
        <v>570</v>
      </c>
      <c r="E22" s="18"/>
      <c r="F22" s="19"/>
      <c r="G22" s="4"/>
      <c r="H22" s="3"/>
      <c r="I22" s="8"/>
      <c r="J22" s="6"/>
      <c r="K22" s="4"/>
      <c r="L22" s="8"/>
      <c r="M22" s="4"/>
      <c r="N22" s="3"/>
      <c r="O22" s="19"/>
      <c r="P22" s="4"/>
      <c r="Q22" s="3"/>
      <c r="R22" s="18"/>
      <c r="S22" s="19"/>
      <c r="T22" s="4" t="s">
        <v>576</v>
      </c>
      <c r="U22" s="8" t="s">
        <v>4</v>
      </c>
      <c r="V22" s="4" t="s">
        <v>580</v>
      </c>
      <c r="W22" s="3" t="s">
        <v>571</v>
      </c>
      <c r="X22" s="3"/>
      <c r="Y22" s="3" t="s">
        <v>433</v>
      </c>
      <c r="Z22" s="3"/>
      <c r="AA22" s="8"/>
    </row>
    <row r="23" spans="1:27" x14ac:dyDescent="0.2">
      <c r="A23" s="2"/>
      <c r="B23" s="6" t="s">
        <v>411</v>
      </c>
      <c r="C23" s="4" t="s">
        <v>633</v>
      </c>
      <c r="D23" s="3" t="s">
        <v>570</v>
      </c>
      <c r="E23" s="18"/>
      <c r="F23" s="19"/>
      <c r="G23" s="4"/>
      <c r="H23" s="3"/>
      <c r="I23" s="8"/>
      <c r="J23" s="6"/>
      <c r="K23" s="4"/>
      <c r="L23" s="8"/>
      <c r="M23" s="4"/>
      <c r="N23" s="3"/>
      <c r="O23" s="19"/>
      <c r="P23" s="4"/>
      <c r="Q23" s="3"/>
      <c r="R23" s="18"/>
      <c r="S23" s="19"/>
      <c r="T23" s="4" t="s">
        <v>576</v>
      </c>
      <c r="U23" s="8" t="s">
        <v>4</v>
      </c>
      <c r="V23" s="4" t="s">
        <v>572</v>
      </c>
      <c r="W23" s="3" t="s">
        <v>573</v>
      </c>
      <c r="X23" s="3" t="s">
        <v>1</v>
      </c>
      <c r="Y23" s="3"/>
      <c r="Z23" s="3"/>
      <c r="AA23" s="8"/>
    </row>
    <row r="24" spans="1:27" x14ac:dyDescent="0.2">
      <c r="A24" s="2"/>
      <c r="B24" s="6" t="s">
        <v>411</v>
      </c>
      <c r="C24" s="4" t="s">
        <v>633</v>
      </c>
      <c r="D24" s="3" t="s">
        <v>570</v>
      </c>
      <c r="E24" s="18"/>
      <c r="F24" s="19"/>
      <c r="G24" s="4"/>
      <c r="H24" s="3"/>
      <c r="I24" s="8"/>
      <c r="J24" s="6"/>
      <c r="K24" s="4"/>
      <c r="L24" s="8"/>
      <c r="M24" s="4"/>
      <c r="N24" s="3"/>
      <c r="O24" s="19"/>
      <c r="P24" s="4"/>
      <c r="Q24" s="3"/>
      <c r="R24" s="18"/>
      <c r="S24" s="19"/>
      <c r="T24" s="4" t="s">
        <v>576</v>
      </c>
      <c r="U24" s="8" t="s">
        <v>4</v>
      </c>
      <c r="V24" s="4" t="s">
        <v>572</v>
      </c>
      <c r="W24" s="3" t="s">
        <v>571</v>
      </c>
      <c r="X24" s="3" t="s">
        <v>269</v>
      </c>
      <c r="Y24" s="3"/>
      <c r="Z24" s="3"/>
      <c r="AA24" s="8"/>
    </row>
    <row r="25" spans="1:27" ht="48" x14ac:dyDescent="0.2">
      <c r="A25" s="2"/>
      <c r="B25" s="6" t="s">
        <v>411</v>
      </c>
      <c r="C25" s="4" t="s">
        <v>633</v>
      </c>
      <c r="D25" s="3" t="s">
        <v>574</v>
      </c>
      <c r="E25" s="18" t="s">
        <v>594</v>
      </c>
      <c r="F25" s="19" t="s">
        <v>605</v>
      </c>
      <c r="G25" s="4" t="s">
        <v>433</v>
      </c>
      <c r="H25" s="3"/>
      <c r="I25" s="8" t="s">
        <v>450</v>
      </c>
      <c r="J25" s="6">
        <v>11</v>
      </c>
      <c r="K25" s="4"/>
      <c r="L25" s="8"/>
      <c r="M25" s="4"/>
      <c r="N25" s="3"/>
      <c r="O25" s="19"/>
      <c r="P25" s="4"/>
      <c r="Q25" s="3"/>
      <c r="R25" s="18"/>
      <c r="S25" s="19"/>
      <c r="T25" s="4"/>
      <c r="U25" s="8"/>
      <c r="V25" s="4"/>
      <c r="W25" s="3"/>
      <c r="X25" s="3"/>
      <c r="Y25" s="3"/>
      <c r="Z25" s="3"/>
      <c r="AA25" s="8"/>
    </row>
    <row r="26" spans="1:27" ht="176" x14ac:dyDescent="0.2">
      <c r="A26" s="2"/>
      <c r="B26" s="6" t="s">
        <v>411</v>
      </c>
      <c r="C26" s="4" t="s">
        <v>633</v>
      </c>
      <c r="D26" s="3" t="s">
        <v>575</v>
      </c>
      <c r="E26" s="18" t="s">
        <v>593</v>
      </c>
      <c r="F26" s="19" t="s">
        <v>606</v>
      </c>
      <c r="G26" s="4" t="s">
        <v>308</v>
      </c>
      <c r="H26" s="3"/>
      <c r="I26" s="8" t="s">
        <v>308</v>
      </c>
      <c r="J26" s="6">
        <v>7</v>
      </c>
      <c r="K26" s="4"/>
      <c r="L26" s="8"/>
      <c r="M26" s="4"/>
      <c r="N26" s="3"/>
      <c r="O26" s="19"/>
      <c r="P26" s="4"/>
      <c r="Q26" s="3"/>
      <c r="R26" s="18"/>
      <c r="S26" s="19"/>
      <c r="T26" s="4"/>
      <c r="U26" s="8"/>
      <c r="V26" s="4"/>
      <c r="W26" s="3"/>
      <c r="X26" s="3"/>
      <c r="Y26" s="3"/>
      <c r="Z26" s="3"/>
      <c r="AA26" s="8"/>
    </row>
    <row r="27" spans="1:27" ht="48" x14ac:dyDescent="0.2">
      <c r="A27" s="2"/>
      <c r="B27" s="6" t="s">
        <v>411</v>
      </c>
      <c r="C27" s="4" t="s">
        <v>633</v>
      </c>
      <c r="D27" s="3" t="s">
        <v>575</v>
      </c>
      <c r="E27" s="18" t="s">
        <v>607</v>
      </c>
      <c r="F27" s="19" t="s">
        <v>608</v>
      </c>
      <c r="G27" s="4" t="s">
        <v>308</v>
      </c>
      <c r="H27" s="3"/>
      <c r="I27" s="8" t="s">
        <v>308</v>
      </c>
      <c r="J27" s="6">
        <v>10</v>
      </c>
      <c r="K27" s="4"/>
      <c r="L27" s="8"/>
      <c r="M27" s="4"/>
      <c r="N27" s="3"/>
      <c r="O27" s="19"/>
      <c r="P27" s="4"/>
      <c r="Q27" s="3"/>
      <c r="R27" s="18"/>
      <c r="S27" s="19"/>
      <c r="T27" s="4"/>
      <c r="U27" s="8"/>
      <c r="V27" s="4"/>
      <c r="W27" s="3"/>
      <c r="X27" s="3"/>
      <c r="Y27" s="3"/>
      <c r="Z27" s="3"/>
      <c r="AA27" s="8"/>
    </row>
    <row r="28" spans="1:27" ht="96" x14ac:dyDescent="0.2">
      <c r="A28" s="2"/>
      <c r="B28" s="6" t="s">
        <v>411</v>
      </c>
      <c r="C28" s="4" t="s">
        <v>633</v>
      </c>
      <c r="D28" s="3" t="s">
        <v>575</v>
      </c>
      <c r="E28" s="18" t="s">
        <v>609</v>
      </c>
      <c r="F28" s="19" t="s">
        <v>610</v>
      </c>
      <c r="G28" s="4" t="s">
        <v>308</v>
      </c>
      <c r="H28" s="3"/>
      <c r="I28" s="8" t="s">
        <v>308</v>
      </c>
      <c r="J28" s="6">
        <v>11</v>
      </c>
      <c r="K28" s="4"/>
      <c r="L28" s="8"/>
      <c r="M28" s="4"/>
      <c r="N28" s="3"/>
      <c r="O28" s="19"/>
      <c r="P28" s="4"/>
      <c r="Q28" s="3"/>
      <c r="R28" s="18"/>
      <c r="S28" s="19"/>
      <c r="T28" s="4"/>
      <c r="U28" s="8"/>
      <c r="V28" s="4"/>
      <c r="W28" s="3"/>
      <c r="X28" s="3"/>
      <c r="Y28" s="3"/>
      <c r="Z28" s="3"/>
      <c r="AA28" s="8"/>
    </row>
    <row r="29" spans="1:27" ht="16" x14ac:dyDescent="0.2">
      <c r="A29" s="2"/>
      <c r="B29" s="6" t="s">
        <v>411</v>
      </c>
      <c r="C29" s="4" t="s">
        <v>633</v>
      </c>
      <c r="D29" s="3" t="s">
        <v>569</v>
      </c>
      <c r="E29" s="18" t="s">
        <v>611</v>
      </c>
      <c r="F29" s="19"/>
      <c r="G29" s="4"/>
      <c r="H29" s="3"/>
      <c r="I29" s="8"/>
      <c r="J29" s="6"/>
      <c r="K29" s="4"/>
      <c r="L29" s="8"/>
      <c r="M29" s="4"/>
      <c r="N29" s="3"/>
      <c r="O29" s="19"/>
      <c r="P29" s="4"/>
      <c r="Q29" s="3"/>
      <c r="R29" s="18"/>
      <c r="S29" s="19"/>
      <c r="T29" s="4"/>
      <c r="U29" s="8"/>
      <c r="V29" s="4"/>
      <c r="W29" s="3"/>
      <c r="X29" s="3"/>
      <c r="Y29" s="3"/>
      <c r="Z29" s="3"/>
      <c r="AA29" s="8"/>
    </row>
    <row r="30" spans="1:27" x14ac:dyDescent="0.2">
      <c r="A30" s="2"/>
      <c r="B30" s="6" t="s">
        <v>411</v>
      </c>
      <c r="C30" s="4" t="s">
        <v>633</v>
      </c>
      <c r="D30" s="3" t="s">
        <v>570</v>
      </c>
      <c r="E30" s="18"/>
      <c r="F30" s="19"/>
      <c r="G30" s="4"/>
      <c r="H30" s="3"/>
      <c r="I30" s="8"/>
      <c r="J30" s="6"/>
      <c r="K30" s="4"/>
      <c r="L30" s="8"/>
      <c r="M30" s="4"/>
      <c r="N30" s="3"/>
      <c r="O30" s="19"/>
      <c r="P30" s="4"/>
      <c r="Q30" s="3"/>
      <c r="R30" s="18"/>
      <c r="S30" s="19"/>
      <c r="T30" s="4" t="s">
        <v>576</v>
      </c>
      <c r="U30" s="8" t="s">
        <v>4</v>
      </c>
      <c r="V30" s="4" t="s">
        <v>580</v>
      </c>
      <c r="W30" s="3" t="s">
        <v>571</v>
      </c>
      <c r="X30" s="3"/>
      <c r="Y30" s="3" t="s">
        <v>437</v>
      </c>
      <c r="Z30" s="3"/>
      <c r="AA30" s="8"/>
    </row>
    <row r="31" spans="1:27" x14ac:dyDescent="0.2">
      <c r="A31" s="2"/>
      <c r="B31" s="6" t="s">
        <v>411</v>
      </c>
      <c r="C31" s="4" t="s">
        <v>633</v>
      </c>
      <c r="D31" s="3" t="s">
        <v>570</v>
      </c>
      <c r="E31" s="18"/>
      <c r="F31" s="19"/>
      <c r="G31" s="4"/>
      <c r="H31" s="3"/>
      <c r="I31" s="8"/>
      <c r="J31" s="6"/>
      <c r="K31" s="4"/>
      <c r="L31" s="8"/>
      <c r="M31" s="4"/>
      <c r="N31" s="3"/>
      <c r="O31" s="19"/>
      <c r="P31" s="4"/>
      <c r="Q31" s="3"/>
      <c r="R31" s="18"/>
      <c r="S31" s="19"/>
      <c r="T31" s="4" t="s">
        <v>576</v>
      </c>
      <c r="U31" s="8" t="s">
        <v>4</v>
      </c>
      <c r="V31" s="4" t="s">
        <v>572</v>
      </c>
      <c r="W31" s="3" t="s">
        <v>573</v>
      </c>
      <c r="X31" s="3" t="s">
        <v>1</v>
      </c>
      <c r="Y31" s="3"/>
      <c r="Z31" s="3"/>
      <c r="AA31" s="8"/>
    </row>
    <row r="32" spans="1:27" x14ac:dyDescent="0.2">
      <c r="A32" s="2"/>
      <c r="B32" s="6" t="s">
        <v>411</v>
      </c>
      <c r="C32" s="4" t="s">
        <v>633</v>
      </c>
      <c r="D32" s="3" t="s">
        <v>570</v>
      </c>
      <c r="E32" s="18"/>
      <c r="F32" s="19"/>
      <c r="G32" s="4"/>
      <c r="H32" s="3"/>
      <c r="I32" s="8"/>
      <c r="J32" s="6"/>
      <c r="K32" s="4"/>
      <c r="L32" s="8"/>
      <c r="M32" s="4"/>
      <c r="N32" s="3"/>
      <c r="O32" s="19"/>
      <c r="P32" s="4"/>
      <c r="Q32" s="3"/>
      <c r="R32" s="18"/>
      <c r="S32" s="19"/>
      <c r="T32" s="4" t="s">
        <v>576</v>
      </c>
      <c r="U32" s="8" t="s">
        <v>4</v>
      </c>
      <c r="V32" s="4" t="s">
        <v>572</v>
      </c>
      <c r="W32" s="3" t="s">
        <v>571</v>
      </c>
      <c r="X32" s="3" t="s">
        <v>269</v>
      </c>
      <c r="Y32" s="3"/>
      <c r="Z32" s="3"/>
      <c r="AA32" s="8"/>
    </row>
    <row r="33" spans="1:27" ht="112" x14ac:dyDescent="0.2">
      <c r="A33" s="2"/>
      <c r="B33" s="6" t="s">
        <v>411</v>
      </c>
      <c r="C33" s="4" t="s">
        <v>633</v>
      </c>
      <c r="D33" s="3" t="s">
        <v>574</v>
      </c>
      <c r="E33" s="18" t="s">
        <v>612</v>
      </c>
      <c r="F33" s="19" t="s">
        <v>613</v>
      </c>
      <c r="G33" s="4" t="s">
        <v>437</v>
      </c>
      <c r="H33" s="3"/>
      <c r="I33" s="8" t="s">
        <v>450</v>
      </c>
      <c r="J33" s="6">
        <v>11</v>
      </c>
      <c r="K33" s="4"/>
      <c r="L33" s="8"/>
      <c r="M33" s="4"/>
      <c r="N33" s="3"/>
      <c r="O33" s="19"/>
      <c r="P33" s="4"/>
      <c r="Q33" s="3"/>
      <c r="R33" s="18"/>
      <c r="S33" s="19"/>
      <c r="T33" s="4"/>
      <c r="U33" s="8"/>
      <c r="V33" s="4"/>
      <c r="W33" s="3"/>
      <c r="X33" s="3"/>
      <c r="Y33" s="3"/>
      <c r="Z33" s="3"/>
      <c r="AA33" s="8"/>
    </row>
    <row r="34" spans="1:27" ht="48" x14ac:dyDescent="0.2">
      <c r="A34" s="2"/>
      <c r="B34" s="6" t="s">
        <v>411</v>
      </c>
      <c r="C34" s="4" t="s">
        <v>633</v>
      </c>
      <c r="D34" s="3" t="s">
        <v>577</v>
      </c>
      <c r="E34" s="18" t="s">
        <v>614</v>
      </c>
      <c r="F34" s="19"/>
      <c r="G34" s="4"/>
      <c r="H34" s="3"/>
      <c r="I34" s="8"/>
      <c r="J34" s="6"/>
      <c r="K34" s="4" t="s">
        <v>260</v>
      </c>
      <c r="L34" s="8"/>
      <c r="M34" s="4"/>
      <c r="N34" s="3" t="s">
        <v>615</v>
      </c>
      <c r="O34" s="19" t="s">
        <v>581</v>
      </c>
      <c r="P34" s="4" t="s">
        <v>257</v>
      </c>
      <c r="Q34" s="3"/>
      <c r="R34" s="18" t="s">
        <v>616</v>
      </c>
      <c r="S34" s="19" t="s">
        <v>582</v>
      </c>
      <c r="T34" s="4"/>
      <c r="U34" s="8"/>
      <c r="V34" s="4"/>
      <c r="W34" s="3"/>
      <c r="X34" s="3"/>
      <c r="Y34" s="3"/>
      <c r="Z34" s="3"/>
      <c r="AA34" s="8"/>
    </row>
    <row r="35" spans="1:27" x14ac:dyDescent="0.2">
      <c r="A35" s="2"/>
      <c r="B35" s="6" t="s">
        <v>411</v>
      </c>
      <c r="C35" s="4" t="s">
        <v>633</v>
      </c>
      <c r="D35" s="3" t="s">
        <v>578</v>
      </c>
      <c r="E35" s="18"/>
      <c r="F35" s="19"/>
      <c r="G35" s="4"/>
      <c r="H35" s="3"/>
      <c r="I35" s="8"/>
      <c r="J35" s="6"/>
      <c r="K35" s="4"/>
      <c r="L35" s="8"/>
      <c r="M35" s="4"/>
      <c r="N35" s="3"/>
      <c r="O35" s="19"/>
      <c r="P35" s="4"/>
      <c r="Q35" s="3"/>
      <c r="R35" s="18"/>
      <c r="S35" s="19"/>
      <c r="T35" s="4" t="s">
        <v>573</v>
      </c>
      <c r="U35" s="8" t="s">
        <v>297</v>
      </c>
      <c r="V35" s="4" t="s">
        <v>572</v>
      </c>
      <c r="W35" s="3" t="s">
        <v>571</v>
      </c>
      <c r="X35" s="3" t="s">
        <v>283</v>
      </c>
      <c r="Y35" s="3"/>
      <c r="Z35" s="3"/>
      <c r="AA35" s="8"/>
    </row>
    <row r="36" spans="1:27" ht="32" x14ac:dyDescent="0.2">
      <c r="A36" s="2"/>
      <c r="B36" s="6" t="s">
        <v>411</v>
      </c>
      <c r="C36" s="4" t="s">
        <v>633</v>
      </c>
      <c r="D36" s="3" t="s">
        <v>579</v>
      </c>
      <c r="E36" s="18" t="s">
        <v>617</v>
      </c>
      <c r="F36" s="19" t="s">
        <v>618</v>
      </c>
      <c r="G36" s="4"/>
      <c r="H36" s="3"/>
      <c r="I36" s="8"/>
      <c r="J36" s="6">
        <v>12</v>
      </c>
      <c r="K36" s="4"/>
      <c r="L36" s="8"/>
      <c r="M36" s="4"/>
      <c r="N36" s="3"/>
      <c r="O36" s="19"/>
      <c r="P36" s="4"/>
      <c r="Q36" s="3"/>
      <c r="R36" s="18"/>
      <c r="S36" s="19"/>
      <c r="T36" s="4"/>
      <c r="U36" s="8"/>
      <c r="V36" s="4"/>
      <c r="W36" s="3"/>
      <c r="X36" s="3"/>
      <c r="Y36" s="3"/>
      <c r="Z36" s="3"/>
      <c r="AA36" s="8"/>
    </row>
    <row r="37" spans="1:27" ht="16" x14ac:dyDescent="0.2">
      <c r="A37" s="2"/>
      <c r="B37" s="6" t="s">
        <v>411</v>
      </c>
      <c r="C37" s="4" t="s">
        <v>633</v>
      </c>
      <c r="D37" s="3" t="s">
        <v>569</v>
      </c>
      <c r="E37" s="18" t="s">
        <v>619</v>
      </c>
      <c r="F37" s="19"/>
      <c r="G37" s="4"/>
      <c r="H37" s="3"/>
      <c r="I37" s="8"/>
      <c r="J37" s="6"/>
      <c r="K37" s="4"/>
      <c r="L37" s="8"/>
      <c r="M37" s="4"/>
      <c r="N37" s="3"/>
      <c r="O37" s="19"/>
      <c r="P37" s="4"/>
      <c r="Q37" s="3"/>
      <c r="R37" s="18"/>
      <c r="S37" s="19"/>
      <c r="T37" s="4"/>
      <c r="U37" s="8"/>
      <c r="V37" s="4"/>
      <c r="W37" s="3"/>
      <c r="X37" s="3"/>
      <c r="Y37" s="3"/>
      <c r="Z37" s="3"/>
      <c r="AA37" s="8"/>
    </row>
    <row r="38" spans="1:27" x14ac:dyDescent="0.2">
      <c r="A38" s="2"/>
      <c r="B38" s="6" t="s">
        <v>411</v>
      </c>
      <c r="C38" s="4" t="s">
        <v>633</v>
      </c>
      <c r="D38" s="3" t="s">
        <v>570</v>
      </c>
      <c r="E38" s="18"/>
      <c r="F38" s="19"/>
      <c r="G38" s="4"/>
      <c r="H38" s="3"/>
      <c r="I38" s="8"/>
      <c r="J38" s="6"/>
      <c r="K38" s="4"/>
      <c r="L38" s="8"/>
      <c r="M38" s="4"/>
      <c r="N38" s="3"/>
      <c r="O38" s="19"/>
      <c r="P38" s="4"/>
      <c r="Q38" s="3"/>
      <c r="R38" s="18"/>
      <c r="S38" s="19"/>
      <c r="T38" s="4" t="s">
        <v>576</v>
      </c>
      <c r="U38" s="8" t="s">
        <v>4</v>
      </c>
      <c r="V38" s="4" t="s">
        <v>572</v>
      </c>
      <c r="W38" s="3" t="s">
        <v>571</v>
      </c>
      <c r="X38" s="3" t="s">
        <v>275</v>
      </c>
      <c r="Y38" s="3"/>
      <c r="Z38" s="3"/>
      <c r="AA38" s="8"/>
    </row>
    <row r="39" spans="1:27" x14ac:dyDescent="0.2">
      <c r="A39" s="2"/>
      <c r="B39" s="6" t="s">
        <v>411</v>
      </c>
      <c r="C39" s="4" t="s">
        <v>633</v>
      </c>
      <c r="D39" s="3" t="s">
        <v>570</v>
      </c>
      <c r="E39" s="18"/>
      <c r="F39" s="19"/>
      <c r="G39" s="4"/>
      <c r="H39" s="3"/>
      <c r="I39" s="8"/>
      <c r="J39" s="6"/>
      <c r="K39" s="4"/>
      <c r="L39" s="8"/>
      <c r="M39" s="4"/>
      <c r="N39" s="3"/>
      <c r="O39" s="19"/>
      <c r="P39" s="4"/>
      <c r="Q39" s="3"/>
      <c r="R39" s="18"/>
      <c r="S39" s="19"/>
      <c r="T39" s="4" t="s">
        <v>576</v>
      </c>
      <c r="U39" s="8" t="s">
        <v>4</v>
      </c>
      <c r="V39" s="4" t="s">
        <v>572</v>
      </c>
      <c r="W39" s="3" t="s">
        <v>573</v>
      </c>
      <c r="X39" s="3" t="s">
        <v>1</v>
      </c>
      <c r="Y39" s="3"/>
      <c r="Z39" s="3"/>
      <c r="AA39" s="8"/>
    </row>
    <row r="40" spans="1:27" x14ac:dyDescent="0.2">
      <c r="A40" s="2"/>
      <c r="B40" s="6" t="s">
        <v>411</v>
      </c>
      <c r="C40" s="4" t="s">
        <v>633</v>
      </c>
      <c r="D40" s="3" t="s">
        <v>570</v>
      </c>
      <c r="E40" s="18"/>
      <c r="F40" s="19"/>
      <c r="G40" s="4"/>
      <c r="H40" s="3"/>
      <c r="I40" s="8"/>
      <c r="J40" s="6"/>
      <c r="K40" s="4"/>
      <c r="L40" s="8"/>
      <c r="M40" s="4"/>
      <c r="N40" s="3"/>
      <c r="O40" s="19"/>
      <c r="P40" s="4"/>
      <c r="Q40" s="3"/>
      <c r="R40" s="18"/>
      <c r="S40" s="19"/>
      <c r="T40" s="4" t="s">
        <v>576</v>
      </c>
      <c r="U40" s="8" t="s">
        <v>4</v>
      </c>
      <c r="V40" s="4" t="s">
        <v>580</v>
      </c>
      <c r="W40" s="3" t="s">
        <v>571</v>
      </c>
      <c r="X40" s="3"/>
      <c r="Y40" s="3" t="s">
        <v>437</v>
      </c>
      <c r="Z40" s="3"/>
      <c r="AA40" s="8"/>
    </row>
    <row r="41" spans="1:27" ht="80" x14ac:dyDescent="0.2">
      <c r="A41" s="2"/>
      <c r="B41" s="6" t="s">
        <v>411</v>
      </c>
      <c r="C41" s="4" t="s">
        <v>633</v>
      </c>
      <c r="D41" s="3" t="s">
        <v>574</v>
      </c>
      <c r="E41" s="18" t="s">
        <v>620</v>
      </c>
      <c r="F41" s="19" t="s">
        <v>621</v>
      </c>
      <c r="G41" s="4" t="s">
        <v>437</v>
      </c>
      <c r="H41" s="3"/>
      <c r="I41" s="8" t="s">
        <v>450</v>
      </c>
      <c r="J41" s="6">
        <v>12</v>
      </c>
      <c r="K41" s="4"/>
      <c r="L41" s="8"/>
      <c r="M41" s="4"/>
      <c r="N41" s="3"/>
      <c r="O41" s="19"/>
      <c r="P41" s="4"/>
      <c r="Q41" s="3"/>
      <c r="R41" s="18"/>
      <c r="S41" s="19"/>
      <c r="T41" s="4"/>
      <c r="U41" s="8"/>
      <c r="V41" s="4"/>
      <c r="W41" s="3"/>
      <c r="X41" s="3"/>
      <c r="Y41" s="3"/>
      <c r="Z41" s="3"/>
      <c r="AA41" s="8"/>
    </row>
    <row r="42" spans="1:27" ht="16" x14ac:dyDescent="0.2">
      <c r="A42" s="2"/>
      <c r="B42" s="6" t="s">
        <v>411</v>
      </c>
      <c r="C42" s="4" t="s">
        <v>633</v>
      </c>
      <c r="D42" s="3" t="s">
        <v>569</v>
      </c>
      <c r="E42" s="18" t="s">
        <v>622</v>
      </c>
      <c r="F42" s="19"/>
      <c r="G42" s="4"/>
      <c r="H42" s="3"/>
      <c r="I42" s="8"/>
      <c r="J42" s="6"/>
      <c r="K42" s="4"/>
      <c r="L42" s="8"/>
      <c r="M42" s="4"/>
      <c r="N42" s="3"/>
      <c r="O42" s="19"/>
      <c r="P42" s="4"/>
      <c r="Q42" s="3"/>
      <c r="R42" s="18"/>
      <c r="S42" s="19"/>
      <c r="T42" s="4"/>
      <c r="U42" s="8"/>
      <c r="V42" s="4"/>
      <c r="W42" s="3"/>
      <c r="X42" s="3"/>
      <c r="Y42" s="3"/>
      <c r="Z42" s="3"/>
      <c r="AA42" s="8"/>
    </row>
    <row r="43" spans="1:27" x14ac:dyDescent="0.2">
      <c r="A43" s="2"/>
      <c r="B43" s="6" t="s">
        <v>411</v>
      </c>
      <c r="C43" s="4" t="s">
        <v>633</v>
      </c>
      <c r="D43" s="3" t="s">
        <v>570</v>
      </c>
      <c r="E43" s="18"/>
      <c r="F43" s="19"/>
      <c r="G43" s="4"/>
      <c r="H43" s="3"/>
      <c r="I43" s="8"/>
      <c r="J43" s="6"/>
      <c r="K43" s="4"/>
      <c r="L43" s="8"/>
      <c r="M43" s="4"/>
      <c r="N43" s="3"/>
      <c r="O43" s="19"/>
      <c r="P43" s="4"/>
      <c r="Q43" s="3"/>
      <c r="R43" s="18"/>
      <c r="S43" s="19"/>
      <c r="T43" s="4" t="s">
        <v>576</v>
      </c>
      <c r="U43" s="8" t="s">
        <v>4</v>
      </c>
      <c r="V43" s="4" t="s">
        <v>580</v>
      </c>
      <c r="W43" s="3" t="s">
        <v>571</v>
      </c>
      <c r="X43" s="3"/>
      <c r="Y43" s="3" t="s">
        <v>431</v>
      </c>
      <c r="Z43" s="3"/>
      <c r="AA43" s="8"/>
    </row>
    <row r="44" spans="1:27" x14ac:dyDescent="0.2">
      <c r="A44" s="2"/>
      <c r="B44" s="6" t="s">
        <v>411</v>
      </c>
      <c r="C44" s="4" t="s">
        <v>633</v>
      </c>
      <c r="D44" s="3" t="s">
        <v>570</v>
      </c>
      <c r="E44" s="18"/>
      <c r="F44" s="19"/>
      <c r="G44" s="4"/>
      <c r="H44" s="3"/>
      <c r="I44" s="8"/>
      <c r="J44" s="6"/>
      <c r="K44" s="4"/>
      <c r="L44" s="8"/>
      <c r="M44" s="4"/>
      <c r="N44" s="3"/>
      <c r="O44" s="19"/>
      <c r="P44" s="4"/>
      <c r="Q44" s="3"/>
      <c r="R44" s="18"/>
      <c r="S44" s="19"/>
      <c r="T44" s="4" t="s">
        <v>573</v>
      </c>
      <c r="U44" s="8" t="s">
        <v>4</v>
      </c>
      <c r="V44" s="4" t="s">
        <v>572</v>
      </c>
      <c r="W44" s="3" t="s">
        <v>571</v>
      </c>
      <c r="X44" s="3" t="s">
        <v>4</v>
      </c>
      <c r="Y44" s="3"/>
      <c r="Z44" s="3"/>
      <c r="AA44" s="8"/>
    </row>
    <row r="45" spans="1:27" x14ac:dyDescent="0.2">
      <c r="A45" s="2"/>
      <c r="B45" s="6" t="s">
        <v>411</v>
      </c>
      <c r="C45" s="4" t="s">
        <v>633</v>
      </c>
      <c r="D45" s="3" t="s">
        <v>570</v>
      </c>
      <c r="E45" s="18"/>
      <c r="F45" s="19"/>
      <c r="G45" s="4"/>
      <c r="H45" s="3"/>
      <c r="I45" s="8"/>
      <c r="J45" s="6"/>
      <c r="K45" s="4"/>
      <c r="L45" s="8"/>
      <c r="M45" s="4"/>
      <c r="N45" s="3"/>
      <c r="O45" s="19"/>
      <c r="P45" s="4"/>
      <c r="Q45" s="3"/>
      <c r="R45" s="18"/>
      <c r="S45" s="19"/>
      <c r="T45" s="4" t="s">
        <v>576</v>
      </c>
      <c r="U45" s="8" t="s">
        <v>4</v>
      </c>
      <c r="V45" s="4" t="s">
        <v>572</v>
      </c>
      <c r="W45" s="3" t="s">
        <v>573</v>
      </c>
      <c r="X45" s="3" t="s">
        <v>1</v>
      </c>
      <c r="Y45" s="3"/>
      <c r="Z45" s="3"/>
      <c r="AA45" s="8"/>
    </row>
    <row r="46" spans="1:27" ht="288" x14ac:dyDescent="0.2">
      <c r="A46" s="2"/>
      <c r="B46" s="6" t="s">
        <v>411</v>
      </c>
      <c r="C46" s="4" t="s">
        <v>633</v>
      </c>
      <c r="D46" s="3" t="s">
        <v>574</v>
      </c>
      <c r="E46" s="18" t="s">
        <v>623</v>
      </c>
      <c r="F46" s="19" t="s">
        <v>624</v>
      </c>
      <c r="G46" s="4" t="s">
        <v>431</v>
      </c>
      <c r="H46" s="3"/>
      <c r="I46" s="8" t="s">
        <v>450</v>
      </c>
      <c r="J46" s="6">
        <v>14</v>
      </c>
      <c r="K46" s="4"/>
      <c r="L46" s="8"/>
      <c r="M46" s="4"/>
      <c r="N46" s="3"/>
      <c r="O46" s="19"/>
      <c r="P46" s="4"/>
      <c r="Q46" s="3"/>
      <c r="R46" s="18"/>
      <c r="S46" s="19"/>
      <c r="T46" s="4"/>
      <c r="U46" s="8"/>
      <c r="V46" s="4"/>
      <c r="W46" s="3"/>
      <c r="X46" s="3"/>
      <c r="Y46" s="3"/>
      <c r="Z46" s="3"/>
      <c r="AA4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46" xr:uid="{00000000-0002-0000-1400-000002000000}">
      <formula1>"Section,Section Automator,Task,Nested Task,Client Task Group,Client Task Group Automator,Client Task"</formula1>
    </dataValidation>
    <dataValidation type="list" allowBlank="1" showErrorMessage="1" sqref="T4:T46" xr:uid="{00000000-0002-0000-1400-000006000000}">
      <formula1>"All tasks in this section,All tasks in the section above this section,All sections &amp; tasks above this section,The work"</formula1>
    </dataValidation>
    <dataValidation type="list" allowBlank="1" showErrorMessage="1" sqref="V4:V46" xr:uid="{00000000-0002-0000-1400-000008000000}">
      <formula1>"Status,Assignee,Due Date"</formula1>
    </dataValidation>
    <dataValidation type="list" allowBlank="1" showErrorMessage="1" sqref="W4:W46" xr:uid="{00000000-0002-0000-1400-000009000000}">
      <formula1>"All tasks in this section,The work"</formula1>
    </dataValidation>
    <dataValidation type="list" allowBlank="1" showErrorMessage="1" sqref="Z4:Z4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1400-000003000000}">
          <x14:formula1>
            <xm:f>OFFSET('Task Types'!$C$4:$C$2018, 0, 0, MAX(1, SUMPRODUCT(MAX(('Task Types'!$C$4:$C$2018 &lt;&gt; "") * ROW('Task Types'!$C$4:$C$2018))) - 3), 1)</xm:f>
          </x14:formula1>
          <xm:sqref>I4:I46</xm:sqref>
        </x14:dataValidation>
        <x14:dataValidation type="list" allowBlank="1" showErrorMessage="1" xr:uid="{00000000-0002-0000-1400-000004000000}">
          <x14:formula1>
            <xm:f>ReferenceData!$A$264:$A$266</xm:f>
          </x14:formula1>
          <xm:sqref>K4:K46</xm:sqref>
        </x14:dataValidation>
        <x14:dataValidation type="list" allowBlank="1" showErrorMessage="1" xr:uid="{00000000-0002-0000-1400-000005000000}">
          <x14:formula1>
            <xm:f>ReferenceData!$A$260:$A$262</xm:f>
          </x14:formula1>
          <xm:sqref>P4:P46</xm:sqref>
        </x14:dataValidation>
        <x14:dataValidation type="list" allowBlank="1" showErrorMessage="1" xr:uid="{00000000-0002-0000-1400-000007000000}">
          <x14:formula1>
            <xm:f>ReferenceData!$A$311:$A$349</xm:f>
          </x14:formula1>
          <xm:sqref>U4:U46</xm:sqref>
        </x14:dataValidation>
        <x14:dataValidation type="list" allowBlank="1" showErrorMessage="1" xr:uid="{00000000-0002-0000-1400-00000A000000}">
          <x14:formula1>
            <xm:f>ReferenceData!$A$272:$A$309</xm:f>
          </x14:formula1>
          <xm:sqref>X4:X46</xm:sqref>
        </x14:dataValidation>
        <x14:dataValidation type="list" allowBlank="1" showErrorMessage="1" xr:uid="{00000000-0002-0000-1400-00000B000000}">
          <x14:formula1>
            <xm:f>OFFSET('Job Roles'!$C$4:$C$2020, 0, 0, MAX(1, SUMPRODUCT(MAX(('Job Roles'!$C$4:$C$2020 &lt;&gt; "") * ROW('Job Roles'!$C$4:$C$2020))) - 3), 1)</xm:f>
          </x14:formula1>
          <xm:sqref>Y4:Y46</xm:sqref>
        </x14:dataValidation>
        <x14:dataValidation type="list" allowBlank="1" showErrorMessage="1" xr:uid="{00000000-0002-0000-1400-000000000000}">
          <x14:formula1>
            <xm:f>IF(ISBLANK(A4),ReferenceData!$A$899:$A$900,ReferenceData!$A$902:$A$904)</xm:f>
          </x14:formula1>
          <xm:sqref>B4:B46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625</v>
      </c>
      <c r="D2" s="40" t="s">
        <v>626</v>
      </c>
      <c r="E2" s="41" t="s">
        <v>626</v>
      </c>
      <c r="F2" s="41" t="s">
        <v>626</v>
      </c>
      <c r="G2" s="41" t="s">
        <v>626</v>
      </c>
      <c r="H2" s="42" t="s">
        <v>626</v>
      </c>
    </row>
    <row r="3" spans="1:8" ht="48" x14ac:dyDescent="0.2">
      <c r="A3" s="22"/>
      <c r="B3" s="24"/>
      <c r="C3" s="24"/>
      <c r="D3" s="11" t="s">
        <v>627</v>
      </c>
      <c r="E3" s="10" t="s">
        <v>628</v>
      </c>
      <c r="F3" s="10" t="s">
        <v>629</v>
      </c>
      <c r="G3" s="10" t="s">
        <v>630</v>
      </c>
      <c r="H3" s="12" t="s">
        <v>631</v>
      </c>
    </row>
    <row r="4" spans="1:8" x14ac:dyDescent="0.2">
      <c r="A4" s="2"/>
      <c r="B4" s="6" t="s">
        <v>411</v>
      </c>
      <c r="C4" s="4" t="s">
        <v>633</v>
      </c>
      <c r="D4" s="4" t="s">
        <v>427</v>
      </c>
      <c r="E4" s="3"/>
      <c r="F4" s="3" t="s">
        <v>450</v>
      </c>
      <c r="G4" s="14"/>
      <c r="H4" s="8">
        <v>30</v>
      </c>
    </row>
    <row r="5" spans="1:8" x14ac:dyDescent="0.2">
      <c r="A5" s="2"/>
      <c r="B5" s="6" t="s">
        <v>411</v>
      </c>
      <c r="C5" s="4" t="s">
        <v>633</v>
      </c>
      <c r="D5" s="4" t="s">
        <v>437</v>
      </c>
      <c r="E5" s="3"/>
      <c r="F5" s="3" t="s">
        <v>450</v>
      </c>
      <c r="G5" s="14"/>
      <c r="H5" s="8">
        <v>120</v>
      </c>
    </row>
    <row r="6" spans="1:8" x14ac:dyDescent="0.2">
      <c r="A6" s="2"/>
      <c r="B6" s="6" t="s">
        <v>411</v>
      </c>
      <c r="C6" s="4" t="s">
        <v>633</v>
      </c>
      <c r="D6" s="4" t="s">
        <v>433</v>
      </c>
      <c r="E6" s="3"/>
      <c r="F6" s="3" t="s">
        <v>450</v>
      </c>
      <c r="G6" s="14"/>
      <c r="H6" s="8">
        <v>60</v>
      </c>
    </row>
    <row r="7" spans="1:8" x14ac:dyDescent="0.2">
      <c r="A7" s="2"/>
      <c r="B7" s="6" t="s">
        <v>411</v>
      </c>
      <c r="C7" s="4" t="s">
        <v>633</v>
      </c>
      <c r="D7" s="4" t="s">
        <v>431</v>
      </c>
      <c r="E7" s="3"/>
      <c r="F7" s="3" t="s">
        <v>450</v>
      </c>
      <c r="G7" s="14"/>
      <c r="H7" s="8">
        <v>30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2021-03-15T19:58:57Z</dcterms:modified>
</cp:coreProperties>
</file>