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9F811FE-A417-624C-967D-02FADAE9BC43}"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<sst xmlns="http://schemas.openxmlformats.org/spreadsheetml/2006/main" count="12827" uniqueCount="615">
  <si>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</si>
  <si>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</si>
  <si>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</si>
  <si>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</si>
  <si>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</si>
  <si>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</si>
  <si>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</si>
  <si>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</si>
  <si>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</si>
  <si>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</si>
  <si>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</si>
  <si>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</si>
  <si>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</si>
  <si>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</si>
  <si>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</si>
  <si>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</si>
  <si>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</si>
  <si>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</si>
  <si>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</si>
  <si>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</si>
  <si>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</si>
  <si>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</si>
  <si>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</si>
  <si>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</si>
  <si>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</si>
  <si>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</si>
  <si>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</si>
  <si>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</si>
  <si>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</si>
  <si>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</si>
  <si>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</si>
  <si>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</si>
  <si>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</si>
  <si>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</si>
  <si>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</si>
  <si>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</si>
  <si>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</si>
  <si>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</si>
  <si>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</si>
  <si>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</si>
  <si>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</si>
  <si>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</si>
  <si>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</si>
  <si>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</si>
  <si>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</si>
  <si>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</si>
  <si>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</si>
  <si>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</si>
  <si>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</si>
  <si>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</si>
  <si>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</si>
  <si>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</si>
  <si>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</si>
  <si>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</si>
  <si>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</si>
  <si>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</si>
  <si>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</si>
  <si>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</si>
  <si>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</si>
  <si>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</si>
  <si>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</si>
  <si>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</si>
  <si>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</si>
  <si>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</si>
  <si>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</si>
  <si>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</si>
  <si>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</si>
  <si>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</si>
  <si>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</si>
  <si>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</si>
  <si>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</si>
  <si>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</si>
  <si>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</si>
  <si>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</si>
  <si>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</si>
  <si>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</si>
  <si>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</si>
  <si>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</si>
  <si>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</si>
  <si>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</si>
  <si>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</si>
  <si>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</si>
  <si>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</si>
  <si>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</si>
  <si>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</si>
  <si>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</si>
  <si>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</si>
  <si>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</si>
  <si>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</si>
  <si>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</si>
  <si>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</si>
  <si>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</si>
  <si>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</si>
  <si>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</si>
  <si>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</si>
  <si>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</si>
  <si>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</si>
  <si>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</si>
  <si>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</si>
  <si>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</si>
  <si>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</si>
  <si>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</si>
  <si>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</si>
  <si>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</si>
  <si>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</si>
  <si>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</si>
  <si>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</si>
  <si>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</si>
  <si>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</si>
  <si>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</si>
  <si>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</si>
  <si>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</si>
  <si>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</si>
  <si>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</si>
  <si>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</si>
  <si>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</si>
  <si>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</si>
  <si>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</si>
  <si>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</si>
  <si>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</si>
  <si>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</si>
  <si>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</si>
  <si>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</si>
  <si>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</si>
  <si>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</si>
  <si>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</si>
  <si>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</si>
  <si>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</si>
  <si>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</si>
  <si>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</si>
  <si>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</si>
  <si>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</si>
  <si>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</si>
  <si>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</si>
  <si>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</si>
  <si>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</si>
  <si>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</si>
  <si>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</si>
  <si>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</si>
  <si>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</si>
  <si>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</si>
  <si>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</si>
  <si>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</si>
  <si>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</si>
  <si>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</si>
  <si>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</si>
  <si>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</si>
  <si>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</si>
  <si>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</si>
  <si>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</si>
  <si>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</si>
  <si>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</si>
  <si>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</si>
  <si>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</si>
  <si>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</si>
  <si>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</si>
  <si>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</si>
  <si>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</si>
  <si>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</si>
  <si>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</si>
  <si>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</si>
  <si>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</si>
  <si>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</si>
  <si>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</si>
  <si>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</si>
  <si>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</si>
  <si>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</si>
  <si>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</si>
  <si>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</si>
  <si>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</si>
  <si>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</si>
  <si>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</si>
  <si>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</si>
  <si>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</si>
  <si>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</si>
  <si>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</si>
  <si>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</si>
  <si>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</si>
  <si>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</si>
  <si>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</si>
  <si>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</si>
  <si>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</si>
  <si>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</si>
  <si>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</si>
  <si>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</si>
  <si>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</si>
  <si>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</si>
  <si>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</si>
  <si>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</si>
  <si>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</si>
  <si>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</si>
  <si>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</si>
  <si>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</si>
  <si>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</si>
  <si>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</si>
  <si>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</si>
  <si>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</si>
  <si>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</si>
  <si>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</si>
  <si>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</si>
  <si>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</si>
  <si>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</si>
  <si>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</si>
  <si>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</si>
  <si>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</si>
  <si>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</si>
  <si>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</si>
  <si>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</si>
  <si>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</si>
  <si>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</si>
  <si>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</si>
  <si>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</si>
  <si>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</si>
  <si>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</si>
  <si>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</si>
  <si>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</si>
  <si>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</si>
  <si>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</si>
  <si>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</si>
  <si>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</si>
  <si>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</si>
  <si>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</si>
  <si>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</si>
  <si>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</si>
  <si>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</si>
  <si>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</si>
  <si>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</si>
  <si>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</si>
  <si>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</si>
  <si>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</si>
  <si>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</si>
  <si>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</si>
  <si>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</si>
  <si>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</si>
  <si>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</si>
  <si>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</si>
  <si>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</si>
  <si>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</si>
  <si>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</si>
  <si>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</si>
  <si>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</si>
  <si>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</si>
  <si>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</si>
  <si>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</si>
  <si>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</si>
  <si>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</si>
  <si>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</si>
  <si>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</si>
  <si>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</si>
  <si>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</si>
  <si>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</si>
  <si>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</si>
  <si>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</si>
  <si>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</si>
  <si>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</si>
  <si>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</si>
  <si>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</si>
  <si>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</si>
  <si>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</si>
  <si>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</si>
  <si>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</si>
  <si>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</si>
  <si>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</si>
  <si>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</si>
  <si>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</si>
  <si>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</si>
  <si>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</si>
  <si>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</si>
  <si>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</si>
  <si>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</si>
  <si>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</si>
  <si>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</si>
  <si>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</si>
  <si>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</si>
  <si>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</si>
  <si>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</si>
  <si>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</si>
  <si>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</si>
  <si>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</si>
  <si>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</si>
  <si>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</si>
  <si>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</si>
  <si>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</si>
  <si>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</si>
  <si>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</si>
  <si>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</si>
  <si>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</si>
  <si>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</si>
  <si>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</si>
  <si>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</si>
  <si>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</si>
  <si>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</si>
  <si>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</si>
  <si>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</si>
  <si>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</si>
  <si>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</si>
  <si>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</si>
  <si>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</si>
  <si>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</si>
  <si>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</si>
  <si>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</si>
  <si>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</si>
  <si>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</si>
  <si>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</si>
  <si>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</si>
  <si>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</si>
  <si>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</si>
  <si>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</si>
  <si>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</si>
  <si>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</si>
  <si>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</si>
  <si>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</si>
  <si>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</si>
  <si>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</si>
  <si>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</si>
  <si>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</si>
  <si>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</si>
  <si>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</si>
  <si>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</si>
  <si>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</si>
  <si>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</si>
  <si>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</si>
  <si>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</si>
  <si>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</si>
  <si>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</si>
  <si>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</si>
  <si>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</si>
  <si>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</si>
  <si>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</si>
  <si>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</si>
  <si>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</si>
  <si>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</si>
  <si>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</si>
  <si>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</si>
  <si>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</si>
  <si>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</si>
  <si>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</si>
  <si>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</si>
  <si>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</si>
  <si>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</si>
  <si>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</si>
  <si>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</si>
  <si>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</si>
  <si>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</si>
  <si>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</si>
  <si>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</si>
  <si>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</si>
  <si>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</si>
  <si>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</si>
  <si>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</si>
  <si>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</si>
  <si>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</si>
  <si>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</si>
  <si>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</si>
  <si>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</si>
  <si>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</si>
  <si>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</si>
  <si>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</si>
  <si>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</si>
  <si>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</si>
  <si>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</si>
  <si>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</si>
  <si>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</si>
  <si>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</si>
  <si>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</si>
  <si>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</si>
  <si>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</si>
  <si>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</si>
  <si>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</si>
  <si>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</si>
  <si>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</si>
  <si>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</si>
  <si>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</si>
  <si>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</si>
  <si>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</si>
  <si>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</si>
  <si>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</si>
  <si>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</si>
  <si>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</si>
  <si>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</si>
  <si>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</si>
  <si>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</si>
  <si>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</si>
  <si>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</si>
  <si>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</si>
  <si>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</si>
  <si>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</si>
  <si>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</si>
  <si>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</si>
  <si>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</si>
  <si>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</si>
  <si>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</si>
  <si>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</si>
  <si>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</si>
  <si>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</si>
  <si>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</si>
  <si>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</si>
  <si>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</si>
  <si>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</si>
  <si>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</si>
  <si>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</si>
  <si>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</si>
  <si>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</si>
  <si>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</si>
  <si>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</si>
  <si>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</si>
  <si>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</si>
  <si>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</si>
  <si>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</si>
  <si>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</si>
  <si>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</si>
  <si>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</si>
  <si>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</si>
  <si>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</si>
  <si>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</si>
  <si>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</si>
  <si>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</si>
  <si>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</si>
  <si>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</si>
  <si>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</si>
  <si>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</si>
  <si>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</si>
  <si>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</si>
  <si>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</si>
  <si>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</si>
  <si>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</si>
  <si>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</si>
  <si>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</si>
  <si>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</si>
  <si>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</si>
  <si>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</si>
  <si>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</si>
  <si>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</si>
  <si>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</si>
  <si>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</si>
  <si>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</si>
  <si>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</si>
  <si>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</si>
  <si>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</si>
  <si>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</si>
  <si>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</si>
  <si>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</si>
  <si>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</si>
  <si>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</si>
  <si>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</si>
  <si>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</si>
  <si>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</si>
  <si>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</si>
  <si>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</si>
  <si>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</si>
  <si>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</si>
  <si>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</si>
  <si>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</si>
  <si>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</si>
  <si>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</si>
  <si>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</si>
  <si>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</si>
  <si>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</si>
  <si>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</si>
  <si>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</si>
  <si>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</si>
  <si>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</si>
  <si>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</si>
  <si>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</si>
  <si>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</si>
  <si>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</si>
  <si>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</si>
  <si>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</si>
  <si>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</si>
  <si>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</si>
  <si>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</si>
  <si>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</si>
  <si>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</si>
  <si>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</si>
  <si>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</si>
  <si>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</si>
  <si>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</si>
  <si>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</si>
  <si>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</si>
  <si>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</si>
  <si>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</si>
  <si>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</si>
  <si>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</si>
  <si>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</si>
  <si>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</si>
  <si>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</si>
  <si>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</si>
  <si>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</si>
  <si>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</si>
  <si>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</si>
  <si>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</si>
  <si>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</si>
  <si>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</si>
  <si>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</si>
  <si>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</si>
  <si>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</si>
  <si>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</si>
  <si>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</si>
  <si>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</si>
  <si>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</si>
  <si>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</si>
  <si>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</si>
  <si>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</si>
  <si>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</si>
  <si>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</si>
  <si>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</si>
  <si>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</si>
  <si>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</si>
  <si>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</si>
  <si>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</si>
  <si>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</si>
  <si>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</si>
  <si>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</si>
  <si>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</si>
  <si>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</si>
  <si>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</si>
  <si>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</si>
  <si>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</si>
  <si>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</si>
  <si>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</si>
  <si>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</si>
  <si>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</si>
  <si>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</si>
  <si>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</si>
  <si>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</si>
  <si>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</si>
  <si>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</si>
  <si>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</si>
  <si>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</si>
  <si>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</si>
  <si>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</si>
  <si>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</si>
  <si>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</si>
  <si>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</si>
  <si>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</si>
  <si>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</si>
  <si>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</si>
  <si>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</si>
  <si>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</si>
  <si>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</si>
  <si>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</si>
  <si>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processing (by Gusto)</t>
  </si>
  <si>
    <t>Start date is the day to reach out to the client to begin payroll (e.g. Monday) and the due date is two days later (e.g. Wednesday). The work assignee is the Payroll Specialist. This has an automatic client task to request information on the start date.
This is the best practice payroll process for those providing outsourced payroll services using Gusto.</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</si>
  <si>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</si>
  <si>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</si>
  <si>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</si>
  <si>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</si>
  <si>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</si>
  <si>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</si>
  <si>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</si>
  <si>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</si>
  <si>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</si>
  <si>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</si>
  <si>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</si>
  <si>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</si>
  <si>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</si>
  <si>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</si>
  <si>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</si>
  <si>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</si>
  <si>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</si>
  <si>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</si>
  <si>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</si>
  <si>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</si>
  <si>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</si>
  <si>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</si>
  <si>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</si>
  <si>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</si>
  <si>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</si>
  <si>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</si>
  <si>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</si>
  <si>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</si>
  <si>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</si>
  <si>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</si>
  <si>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</si>
  <si>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</si>
  <si>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</si>
  <si>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</si>
  <si>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</si>
  <si>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</si>
  <si>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</si>
  <si>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</si>
  <si>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</si>
  <si>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</si>
  <si>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</si>
  <si>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</si>
  <si>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</si>
  <si>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</si>
  <si>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Includes vacation, sick, and PTO authorized requests.</t>
  </si>
  <si>
    <t>Check client bank balance</t>
  </si>
  <si>
    <t>Update accounting software (if applicable)</t>
  </si>
  <si>
    <t>Please confirm that your payroll timesheets and any additional payroll changes are up-to-date</t>
  </si>
  <si>
    <t>&lt;b&gt;Please confirm/complete the following: 
&lt;/b&gt;- Update this period's payroll timesheets and/or confirm your time tracking application (e.g. TSheets) is up-to-date. 
- Provide comments on any changes, additions and/or time-off requests. 
- Check complete to mark your approval to process the payroll.</t>
  </si>
  <si>
    <t>Prep payroll based on updated client details — https://app.gusto.com/login</t>
  </si>
  <si>
    <t>Change work status to "In Progress".</t>
  </si>
  <si>
    <t>Launch payroll run process — https://app.gusto.com/login</t>
  </si>
  <si>
    <t>Navigate to "Run payroll" and select your payroll type (regular, bonus, off-cycle, or termination).</t>
  </si>
  <si>
    <t>Review (and/or process) employees' hours, reimbursements, and additional earnings</t>
  </si>
  <si>
    <t>Verify/enter part-time and hourly time, overtime, payment method (check or direct deposit) and calculations.</t>
  </si>
  <si>
    <t>Review approved time-off requests</t>
  </si>
  <si>
    <t>Review payroll preview and navigate to "Cash requirement summary" for in-depth analysis of expected pay run.</t>
  </si>
  <si>
    <t>Process payroll</t>
  </si>
  <si>
    <t>Verify &amp; submit payroll</t>
  </si>
  <si>
    <t>Final review of amounts to be taxed and debited, employee hours and take home pay, and total company payroll costs</t>
  </si>
  <si>
    <t>Print checks if applicable</t>
  </si>
  <si>
    <t>If any employees are paid through check, print check using Gusto template on check stock.</t>
  </si>
  <si>
    <t>Follow-up with the client &amp; update systems</t>
  </si>
  <si>
    <t>Automatically sync payroll entries if using a Gusto accounting software partner (Xero, Freshbooks, QuickBooks, Aplos). If using other accounting software, manually enter in payroll journal information.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</si>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</sst>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Tasks'!$G$4:$G$26,'Job Roles'!C4),"Create","No Action")</f>
        <v>Create</v>
      </c>
      <c r="C4" s="4" t="s">
        <v>308</v>
      </c>
      <c r="D4" s="14">
        <v>0</v>
      </c>
      <c r="E4" s="8" t="s">
        <v>419</v>
      </c>
    </row>
    <row r="5" spans="1:5" x14ac:dyDescent="0.2">
      <c r="A5" s="2"/>
      <c r="B5" s="6" t="str">
        <f>IF(COUNTIF('Work Template Tasks'!$G$4:$G$26,'Job Roles'!C5),"Create","No Action")</f>
        <v>No Action</v>
      </c>
      <c r="C5" s="4" t="s">
        <v>426</v>
      </c>
      <c r="D5" s="14">
        <v>150</v>
      </c>
      <c r="E5" s="8" t="s">
        <v>419</v>
      </c>
    </row>
    <row r="6" spans="1:5" x14ac:dyDescent="0.2">
      <c r="A6" s="2"/>
      <c r="B6" s="6" t="str">
        <f>IF(COUNTIF('Work Template Tasks'!$G$4:$G$26,'Job Roles'!C6),"Create","No Action")</f>
        <v>No Action</v>
      </c>
      <c r="C6" s="4" t="s">
        <v>427</v>
      </c>
      <c r="D6" s="14">
        <v>90</v>
      </c>
      <c r="E6" s="8" t="s">
        <v>419</v>
      </c>
    </row>
    <row r="7" spans="1:5" x14ac:dyDescent="0.2">
      <c r="A7" s="2"/>
      <c r="B7" s="6" t="str">
        <f>IF(COUNTIF('Work Template Tasks'!$G$4:$G$26,'Job Roles'!C7),"Create","No Action")</f>
        <v>No Action</v>
      </c>
      <c r="C7" s="4" t="s">
        <v>428</v>
      </c>
      <c r="D7" s="14">
        <v>150</v>
      </c>
      <c r="E7" s="8" t="s">
        <v>419</v>
      </c>
    </row>
    <row r="8" spans="1:5" x14ac:dyDescent="0.2">
      <c r="A8" s="2"/>
      <c r="B8" s="6" t="str">
        <f>IF(COUNTIF('Work Template Tasks'!$G$4:$G$26,'Job Roles'!C8),"Create","No Action")</f>
        <v>No Action</v>
      </c>
      <c r="C8" s="4" t="s">
        <v>429</v>
      </c>
      <c r="D8" s="14">
        <v>100</v>
      </c>
      <c r="E8" s="8" t="s">
        <v>419</v>
      </c>
    </row>
    <row r="9" spans="1:5" x14ac:dyDescent="0.2">
      <c r="A9" s="2"/>
      <c r="B9" s="6" t="str">
        <f>IF(COUNTIF('Work Template Tasks'!$G$4:$G$26,'Job Roles'!C9),"Create","No Action")</f>
        <v>No Action</v>
      </c>
      <c r="C9" s="4" t="s">
        <v>422</v>
      </c>
      <c r="D9" s="14">
        <v>90</v>
      </c>
      <c r="E9" s="8" t="s">
        <v>419</v>
      </c>
    </row>
    <row r="10" spans="1:5" x14ac:dyDescent="0.2">
      <c r="A10" s="2"/>
      <c r="B10" s="6" t="str">
        <f>IF(COUNTIF('Work Template Tasks'!$G$4:$G$26,'Job Roles'!C10),"Create","No Action")</f>
        <v>No Action</v>
      </c>
      <c r="C10" s="4" t="s">
        <v>430</v>
      </c>
      <c r="D10" s="14">
        <v>60</v>
      </c>
      <c r="E10" s="8" t="s">
        <v>419</v>
      </c>
    </row>
    <row r="11" spans="1:5" x14ac:dyDescent="0.2">
      <c r="A11" s="2"/>
      <c r="B11" s="6" t="str">
        <f>IF(COUNTIF('Work Template Tasks'!$G$4:$G$26,'Job Roles'!C11),"Create","No Action")</f>
        <v>No Action</v>
      </c>
      <c r="C11" s="4" t="s">
        <v>431</v>
      </c>
      <c r="D11" s="14">
        <v>60</v>
      </c>
      <c r="E11" s="8" t="s">
        <v>419</v>
      </c>
    </row>
    <row r="12" spans="1:5" x14ac:dyDescent="0.2">
      <c r="A12" s="2"/>
      <c r="B12" s="6" t="str">
        <f>IF(COUNTIF('Work Template Tasks'!$G$4:$G$26,'Job Roles'!C12),"Create","No Action")</f>
        <v>No Action</v>
      </c>
      <c r="C12" s="4" t="s">
        <v>432</v>
      </c>
      <c r="D12" s="14">
        <v>100</v>
      </c>
      <c r="E12" s="8" t="s">
        <v>419</v>
      </c>
    </row>
    <row r="13" spans="1:5" x14ac:dyDescent="0.2">
      <c r="A13" s="2"/>
      <c r="B13" s="6" t="str">
        <f>IF(COUNTIF('Work Template Tasks'!$G$4:$G$26,'Job Roles'!C13),"Create","No Action")</f>
        <v>No Action</v>
      </c>
      <c r="C13" s="4" t="s">
        <v>433</v>
      </c>
      <c r="D13" s="14">
        <v>150</v>
      </c>
      <c r="E13" s="8" t="s">
        <v>419</v>
      </c>
    </row>
    <row r="14" spans="1:5" x14ac:dyDescent="0.2">
      <c r="A14" s="2"/>
      <c r="B14" s="6" t="str">
        <f>IF(COUNTIF('Work Template Tasks'!$G$4:$G$26,'Job Roles'!C14),"Create","No Action")</f>
        <v>Create</v>
      </c>
      <c r="C14" s="4" t="s">
        <v>434</v>
      </c>
      <c r="D14" s="14">
        <v>100</v>
      </c>
      <c r="E14" s="8" t="s">
        <v>419</v>
      </c>
    </row>
    <row r="15" spans="1:5" x14ac:dyDescent="0.2">
      <c r="A15" s="2"/>
      <c r="B15" s="6" t="str">
        <f>IF(COUNTIF('Work Template Tasks'!$G$4:$G$26,'Job Roles'!C15),"Create","No Action")</f>
        <v>No Action</v>
      </c>
      <c r="C15" s="4" t="s">
        <v>435</v>
      </c>
      <c r="D15" s="14">
        <v>100</v>
      </c>
      <c r="E15" s="8" t="s">
        <v>419</v>
      </c>
    </row>
    <row r="16" spans="1:5" x14ac:dyDescent="0.2">
      <c r="A16" s="2"/>
      <c r="B16" s="6" t="str">
        <f>IF(COUNTIF('Work Template Tasks'!$G$4:$G$26,'Job Roles'!C16),"Create","No Action")</f>
        <v>No Action</v>
      </c>
      <c r="C16" s="4" t="s">
        <v>436</v>
      </c>
      <c r="D16" s="14">
        <v>150</v>
      </c>
      <c r="E16" s="8" t="s">
        <v>419</v>
      </c>
    </row>
    <row r="17" spans="1:5" x14ac:dyDescent="0.2">
      <c r="A17" s="2"/>
      <c r="B17" s="6" t="str">
        <f>IF(COUNTIF('Work Template Tasks'!$G$4:$G$26,'Job Roles'!C17),"Create","No Action")</f>
        <v>No Action</v>
      </c>
      <c r="C17" s="4" t="s">
        <v>437</v>
      </c>
      <c r="D17" s="14">
        <v>100</v>
      </c>
      <c r="E17" s="8" t="s">
        <v>419</v>
      </c>
    </row>
    <row r="18" spans="1:5" x14ac:dyDescent="0.2">
      <c r="A18" s="2"/>
      <c r="B18" s="6" t="str">
        <f>IF(COUNTIF('Work Template Tasks'!$G$4:$G$26,'Job Roles'!C18),"Create","No Action")</f>
        <v>No Action</v>
      </c>
      <c r="C18" s="4" t="s">
        <v>438</v>
      </c>
      <c r="D18" s="14">
        <v>100</v>
      </c>
      <c r="E18" s="8" t="s">
        <v>419</v>
      </c>
    </row>
    <row r="19" spans="1:5" x14ac:dyDescent="0.2">
      <c r="A19" s="2"/>
      <c r="B19" s="6" t="str">
        <f>IF(COUNTIF('Work Template Tasks'!$G$4:$G$26,'Job Roles'!C19),"Create","No Action")</f>
        <v>No Action</v>
      </c>
      <c r="C19" s="4" t="s">
        <v>439</v>
      </c>
      <c r="D19" s="14">
        <v>100</v>
      </c>
      <c r="E19" s="8" t="s">
        <v>419</v>
      </c>
    </row>
    <row r="20" spans="1:5" x14ac:dyDescent="0.2">
      <c r="A20" s="2"/>
      <c r="B20" s="6" t="str">
        <f>IF(COUNTIF('Work Template Tasks'!$G$4:$G$26,'Job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Tasks'!$I$4:$I$26,C4),"Create","No Action")</f>
        <v>Create</v>
      </c>
      <c r="C4" s="4" t="s">
        <v>308</v>
      </c>
      <c r="D4" s="8"/>
    </row>
    <row r="5" spans="1:4" x14ac:dyDescent="0.2">
      <c r="A5" s="2"/>
      <c r="B5" s="6" t="str">
        <f>IF(COUNTIF('Work Template Tasks'!$I$4:$I$26,C5),"Create","No Action")</f>
        <v>No Action</v>
      </c>
      <c r="C5" s="4" t="s">
        <v>443</v>
      </c>
      <c r="D5" s="8" t="s">
        <v>418</v>
      </c>
    </row>
    <row r="6" spans="1:4" x14ac:dyDescent="0.2">
      <c r="A6" s="2"/>
      <c r="B6" s="6" t="str">
        <f>IF(COUNTIF('Work Template Tasks'!$I$4:$I$26,C6),"Create","No Action")</f>
        <v>No Action</v>
      </c>
      <c r="C6" s="4" t="s">
        <v>427</v>
      </c>
      <c r="D6" s="8" t="s">
        <v>418</v>
      </c>
    </row>
    <row r="7" spans="1:4" x14ac:dyDescent="0.2">
      <c r="A7" s="2"/>
      <c r="B7" s="6" t="str">
        <f>IF(COUNTIF('Work Template Tasks'!$I$4:$I$26,C7),"Create","No Action")</f>
        <v>No Action</v>
      </c>
      <c r="C7" s="4" t="s">
        <v>444</v>
      </c>
      <c r="D7" s="8" t="s">
        <v>418</v>
      </c>
    </row>
    <row r="8" spans="1:4" x14ac:dyDescent="0.2">
      <c r="A8" s="2"/>
      <c r="B8" s="6" t="str">
        <f>IF(COUNTIF('Work Template Tasks'!$I$4:$I$26,C8),"Create","No Action")</f>
        <v>No Action</v>
      </c>
      <c r="C8" s="4" t="s">
        <v>445</v>
      </c>
      <c r="D8" s="8" t="s">
        <v>418</v>
      </c>
    </row>
    <row r="9" spans="1:4" x14ac:dyDescent="0.2">
      <c r="A9" s="2"/>
      <c r="B9" s="6" t="str">
        <f>IF(COUNTIF('Work Template Tasks'!$I$4:$I$26,C9),"Create","No Action")</f>
        <v>No Action</v>
      </c>
      <c r="C9" s="4" t="s">
        <v>446</v>
      </c>
      <c r="D9" s="8" t="s">
        <v>418</v>
      </c>
    </row>
    <row r="10" spans="1:4" x14ac:dyDescent="0.2">
      <c r="A10" s="2"/>
      <c r="B10" s="6" t="str">
        <f>IF(COUNTIF('Work Template Tasks'!$I$4:$I$26,C10),"Create","No Action")</f>
        <v>No Action</v>
      </c>
      <c r="C10" s="4" t="s">
        <v>447</v>
      </c>
      <c r="D10" s="8" t="s">
        <v>418</v>
      </c>
    </row>
    <row r="11" spans="1:4" x14ac:dyDescent="0.2">
      <c r="A11" s="2"/>
      <c r="B11" s="6" t="str">
        <f>IF(COUNTIF('Work Template Tasks'!$I$4:$I$26,C11),"Create","No Action")</f>
        <v>No Action</v>
      </c>
      <c r="C11" s="4" t="s">
        <v>448</v>
      </c>
      <c r="D11" s="8" t="s">
        <v>418</v>
      </c>
    </row>
    <row r="12" spans="1:4" x14ac:dyDescent="0.2">
      <c r="A12" s="2"/>
      <c r="B12" s="6" t="str">
        <f>IF(COUNTIF('Work Template Tasks'!$I$4:$I$26,C12),"Create","No Action")</f>
        <v>No Action</v>
      </c>
      <c r="C12" s="4" t="s">
        <v>449</v>
      </c>
      <c r="D12" s="8" t="s">
        <v>418</v>
      </c>
    </row>
    <row r="13" spans="1:4" x14ac:dyDescent="0.2">
      <c r="A13" s="2"/>
      <c r="B13" s="6" t="str">
        <f>IF(COUNTIF('Work Template Tasks'!$I$4:$I$26,C13),"Create","No Action")</f>
        <v>No Action</v>
      </c>
      <c r="C13" s="4" t="s">
        <v>450</v>
      </c>
      <c r="D13" s="8" t="s">
        <v>419</v>
      </c>
    </row>
    <row r="14" spans="1:4" x14ac:dyDescent="0.2">
      <c r="A14" s="2"/>
      <c r="B14" s="6" t="str">
        <f>IF(COUNTIF('Work Template Tasks'!$I$4:$I$26,C14),"Create","No Action")</f>
        <v>No Action</v>
      </c>
      <c r="C14" s="4" t="s">
        <v>451</v>
      </c>
      <c r="D14" s="8" t="s">
        <v>418</v>
      </c>
    </row>
    <row r="15" spans="1:4" x14ac:dyDescent="0.2">
      <c r="A15" s="2"/>
      <c r="B15" s="6" t="str">
        <f>IF(COUNTIF('Work Template Tasks'!$I$4:$I$26,C15),"Create","No Action")</f>
        <v>No Action</v>
      </c>
      <c r="C15" s="4" t="s">
        <v>452</v>
      </c>
      <c r="D15" s="8" t="s">
        <v>418</v>
      </c>
    </row>
    <row r="16" spans="1:4" x14ac:dyDescent="0.2">
      <c r="A16" s="2"/>
      <c r="B16" s="6" t="str">
        <f>IF(COUNTIF('Work Template Tasks'!$I$4:$I$26,C16),"Create","No Action")</f>
        <v>No Action</v>
      </c>
      <c r="C16" s="4" t="s">
        <v>453</v>
      </c>
      <c r="D16" s="8" t="s">
        <v>418</v>
      </c>
    </row>
    <row r="17" spans="1:4" x14ac:dyDescent="0.2">
      <c r="A17" s="2"/>
      <c r="B17" s="6" t="str">
        <f>IF(COUNTIF('Work Template Tasks'!$I$4:$I$26,C17),"Create","No Action")</f>
        <v>No Action</v>
      </c>
      <c r="C17" s="4" t="s">
        <v>454</v>
      </c>
      <c r="D17" s="8" t="s">
        <v>418</v>
      </c>
    </row>
    <row r="18" spans="1:4" x14ac:dyDescent="0.2">
      <c r="A18" s="2"/>
      <c r="B18" s="6" t="str">
        <f>IF(COUNTIF('Work Template Tasks'!$I$4:$I$26,C18),"Create","No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Tasks'!$X$4:$X$26,F4),"Create","No Action")</f>
        <v>No Action</v>
      </c>
      <c r="C4" s="4" t="s">
        <v>4</v>
      </c>
      <c r="D4" s="8" t="s">
        <v>504</v>
      </c>
      <c r="F4" s="6" t="str">
        <f>CONCATENATE(C4," - ",D4)</f>
        <v>Completed - Cancelled</v>
      </c>
    </row>
    <row r="5" spans="1:6" x14ac:dyDescent="0.2">
      <c r="A5" s="2"/>
      <c r="B5" s="6" t="str">
        <f>IF(COUNTIF('Work Template Tasks'!$X$4:$X$26,F5),"Create","No Action")</f>
        <v>No Action</v>
      </c>
      <c r="C5" s="4" t="s">
        <v>4</v>
      </c>
      <c r="D5" s="8" t="s">
        <v>505</v>
      </c>
      <c r="F5" s="6" t="str">
        <f t="shared" ref="F5:F36" si="0">CONCATENATE(C5," - ",D5)</f>
        <v>Completed - Not a fit</v>
      </c>
    </row>
    <row r="6" spans="1:6" x14ac:dyDescent="0.2">
      <c r="A6" s="2"/>
      <c r="B6" s="6" t="str">
        <f>IF(COUNTIF('Work Template Tasks'!$X$4:$X$26,F6),"Create","No Action")</f>
        <v>No Action</v>
      </c>
      <c r="C6" s="4" t="s">
        <v>4</v>
      </c>
      <c r="D6" s="8" t="s">
        <v>506</v>
      </c>
      <c r="F6" s="6" t="str">
        <f t="shared" si="0"/>
        <v>Completed - Closed lost</v>
      </c>
    </row>
    <row r="7" spans="1:6" x14ac:dyDescent="0.2">
      <c r="A7" s="2"/>
      <c r="B7" s="6" t="str">
        <f>IF(COUNTIF('Work Template Tasks'!$X$4:$X$26,F7),"Create","No Action")</f>
        <v>No Action</v>
      </c>
      <c r="C7" s="4" t="s">
        <v>4</v>
      </c>
      <c r="D7" s="8" t="s">
        <v>507</v>
      </c>
      <c r="F7" s="6" t="str">
        <f t="shared" si="0"/>
        <v>Completed - Closed won</v>
      </c>
    </row>
    <row r="8" spans="1:6" x14ac:dyDescent="0.2">
      <c r="A8" s="2"/>
      <c r="B8" s="6" t="str">
        <f>IF(COUNTIF('Work Template Tasks'!$X$4:$X$26,F8),"Create","No Action")</f>
        <v>No Action</v>
      </c>
      <c r="C8" s="4" t="s">
        <v>4</v>
      </c>
      <c r="D8" s="8" t="s">
        <v>508</v>
      </c>
      <c r="F8" s="6" t="str">
        <f t="shared" si="0"/>
        <v>Completed - Not applicable</v>
      </c>
    </row>
    <row r="9" spans="1:6" x14ac:dyDescent="0.2">
      <c r="A9" s="2"/>
      <c r="B9" s="6" t="str">
        <f>IF(COUNTIF('Work Template Tasks'!$X$4:$X$26,F9),"Create","No Action")</f>
        <v>No Action</v>
      </c>
      <c r="C9" s="4" t="s">
        <v>2</v>
      </c>
      <c r="D9" s="8" t="s">
        <v>509</v>
      </c>
      <c r="F9" s="6" t="str">
        <f t="shared" si="0"/>
        <v>In Progress - Kick-off / Setup</v>
      </c>
    </row>
    <row r="10" spans="1:6" x14ac:dyDescent="0.2">
      <c r="A10" s="2"/>
      <c r="B10" s="6" t="str">
        <f>IF(COUNTIF('Work Template Tasks'!$X$4:$X$26,F10),"Create","No Action")</f>
        <v>Create</v>
      </c>
      <c r="C10" s="4" t="s">
        <v>2</v>
      </c>
      <c r="D10" s="8" t="s">
        <v>510</v>
      </c>
      <c r="F10" s="6" t="str">
        <f t="shared" si="0"/>
        <v>In Progress - Prep</v>
      </c>
    </row>
    <row r="11" spans="1:6" x14ac:dyDescent="0.2">
      <c r="A11" s="2"/>
      <c r="B11" s="6" t="str">
        <f>IF(COUNTIF('Work Template Tasks'!$X$4:$X$26,F11),"Create","No Action")</f>
        <v>Create</v>
      </c>
      <c r="C11" s="4" t="s">
        <v>2</v>
      </c>
      <c r="D11" s="8" t="s">
        <v>511</v>
      </c>
      <c r="F11" s="6" t="str">
        <f t="shared" si="0"/>
        <v>In Progress - Process</v>
      </c>
    </row>
    <row r="12" spans="1:6" x14ac:dyDescent="0.2">
      <c r="A12" s="2"/>
      <c r="B12" s="6" t="str">
        <f>IF(COUNTIF('Work Template Tasks'!$X$4:$X$26,F12),"Create","No Action")</f>
        <v>No Action</v>
      </c>
      <c r="C12" s="4" t="s">
        <v>2</v>
      </c>
      <c r="D12" s="8" t="s">
        <v>453</v>
      </c>
      <c r="F12" s="6" t="str">
        <f t="shared" si="0"/>
        <v>In Progress - Review</v>
      </c>
    </row>
    <row r="13" spans="1:6" x14ac:dyDescent="0.2">
      <c r="A13" s="2"/>
      <c r="B13" s="6" t="str">
        <f>IF(COUNTIF('Work Template Tasks'!$X$4:$X$26,F13),"Create","No Action")</f>
        <v>No Action</v>
      </c>
      <c r="C13" s="4" t="s">
        <v>2</v>
      </c>
      <c r="D13" s="8" t="s">
        <v>512</v>
      </c>
      <c r="F13" s="6" t="str">
        <f t="shared" si="0"/>
        <v>In Progress - Advise</v>
      </c>
    </row>
    <row r="14" spans="1:6" x14ac:dyDescent="0.2">
      <c r="A14" s="2"/>
      <c r="B14" s="6" t="str">
        <f>IF(COUNTIF('Work Template Tasks'!$X$4:$X$26,F14),"Create","No Action")</f>
        <v>No Action</v>
      </c>
      <c r="C14" s="4" t="s">
        <v>2</v>
      </c>
      <c r="D14" s="8" t="s">
        <v>513</v>
      </c>
      <c r="F14" s="6" t="str">
        <f t="shared" si="0"/>
        <v>In Progress - Assemble</v>
      </c>
    </row>
    <row r="15" spans="1:6" x14ac:dyDescent="0.2">
      <c r="A15" s="2"/>
      <c r="B15" s="6" t="str">
        <f>IF(COUNTIF('Work Template Tasks'!$X$4:$X$26,F15),"Create","No Action")</f>
        <v>No Action</v>
      </c>
      <c r="C15" s="4" t="s">
        <v>2</v>
      </c>
      <c r="D15" s="8" t="s">
        <v>514</v>
      </c>
      <c r="F15" s="6" t="str">
        <f t="shared" si="0"/>
        <v>In Progress - File</v>
      </c>
    </row>
    <row r="16" spans="1:6" x14ac:dyDescent="0.2">
      <c r="A16" s="2"/>
      <c r="B16" s="6" t="str">
        <f>IF(COUNTIF('Work Template Tasks'!$X$4:$X$26,F16),"Create","No Action")</f>
        <v>Create</v>
      </c>
      <c r="C16" s="4" t="s">
        <v>2</v>
      </c>
      <c r="D16" s="8" t="s">
        <v>515</v>
      </c>
      <c r="F16" s="6" t="str">
        <f t="shared" si="0"/>
        <v>In Progress - Follow-up</v>
      </c>
    </row>
    <row r="17" spans="1:6" x14ac:dyDescent="0.2">
      <c r="A17" s="2"/>
      <c r="B17" s="6" t="str">
        <f>IF(COUNTIF('Work Template Tasks'!$X$4:$X$26,F17),"Create","No Action")</f>
        <v>No Action</v>
      </c>
      <c r="C17" s="4" t="s">
        <v>2</v>
      </c>
      <c r="D17" s="8" t="s">
        <v>516</v>
      </c>
      <c r="F17" s="6" t="str">
        <f t="shared" si="0"/>
        <v>In Progress - Lodge</v>
      </c>
    </row>
    <row r="18" spans="1:6" x14ac:dyDescent="0.2">
      <c r="A18" s="2"/>
      <c r="B18" s="6" t="str">
        <f>IF(COUNTIF('Work Template Tasks'!$X$4:$X$26,F18),"Create","No Action")</f>
        <v>No Action</v>
      </c>
      <c r="C18" s="4" t="s">
        <v>1</v>
      </c>
      <c r="D18" s="8" t="s">
        <v>517</v>
      </c>
      <c r="F18" s="6" t="str">
        <f t="shared" si="0"/>
        <v>Ready To Start - Resend Client Tasks</v>
      </c>
    </row>
    <row r="19" spans="1:6" x14ac:dyDescent="0.2">
      <c r="A19" s="2"/>
      <c r="B19" s="6" t="str">
        <f>IF(COUNTIF('Work Template Tasks'!$X$4:$X$26,F19),"Create","No Action")</f>
        <v>No Action</v>
      </c>
      <c r="C19" s="4" t="s">
        <v>1</v>
      </c>
      <c r="D19" s="8" t="s">
        <v>518</v>
      </c>
      <c r="F19" s="6" t="str">
        <f t="shared" si="0"/>
        <v>Ready To Start - Ready for Accounting</v>
      </c>
    </row>
    <row r="20" spans="1:6" x14ac:dyDescent="0.2">
      <c r="A20" s="2"/>
      <c r="B20" s="6" t="str">
        <f>IF(COUNTIF('Work Template Tasks'!$X$4:$X$26,F20),"Create","No Action")</f>
        <v>No Action</v>
      </c>
      <c r="C20" s="4" t="s">
        <v>1</v>
      </c>
      <c r="D20" s="8" t="s">
        <v>519</v>
      </c>
      <c r="F20" s="6" t="str">
        <f t="shared" si="0"/>
        <v>Ready To Start - Ready for Tax</v>
      </c>
    </row>
    <row r="21" spans="1:6" x14ac:dyDescent="0.2">
      <c r="A21" s="2"/>
      <c r="B21" s="6" t="str">
        <f>IF(COUNTIF('Work Template Tasks'!$X$4:$X$26,F21),"Create","No Action")</f>
        <v>No Action</v>
      </c>
      <c r="C21" s="4" t="s">
        <v>3</v>
      </c>
      <c r="D21" s="8" t="s">
        <v>520</v>
      </c>
      <c r="F21" s="6" t="str">
        <f t="shared" si="0"/>
        <v>Waiting - Wait engagement letter</v>
      </c>
    </row>
    <row r="22" spans="1:6" x14ac:dyDescent="0.2">
      <c r="A22" s="2"/>
      <c r="B22" s="6" t="str">
        <f>IF(COUNTIF('Work Template Tasks'!$X$4:$X$26,F22),"Create","No Action")</f>
        <v>Create</v>
      </c>
      <c r="C22" s="4" t="s">
        <v>3</v>
      </c>
      <c r="D22" s="8" t="s">
        <v>521</v>
      </c>
      <c r="F22" s="6" t="str">
        <f t="shared" si="0"/>
        <v>Waiting - Waiting for info</v>
      </c>
    </row>
    <row r="23" spans="1:6" x14ac:dyDescent="0.2">
      <c r="A23" s="2"/>
      <c r="B23" s="6" t="str">
        <f>IF(COUNTIF('Work Template Tasks'!$X$4:$X$26,F23),"Create","No Action")</f>
        <v>No Action</v>
      </c>
      <c r="C23" s="4" t="s">
        <v>3</v>
      </c>
      <c r="D23" s="8" t="s">
        <v>522</v>
      </c>
      <c r="F23" s="6" t="str">
        <f t="shared" si="0"/>
        <v>Waiting - Waiting for CPA</v>
      </c>
    </row>
    <row r="24" spans="1:6" x14ac:dyDescent="0.2">
      <c r="A24" s="2"/>
      <c r="B24" s="6" t="str">
        <f>IF(COUNTIF('Work Template Tasks'!$X$4:$X$26,F24),"Create","No Action")</f>
        <v>No Action</v>
      </c>
      <c r="C24" s="4" t="s">
        <v>3</v>
      </c>
      <c r="D24" s="8" t="s">
        <v>523</v>
      </c>
      <c r="F24" s="6" t="str">
        <f t="shared" si="0"/>
        <v>Waiting - Waiting for client</v>
      </c>
    </row>
    <row r="25" spans="1:6" x14ac:dyDescent="0.2">
      <c r="A25" s="2"/>
      <c r="B25" s="6" t="str">
        <f>IF(COUNTIF('Work Template Tasks'!$X$4:$X$26,F25),"Create","No Action")</f>
        <v>No Action</v>
      </c>
      <c r="C25" s="4" t="s">
        <v>3</v>
      </c>
      <c r="D25" s="8" t="s">
        <v>524</v>
      </c>
      <c r="F25" s="6" t="str">
        <f t="shared" si="0"/>
        <v>Waiting - Waiting for client 2</v>
      </c>
    </row>
    <row r="26" spans="1:6" x14ac:dyDescent="0.2">
      <c r="A26" s="2"/>
      <c r="B26" s="6" t="str">
        <f>IF(COUNTIF('Work Template Tasks'!$X$4:$X$26,F26),"Create","No Action")</f>
        <v>No Action</v>
      </c>
      <c r="C26" s="4" t="s">
        <v>3</v>
      </c>
      <c r="D26" s="8" t="s">
        <v>525</v>
      </c>
      <c r="F26" s="6" t="str">
        <f t="shared" si="0"/>
        <v>Waiting - Wait for signature</v>
      </c>
    </row>
    <row r="27" spans="1:6" x14ac:dyDescent="0.2">
      <c r="A27" s="2"/>
      <c r="B27" s="6" t="str">
        <f>IF(COUNTIF('Work Template Tasks'!$X$4:$X$26,F27),"Create","No Action")</f>
        <v>No Action</v>
      </c>
      <c r="C27" s="4" t="s">
        <v>3</v>
      </c>
      <c r="D27" s="8" t="s">
        <v>526</v>
      </c>
      <c r="F27" s="6" t="str">
        <f t="shared" si="0"/>
        <v>Waiting - Waiting for IRS</v>
      </c>
    </row>
    <row r="28" spans="1:6" x14ac:dyDescent="0.2">
      <c r="A28" s="2"/>
      <c r="B28" s="6" t="str">
        <f>IF(COUNTIF('Work Template Tasks'!$X$4:$X$26,F28),"Create","No Action")</f>
        <v>No Action</v>
      </c>
      <c r="C28" s="4" t="s">
        <v>3</v>
      </c>
      <c r="D28" s="8" t="s">
        <v>527</v>
      </c>
      <c r="F28" s="6" t="str">
        <f t="shared" si="0"/>
        <v>Waiting - Wait for confirmation</v>
      </c>
    </row>
    <row r="29" spans="1:6" x14ac:dyDescent="0.2">
      <c r="A29" s="2"/>
      <c r="B29" s="6" t="str">
        <f>IF(COUNTIF('Work Template Tasks'!$X$4:$X$26,F29),"Create","No Action")</f>
        <v>No Action</v>
      </c>
      <c r="C29" s="4" t="s">
        <v>3</v>
      </c>
      <c r="D29" s="8" t="s">
        <v>528</v>
      </c>
      <c r="F29" s="6" t="str">
        <f t="shared" si="0"/>
        <v>Waiting - Extended</v>
      </c>
    </row>
    <row r="30" spans="1:6" x14ac:dyDescent="0.2">
      <c r="A30" s="2"/>
      <c r="B30" s="6" t="str">
        <f>IF(COUNTIF('Work Template Tasks'!$X$4:$X$26,F30),"Create","No Action")</f>
        <v>No Action</v>
      </c>
      <c r="C30" s="4" t="s">
        <v>3</v>
      </c>
      <c r="D30" s="8" t="s">
        <v>529</v>
      </c>
      <c r="F30" s="6" t="str">
        <f t="shared" si="0"/>
        <v>Waiting - Wait for auditor</v>
      </c>
    </row>
    <row r="31" spans="1:6" x14ac:dyDescent="0.2">
      <c r="A31" s="2"/>
      <c r="B31" s="6" t="str">
        <f>IF(COUNTIF('Work Template Tasks'!$X$4:$X$26,F31),"Create","No Action")</f>
        <v>No Action</v>
      </c>
      <c r="C31" s="4" t="s">
        <v>3</v>
      </c>
      <c r="D31" s="8" t="s">
        <v>530</v>
      </c>
      <c r="F31" s="6" t="str">
        <f t="shared" si="0"/>
        <v>Waiting - Waiting for CRA</v>
      </c>
    </row>
    <row r="32" spans="1:6" x14ac:dyDescent="0.2">
      <c r="A32" s="2"/>
      <c r="B32" s="6" t="str">
        <f>IF(COUNTIF('Work Template Tasks'!$X$4:$X$26,F32),"Create","No Action")</f>
        <v>No Action</v>
      </c>
      <c r="C32" s="4" t="s">
        <v>3</v>
      </c>
      <c r="D32" s="8" t="s">
        <v>531</v>
      </c>
      <c r="F32" s="6" t="str">
        <f t="shared" si="0"/>
        <v>Waiting - Waiting for ATO</v>
      </c>
    </row>
    <row r="33" spans="1:6" x14ac:dyDescent="0.2">
      <c r="A33" s="2"/>
      <c r="B33" s="6" t="str">
        <f>IF(COUNTIF('Work Template Tasks'!$X$4:$X$26,F33),"Create","No Action")</f>
        <v>No Action</v>
      </c>
      <c r="C33" s="4" t="s">
        <v>3</v>
      </c>
      <c r="D33" s="8" t="s">
        <v>532</v>
      </c>
      <c r="F33" s="6" t="str">
        <f t="shared" si="0"/>
        <v>Waiting - Waiting for HMRC</v>
      </c>
    </row>
    <row r="34" spans="1:6" x14ac:dyDescent="0.2">
      <c r="A34" s="2"/>
      <c r="B34" s="6" t="str">
        <f>IF(COUNTIF('Work Template Tasks'!$X$4:$X$26,F34),"Create","No Action")</f>
        <v>No Action</v>
      </c>
      <c r="C34" s="4" t="s">
        <v>3</v>
      </c>
      <c r="D34" s="8" t="s">
        <v>533</v>
      </c>
      <c r="F34" s="6" t="str">
        <f t="shared" si="0"/>
        <v>Waiting - Waiting for Gov't</v>
      </c>
    </row>
    <row r="35" spans="1:6" x14ac:dyDescent="0.2">
      <c r="A35" s="2"/>
      <c r="B35" s="6" t="str">
        <f>IF(COUNTIF('Work Template Tasks'!$X$4:$X$26,F35),"Create","No Action")</f>
        <v>No Action</v>
      </c>
      <c r="C35" s="4" t="s">
        <v>3</v>
      </c>
      <c r="D35" s="8" t="s">
        <v>534</v>
      </c>
      <c r="F35" s="6" t="str">
        <f t="shared" si="0"/>
        <v>Waiting - Waiting for CPA/CA</v>
      </c>
    </row>
    <row r="36" spans="1:6" ht="16" thickBot="1" x14ac:dyDescent="0.25">
      <c r="A36" s="2"/>
      <c r="B36" s="6" t="str">
        <f>IF(COUNTIF('Work Template Tasks'!$X$4:$X$26,F36),"Create","No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541</v>
      </c>
      <c r="D4" s="18" t="s">
        <v>542</v>
      </c>
      <c r="E4" s="3" t="s">
        <v>452</v>
      </c>
      <c r="F4" s="3" t="s">
        <v>261</v>
      </c>
      <c r="G4" s="16">
        <v>250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583</v>
      </c>
      <c r="F4" s="19"/>
      <c r="G4" s="4"/>
      <c r="H4" s="3"/>
      <c r="I4" s="8"/>
      <c r="J4" s="6"/>
      <c r="K4" s="4" t="s">
        <v>260</v>
      </c>
      <c r="L4" s="8"/>
      <c r="M4" s="4">
        <v>0</v>
      </c>
      <c r="N4" s="3" t="s">
        <v>584</v>
      </c>
      <c r="O4" s="19" t="s">
        <v>585</v>
      </c>
      <c r="P4" s="4" t="s">
        <v>257</v>
      </c>
      <c r="Q4" s="3"/>
      <c r="R4" s="18" t="s">
        <v>586</v>
      </c>
      <c r="S4" s="19" t="s">
        <v>582</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64" x14ac:dyDescent="0.2">
      <c r="A6" s="2"/>
      <c r="B6" s="6" t="s">
        <v>411</v>
      </c>
      <c r="C6" s="4" t="s">
        <v>541</v>
      </c>
      <c r="D6" s="3" t="s">
        <v>580</v>
      </c>
      <c r="E6" s="18" t="s">
        <v>590</v>
      </c>
      <c r="F6" s="19" t="s">
        <v>591</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510</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434</v>
      </c>
      <c r="Z10" s="3"/>
      <c r="AA10" s="8"/>
    </row>
    <row r="11" spans="1:27" ht="16" x14ac:dyDescent="0.2">
      <c r="A11" s="2"/>
      <c r="B11" s="6" t="s">
        <v>411</v>
      </c>
      <c r="C11" s="4" t="s">
        <v>541</v>
      </c>
      <c r="D11" s="3" t="s">
        <v>575</v>
      </c>
      <c r="E11" s="18" t="s">
        <v>592</v>
      </c>
      <c r="F11" s="19" t="s">
        <v>593</v>
      </c>
      <c r="G11" s="4" t="s">
        <v>434</v>
      </c>
      <c r="H11" s="3"/>
      <c r="I11" s="8" t="s">
        <v>308</v>
      </c>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594</v>
      </c>
      <c r="F12" s="19" t="s">
        <v>595</v>
      </c>
      <c r="G12" s="4" t="s">
        <v>308</v>
      </c>
      <c r="H12" s="3"/>
      <c r="I12" s="8" t="s">
        <v>308</v>
      </c>
      <c r="J12" s="6">
        <v>2</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596</v>
      </c>
      <c r="F13" s="19" t="s">
        <v>597</v>
      </c>
      <c r="G13" s="4" t="s">
        <v>308</v>
      </c>
      <c r="H13" s="3"/>
      <c r="I13" s="8" t="s">
        <v>308</v>
      </c>
      <c r="J13" s="6">
        <v>2</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598</v>
      </c>
      <c r="F14" s="19" t="s">
        <v>587</v>
      </c>
      <c r="G14" s="4" t="s">
        <v>308</v>
      </c>
      <c r="H14" s="3"/>
      <c r="I14" s="8" t="s">
        <v>308</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588</v>
      </c>
      <c r="F15" s="19" t="s">
        <v>599</v>
      </c>
      <c r="G15" s="4" t="s">
        <v>308</v>
      </c>
      <c r="H15" s="3"/>
      <c r="I15" s="8" t="s">
        <v>308</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600</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269</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ht="16" x14ac:dyDescent="0.2">
      <c r="A19" s="2"/>
      <c r="B19" s="6" t="s">
        <v>411</v>
      </c>
      <c r="C19" s="4" t="s">
        <v>541</v>
      </c>
      <c r="D19" s="3" t="s">
        <v>575</v>
      </c>
      <c r="E19" s="18" t="s">
        <v>601</v>
      </c>
      <c r="F19" s="19" t="s">
        <v>602</v>
      </c>
      <c r="G19" s="4" t="s">
        <v>434</v>
      </c>
      <c r="H19" s="3"/>
      <c r="I19" s="8" t="s">
        <v>308</v>
      </c>
      <c r="J19" s="6">
        <v>2</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603</v>
      </c>
      <c r="F20" s="19" t="s">
        <v>604</v>
      </c>
      <c r="G20" s="4" t="s">
        <v>308</v>
      </c>
      <c r="H20" s="3"/>
      <c r="I20" s="8" t="s">
        <v>308</v>
      </c>
      <c r="J20" s="6">
        <v>2</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570</v>
      </c>
      <c r="E21" s="18" t="s">
        <v>515</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574</v>
      </c>
      <c r="U23" s="8" t="s">
        <v>4</v>
      </c>
      <c r="V23" s="4" t="s">
        <v>573</v>
      </c>
      <c r="W23" s="3" t="s">
        <v>572</v>
      </c>
      <c r="X23" s="3" t="s">
        <v>4</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572</v>
      </c>
      <c r="X24" s="3" t="s">
        <v>275</v>
      </c>
      <c r="Y24" s="3"/>
      <c r="Z24" s="3"/>
      <c r="AA24" s="8"/>
    </row>
    <row r="25" spans="1:27" ht="16" x14ac:dyDescent="0.2">
      <c r="A25" s="2"/>
      <c r="B25" s="6" t="s">
        <v>411</v>
      </c>
      <c r="C25" s="4" t="s">
        <v>541</v>
      </c>
      <c r="D25" s="3" t="s">
        <v>575</v>
      </c>
      <c r="E25" s="18" t="s">
        <v>605</v>
      </c>
      <c r="F25" s="19"/>
      <c r="G25" s="4" t="s">
        <v>434</v>
      </c>
      <c r="H25" s="3"/>
      <c r="I25" s="8" t="s">
        <v>308</v>
      </c>
      <c r="J25" s="6">
        <v>2</v>
      </c>
      <c r="K25" s="4"/>
      <c r="L25" s="8"/>
      <c r="M25" s="4"/>
      <c r="N25" s="3"/>
      <c r="O25" s="19"/>
      <c r="P25" s="4"/>
      <c r="Q25" s="3"/>
      <c r="R25" s="18"/>
      <c r="S25" s="19"/>
      <c r="T25" s="4"/>
      <c r="U25" s="8"/>
      <c r="V25" s="4"/>
      <c r="W25" s="3"/>
      <c r="X25" s="3"/>
      <c r="Y25" s="3"/>
      <c r="Z25" s="3"/>
      <c r="AA25" s="8"/>
    </row>
    <row r="26" spans="1:27" ht="32" x14ac:dyDescent="0.2">
      <c r="A26" s="2"/>
      <c r="B26" s="6" t="s">
        <v>411</v>
      </c>
      <c r="C26" s="4" t="s">
        <v>541</v>
      </c>
      <c r="D26" s="3" t="s">
        <v>576</v>
      </c>
      <c r="E26" s="18" t="s">
        <v>589</v>
      </c>
      <c r="F26" s="19" t="s">
        <v>606</v>
      </c>
      <c r="G26" s="4" t="s">
        <v>308</v>
      </c>
      <c r="H26" s="3"/>
      <c r="I26" s="8" t="s">
        <v>308</v>
      </c>
      <c r="J26" s="6">
        <v>2</v>
      </c>
      <c r="K26" s="4"/>
      <c r="L26" s="8"/>
      <c r="M26" s="4"/>
      <c r="N26" s="3"/>
      <c r="O26" s="19"/>
      <c r="P26" s="4"/>
      <c r="Q26" s="3"/>
      <c r="R26" s="18"/>
      <c r="S26" s="19"/>
      <c r="T26" s="4"/>
      <c r="U26" s="8"/>
      <c r="V26" s="4"/>
      <c r="W26" s="3"/>
      <c r="X26" s="3"/>
      <c r="Y26" s="3"/>
      <c r="Z26" s="3"/>
      <c r="AA2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6" xr:uid="{00000000-0002-0000-1400-000002000000}">
      <formula1>"Section,Section Automator,Task,Nested Task,Client Task Group,Client Task Group Automator,Client Task"</formula1>
    </dataValidation>
    <dataValidation type="list" allowBlank="1" showErrorMessage="1" sqref="T4:T26" xr:uid="{00000000-0002-0000-1400-000006000000}">
      <formula1>"All tasks in this section,All tasks in the section above this section,All sections &amp; tasks above this section,The work"</formula1>
    </dataValidation>
    <dataValidation type="list" allowBlank="1" showErrorMessage="1" sqref="V4:V26" xr:uid="{00000000-0002-0000-1400-000008000000}">
      <formula1>"Status,Assignee,Due Date"</formula1>
    </dataValidation>
    <dataValidation type="list" allowBlank="1" showErrorMessage="1" sqref="W4:W26" xr:uid="{00000000-0002-0000-1400-000009000000}">
      <formula1>"All tasks in this section,The work"</formula1>
    </dataValidation>
    <dataValidation type="list" allowBlank="1" showErrorMessage="1" sqref="Z4:Z2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I4:I26</xm:sqref>
        </x14:dataValidation>
        <x14:dataValidation type="list" allowBlank="1" showErrorMessage="1" xr:uid="{00000000-0002-0000-1400-000004000000}">
          <x14:formula1>
            <xm:f>ReferenceData!$A$264:$A$266</xm:f>
          </x14:formula1>
          <xm:sqref>K4:K26</xm:sqref>
        </x14:dataValidation>
        <x14:dataValidation type="list" allowBlank="1" showErrorMessage="1" xr:uid="{00000000-0002-0000-1400-000005000000}">
          <x14:formula1>
            <xm:f>ReferenceData!$A$260:$A$262</xm:f>
          </x14:formula1>
          <xm:sqref>P4:P26</xm:sqref>
        </x14:dataValidation>
        <x14:dataValidation type="list" allowBlank="1" showErrorMessage="1" xr:uid="{00000000-0002-0000-1400-000007000000}">
          <x14:formula1>
            <xm:f>ReferenceData!$A$311:$A$349</xm:f>
          </x14:formula1>
          <xm:sqref>U4:U26</xm:sqref>
        </x14:dataValidation>
        <x14:dataValidation type="list" allowBlank="1" showErrorMessage="1" xr:uid="{00000000-0002-0000-1400-00000A000000}">
          <x14:formula1>
            <xm:f>ReferenceData!$A$272:$A$309</xm:f>
          </x14:formula1>
          <xm:sqref>X4:X26</xm:sqref>
        </x14:dataValidation>
        <x14:dataValidation type="list" allowBlank="1" showErrorMessage="1" xr:uid="{00000000-0002-0000-1400-00000B000000}">
          <x14:formula1>
            <xm:f>OFFSET('Job Roles'!$C$4:$C$2020, 0, 0, MAX(1, SUMPRODUCT(MAX(('Job Roles'!$C$4:$C$2020 &lt;&gt; "") * ROW('Job Roles'!$C$4:$C$2020))) - 3), 1)</xm:f>
          </x14:formula1>
          <xm:sqref>Y4:Y26</xm:sqref>
        </x14:dataValidation>
        <x14:dataValidation type="list" allowBlank="1" showErrorMessage="1" xr:uid="{00000000-0002-0000-1400-000000000000}">
          <x14:formula1>
            <xm:f>IF(ISBLANK(A4),ReferenceData!$A$899:$A$900,ReferenceData!$A$902:$A$904)</xm:f>
          </x14:formula1>
          <xm:sqref>B4:B26</xm:sqref>
        </x14:dataValidation>
        <x14:dataValidation type="list" allowBlank="1" showErrorMessage="1" xr:uid="{00000000-0002-0000-1400-000001000000}">
          <x14:formula1>
            <xm:f>OFFSET('Work Templates'!$C$4:$C$4, 0, 0, MAX(1, SUMPRODUCT(MAX(('Work Templates'!$C$4:$C$4 &lt;&gt; "") * ROW('Work Templates'!$C$4:$C$4))) - 3), 1)</xm:f>
          </x14:formula1>
          <xm:sqref>C4:C26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434</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2021-03-15T19:17:00Z</dcterms:modified>
</cp:coreProperties>
</file>