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A6CC966C-59F0-4042-9D2A-B9742334FC42}"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Estimates'!$A$4:$H$11</definedName>
    <definedName name="DataTable" localSheetId="7">'Work Template Tasks'!$A$4:$AA$69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68" i="21"/>
  <c r="B251" i="21"/>
  <c r="B225" i="21"/>
  <c r="B207" i="21"/>
  <c r="B202" i="21"/>
  <c r="B137"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<sst xmlns="http://schemas.openxmlformats.org/spreadsheetml/2006/main" count="13148" uniqueCount="628">
  <si>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</si>
  <si>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</si>
  <si>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</si>
  <si>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</si>
  <si>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</si>
  <si>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</si>
  <si>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</si>
  <si>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</si>
  <si>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</si>
  <si>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</si>
  <si>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</si>
  <si>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</si>
  <si>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</si>
  <si>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</si>
  <si>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</si>
  <si>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</si>
  <si>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</si>
  <si>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</si>
  <si>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</si>
  <si>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</si>
  <si>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</si>
  <si>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</si>
  <si>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</si>
  <si>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</si>
  <si>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</si>
  <si>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</si>
  <si>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</si>
  <si>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</si>
  <si>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</si>
  <si>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</si>
  <si>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</si>
  <si>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</si>
  <si>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</si>
  <si>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</si>
  <si>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</si>
  <si>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</si>
  <si>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</si>
  <si>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</si>
  <si>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</si>
  <si>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</si>
  <si>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</si>
  <si>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</si>
  <si>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</si>
  <si>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</si>
  <si>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</si>
  <si>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</si>
  <si>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</si>
  <si>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</si>
  <si>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</si>
  <si>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</si>
  <si>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</si>
  <si>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</si>
  <si>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</si>
  <si>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</si>
  <si>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</si>
  <si>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</si>
  <si>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</si>
  <si>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</si>
  <si>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</si>
  <si>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</si>
  <si>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</si>
  <si>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</si>
  <si>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</si>
  <si>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</si>
  <si>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</si>
  <si>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</si>
  <si>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</si>
  <si>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</si>
  <si>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</si>
  <si>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</si>
  <si>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</si>
  <si>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</si>
  <si>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</si>
  <si>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</si>
  <si>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</si>
  <si>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</si>
  <si>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</si>
  <si>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</si>
  <si>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</si>
  <si>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</si>
  <si>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</si>
  <si>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</si>
  <si>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</si>
  <si>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</si>
  <si>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</si>
  <si>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</si>
  <si>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</si>
  <si>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</si>
  <si>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</si>
  <si>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</si>
  <si>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</si>
  <si>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</si>
  <si>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</si>
  <si>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</si>
  <si>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</si>
  <si>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</si>
  <si>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</si>
  <si>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</si>
  <si>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</si>
  <si>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</si>
  <si>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</si>
  <si>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</si>
  <si>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</si>
  <si>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</si>
  <si>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</si>
  <si>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</si>
  <si>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</si>
  <si>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</si>
  <si>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</si>
  <si>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</si>
  <si>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</si>
  <si>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</si>
  <si>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</si>
  <si>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</si>
  <si>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</si>
  <si>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</si>
  <si>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</si>
  <si>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</si>
  <si>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</si>
  <si>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</si>
  <si>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</si>
  <si>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</si>
  <si>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</si>
  <si>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</si>
  <si>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</si>
  <si>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</si>
  <si>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</si>
  <si>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</si>
  <si>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</si>
  <si>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</si>
  <si>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</si>
  <si>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</si>
  <si>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</si>
  <si>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</si>
  <si>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</si>
  <si>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</si>
  <si>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</si>
  <si>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</si>
  <si>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</si>
  <si>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</si>
  <si>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</si>
  <si>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</si>
  <si>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</si>
  <si>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</si>
  <si>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</si>
  <si>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</si>
  <si>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</si>
  <si>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</si>
  <si>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</si>
  <si>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</si>
  <si>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</si>
  <si>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</si>
  <si>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</si>
  <si>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</si>
  <si>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</si>
  <si>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</si>
  <si>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</si>
  <si>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</si>
  <si>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</si>
  <si>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</si>
  <si>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</si>
  <si>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</si>
  <si>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</si>
  <si>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</si>
  <si>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</si>
  <si>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</si>
  <si>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</si>
  <si>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</si>
  <si>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</si>
  <si>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</si>
  <si>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</si>
  <si>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</si>
  <si>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</si>
  <si>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</si>
  <si>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</si>
  <si>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</si>
  <si>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</si>
  <si>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</si>
  <si>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</si>
  <si>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</si>
  <si>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</si>
  <si>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</si>
  <si>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</si>
  <si>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</si>
  <si>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</si>
  <si>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</si>
  <si>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</si>
  <si>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</si>
  <si>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</si>
  <si>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</si>
  <si>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</si>
  <si>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</si>
  <si>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</si>
  <si>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</si>
  <si>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</si>
  <si>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</si>
  <si>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</si>
  <si>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</si>
  <si>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</si>
  <si>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</si>
  <si>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</si>
  <si>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</si>
  <si>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</si>
  <si>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</si>
  <si>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</si>
  <si>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</si>
  <si>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</si>
  <si>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</si>
  <si>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</si>
  <si>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</si>
  <si>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</si>
  <si>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</si>
  <si>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</si>
  <si>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</si>
  <si>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</si>
  <si>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</si>
  <si>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</si>
  <si>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</si>
  <si>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</si>
  <si>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</si>
  <si>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</si>
  <si>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</si>
  <si>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</si>
  <si>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</si>
  <si>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</si>
  <si>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</si>
  <si>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</si>
  <si>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</si>
  <si>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</si>
  <si>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</si>
  <si>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</si>
  <si>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</si>
  <si>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</si>
  <si>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</si>
  <si>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</si>
  <si>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</si>
  <si>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</si>
  <si>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</si>
  <si>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</si>
  <si>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</si>
  <si>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</si>
  <si>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</si>
  <si>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</si>
  <si>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</si>
  <si>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</si>
  <si>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</si>
  <si>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</si>
  <si>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</si>
  <si>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</si>
  <si>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</si>
  <si>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</si>
  <si>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</si>
  <si>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</si>
  <si>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</si>
  <si>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</si>
  <si>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</si>
  <si>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</si>
  <si>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</si>
  <si>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</si>
  <si>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</si>
  <si>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</si>
  <si>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</si>
  <si>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</si>
  <si>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</si>
  <si>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</si>
  <si>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</si>
  <si>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</si>
  <si>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</si>
  <si>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</si>
  <si>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</si>
  <si>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</si>
  <si>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</si>
  <si>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</si>
  <si>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</si>
  <si>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</si>
  <si>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</si>
  <si>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</si>
  <si>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</si>
  <si>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</si>
  <si>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</si>
  <si>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</si>
  <si>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</si>
  <si>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</si>
  <si>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</si>
  <si>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</si>
  <si>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</si>
  <si>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</si>
  <si>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</si>
  <si>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</si>
  <si>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</si>
  <si>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</si>
  <si>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</si>
  <si>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</si>
  <si>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</si>
  <si>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</si>
  <si>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</si>
  <si>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</si>
  <si>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</si>
  <si>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</si>
  <si>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</si>
  <si>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</si>
  <si>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</si>
  <si>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</si>
  <si>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</si>
  <si>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</si>
  <si>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</si>
  <si>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</si>
  <si>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</si>
  <si>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</si>
  <si>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</si>
  <si>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</si>
  <si>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</si>
  <si>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</si>
  <si>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</si>
  <si>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</si>
  <si>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</si>
  <si>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</si>
  <si>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</si>
  <si>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</si>
  <si>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</si>
  <si>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</si>
  <si>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</si>
  <si>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</si>
  <si>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</si>
  <si>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</si>
  <si>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</si>
  <si>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</si>
  <si>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</si>
  <si>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</si>
  <si>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</si>
  <si>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</si>
  <si>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</si>
  <si>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</si>
  <si>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</si>
  <si>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</si>
  <si>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</si>
  <si>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</si>
  <si>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</si>
  <si>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</si>
  <si>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</si>
  <si>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</si>
  <si>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</si>
  <si>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</si>
  <si>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</si>
  <si>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</si>
  <si>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</si>
  <si>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</si>
  <si>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</si>
  <si>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</si>
  <si>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</si>
  <si>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</si>
  <si>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</si>
  <si>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</si>
  <si>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</si>
  <si>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</si>
  <si>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</si>
  <si>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</si>
  <si>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</si>
  <si>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</si>
  <si>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</si>
  <si>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</si>
  <si>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</si>
  <si>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</si>
  <si>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</si>
  <si>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</si>
  <si>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</si>
  <si>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</si>
  <si>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</si>
  <si>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</si>
  <si>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</si>
  <si>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</si>
  <si>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</si>
  <si>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</si>
  <si>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</si>
  <si>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</si>
  <si>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</si>
  <si>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</si>
  <si>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</si>
  <si>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</si>
  <si>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</si>
  <si>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</si>
  <si>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</si>
  <si>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</si>
  <si>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</si>
  <si>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</si>
  <si>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</si>
  <si>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</si>
  <si>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</si>
  <si>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</si>
  <si>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</si>
  <si>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</si>
  <si>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</si>
  <si>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</si>
  <si>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</si>
  <si>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</si>
  <si>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</si>
  <si>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</si>
  <si>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</si>
  <si>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</si>
  <si>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</si>
  <si>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</si>
  <si>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</si>
  <si>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</si>
  <si>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</si>
  <si>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</si>
  <si>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</si>
  <si>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</si>
  <si>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</si>
  <si>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</si>
  <si>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</si>
  <si>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</si>
  <si>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</si>
  <si>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</si>
  <si>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</si>
  <si>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</si>
  <si>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</si>
  <si>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</si>
  <si>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</si>
  <si>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</si>
  <si>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</si>
  <si>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</si>
  <si>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</si>
  <si>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</si>
  <si>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</si>
  <si>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</si>
  <si>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</si>
  <si>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</si>
  <si>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</si>
  <si>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</si>
  <si>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</si>
  <si>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</si>
  <si>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</si>
  <si>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</si>
  <si>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</si>
  <si>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</si>
  <si>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</si>
  <si>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</si>
  <si>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</si>
  <si>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</si>
  <si>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</si>
  <si>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</si>
  <si>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</si>
  <si>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</si>
  <si>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</si>
  <si>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</si>
  <si>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</si>
  <si>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</si>
  <si>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</si>
  <si>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</si>
  <si>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</si>
  <si>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</si>
  <si>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</si>
  <si>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</si>
  <si>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</si>
  <si>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</si>
  <si>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</si>
  <si>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</si>
  <si>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</si>
  <si>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</si>
  <si>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</si>
  <si>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</si>
  <si>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</si>
  <si>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</si>
  <si>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</si>
  <si>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</si>
  <si>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</si>
  <si>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</si>
  <si>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</si>
  <si>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</si>
  <si>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</si>
  <si>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</si>
  <si>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</si>
  <si>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</si>
  <si>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</si>
  <si>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</si>
  <si>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</si>
  <si>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</si>
  <si>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</si>
  <si>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</si>
  <si>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</si>
  <si>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</si>
  <si>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</si>
  <si>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</si>
  <si>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</si>
  <si>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</si>
  <si>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</si>
  <si>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</si>
  <si>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</si>
  <si>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</si>
  <si>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</si>
  <si>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</si>
  <si>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</si>
  <si>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</si>
  <si>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</si>
  <si>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</si>
  <si>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</si>
  <si>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</si>
  <si>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</si>
  <si>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</si>
  <si>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</si>
  <si>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</si>
  <si>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</si>
  <si>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</si>
  <si>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</si>
  <si>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</si>
  <si>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</si>
  <si>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</si>
  <si>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</si>
  <si>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</si>
  <si>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</si>
  <si>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</si>
  <si>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</si>
  <si>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</si>
  <si>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</si>
  <si>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</si>
  <si>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</si>
  <si>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</si>
  <si>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</si>
  <si>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</si>
  <si>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</si>
  <si>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</si>
  <si>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</si>
  <si>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</si>
  <si>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</si>
  <si>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</si>
  <si>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</si>
  <si>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</si>
  <si>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</si>
  <si>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</si>
  <si>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</si>
  <si>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</si>
  <si>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</si>
  <si>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</si>
  <si>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</si>
  <si>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</si>
  <si>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</si>
  <si>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</si>
  <si>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</si>
  <si>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</si>
  <si>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</si>
  <si>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</si>
  <si>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Audited financial statements (by AuditFile)</t>
  </si>
  <si>
    <t>The start date is the date the audit is scheduled (engagement team is assigned) and the due date is 90 days later (when the lock on the file is to be administered. The work assignee is the Admin. The work item has tasks that happen 10 days prior to the start date to facilitate the engagement part of the process if needed. Be sure to update the work item with the proper budget in time and money.
This is the best practice process for audited financial statements powered by AuditFile. This workflow is to be used in conjunction with AuditFile and is meant to track the high-level milestones as the audit process is completed. It includes the pre-work (engagement), planning, field work, reviews, and reporting/deliverables, and follow-up (lock). Please note that all times and budgeted amounts are placeholders only since each and every audit needs to evaluated for effort and value.
To learn more about AuditFile, go to: https://auditfile.com/</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</si>
  <si>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</si>
  <si>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</si>
  <si>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</si>
  <si>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</si>
  <si>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</si>
  <si>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</si>
  <si>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</si>
  <si>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</si>
  <si>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</si>
  <si>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</si>
  <si>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</si>
  <si>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</si>
  <si>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</si>
  <si>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</si>
  <si>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</si>
  <si>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</si>
  <si>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</si>
  <si>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</si>
  <si>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</si>
  <si>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</si>
  <si>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</si>
  <si>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</si>
  <si>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</si>
  <si>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</si>
  <si>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</si>
  <si>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</si>
  <si>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</si>
  <si>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</si>
  <si>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</si>
  <si>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</si>
  <si>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</si>
  <si>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</si>
  <si>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</si>
  <si>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</si>
  <si>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</si>
  <si>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Due Date</t>
  </si>
  <si>
    <t>Assignee</t>
  </si>
  <si>
    <t>Ready to Start</t>
  </si>
  <si>
    <t>Confirm client discovery meeting is scheduled and the client has been reminded</t>
  </si>
  <si>
    <t>Once scheduled and confirmed, @ mention the Partner to they are aware and prepared for the discovery meeting.</t>
  </si>
  <si>
    <t>Initial consultation (step 1)</t>
  </si>
  <si>
    <t>Meet with client, determine engagement parameters and receive client acceptance (to move forward)</t>
  </si>
  <si>
    <t>Once done, @ mention the Admin to create and send the engagement letter to the client from the compiled details in the tasks below.</t>
  </si>
  <si>
    <t>Complete initial consultation with client (for proposed audit)</t>
  </si>
  <si>
    <t>&lt;b&gt;NOTES:&amp;nbsp;&lt;/b&gt;&lt;div&gt;...&amp;nbsp;&lt;/div&gt;&lt;div&gt;&lt;br&gt;&lt;/div&gt;&lt;div&gt;Update engagement letter based on discussion with client.&lt;br&gt;&lt;/div&gt;</t>
  </si>
  <si>
    <t>Complete acceptance and continuation</t>
  </si>
  <si>
    <t>Add details as a comment to this task. Accept or reject client. If rejected, email the client to inform them and mark this work item as Complete - Cancelled.</t>
  </si>
  <si>
    <t>Calculate current year fees</t>
  </si>
  <si>
    <t>Add the calculations, attach the calculations worksheet or add summary details as a comment to this task.</t>
  </si>
  <si>
    <t>Initial consultation (step 2)</t>
  </si>
  <si>
    <t>Create and send engagement letter to the client</t>
  </si>
  <si>
    <t>Using the details for the engagement outlined above, create and send the engagement letter to the client via preferred means. If needed, create a client task below, attach the engagement letter via PDF and send to the client.</t>
  </si>
  <si>
    <t>Wait for engagement letter</t>
  </si>
  <si>
    <t>Receive signed engagement letter for the proposed audit</t>
  </si>
  <si>
    <t>Once received, download and save the engagement letter with the audit workpapers and details. @ mention the Audit Partner on the engagement letter acceptance.&lt;div&gt;&lt;br&gt;&lt;/div&gt;&lt;div&gt;&lt;div&gt;&lt;span style="font-weight: 700;"&gt;&lt;i&gt;Using a pricing &amp;amp; proposal software like GoProposal or Practice Ignition?&amp;nbsp;&lt;/i&gt;&lt;/span&gt;&lt;/div&gt;&lt;div&gt;Validate all the parameters of the work item is correct (e.g. start date / due dates). Assign the roles to the team members by either resetting the work item or clicking on each role and assigning to the right owner.&lt;/div&gt;&lt;/div&gt;</t>
  </si>
  <si>
    <t>Kick-off: Schedule and staff the audit</t>
  </si>
  <si>
    <t>Schedule the engagement and assign the staff / engagement team to the audit</t>
  </si>
  <si>
    <t>Includes assigning / re-assigning people to the roles in this work item as well as in &lt;a href="https://auditfile.com/signin" target="_blank"&gt;AuditFile&lt;/a&gt;.</t>
  </si>
  <si>
    <t>Prep: Complete audit planning</t>
  </si>
  <si>
    <t>Complete planning for the audit</t>
  </si>
  <si>
    <t>&lt;b&gt;Complete the following:&amp;nbsp;&lt;/b&gt;&lt;div&gt;1) Preliminary analytical review;&amp;nbsp;&lt;/div&gt;&lt;div&gt;2) Materiality;&amp;nbsp;&lt;/div&gt;&lt;div&gt;3) Risk assessment;&amp;nbsp;&lt;/div&gt;&lt;div&gt;4) Team meeting;&amp;nbsp;&lt;/div&gt;&lt;div&gt;5) Walkthroughs.&lt;br&gt;&lt;/div&gt;</t>
  </si>
  <si>
    <t>Process: Interim &amp; field work</t>
  </si>
  <si>
    <t>Complete interim field work — https://auditfile.com/signin</t>
  </si>
  <si>
    <t>&lt;a href="https://auditfile.com/signin" target="_blank" style="background-color: rgb(255, 255, 255);"&gt;Log in to AuditFile&lt;/a&gt; to complete.&lt;br&gt;</t>
  </si>
  <si>
    <t>Complete field work — https://auditfile.com/signin</t>
  </si>
  <si>
    <t>&lt;a href="https://auditfile.com/signin" target="_blank"&gt;Log in to AuditFile&lt;/a&gt; to complete.</t>
  </si>
  <si>
    <t>Review (step 1: Partner review)</t>
  </si>
  <si>
    <t>Complete the partner review</t>
  </si>
  <si>
    <t>Review engagement to determine all work has been completed with professional standards.</t>
  </si>
  <si>
    <t>Review (step 2: Technical review)</t>
  </si>
  <si>
    <t>Complete the technical review</t>
  </si>
  <si>
    <t>Advise: Reporting</t>
  </si>
  <si>
    <t>Issue audit report</t>
  </si>
  <si>
    <t>Assemble: Issue letters</t>
  </si>
  <si>
    <t>Issue Board and management letters</t>
  </si>
  <si>
    <t>Follow-up: Lock file</t>
  </si>
  <si>
    <t>Lock the audit file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</si>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</sst>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Tasks'!$G$4:$G$69,'Job Roles'!C4),"Create","No Action")</f>
        <v>Create</v>
      </c>
      <c r="C4" s="4" t="s">
        <v>308</v>
      </c>
      <c r="D4" s="14">
        <v>0</v>
      </c>
      <c r="E4" s="8" t="s">
        <v>419</v>
      </c>
    </row>
    <row r="5" spans="1:5" x14ac:dyDescent="0.2">
      <c r="A5" s="2"/>
      <c r="B5" s="6" t="str">
        <f>IF(COUNTIF('Work Template Tasks'!$G$4:$G$69,'Job Roles'!C5),"Create","No Action")</f>
        <v>Create</v>
      </c>
      <c r="C5" s="4" t="s">
        <v>426</v>
      </c>
      <c r="D5" s="14">
        <v>150</v>
      </c>
      <c r="E5" s="8" t="s">
        <v>419</v>
      </c>
    </row>
    <row r="6" spans="1:5" x14ac:dyDescent="0.2">
      <c r="A6" s="2"/>
      <c r="B6" s="6" t="str">
        <f>IF(COUNTIF('Work Template Tasks'!$G$4:$G$69,'Job Roles'!C6),"Create","No Action")</f>
        <v>Create</v>
      </c>
      <c r="C6" s="4" t="s">
        <v>427</v>
      </c>
      <c r="D6" s="14">
        <v>90</v>
      </c>
      <c r="E6" s="8" t="s">
        <v>419</v>
      </c>
    </row>
    <row r="7" spans="1:5" x14ac:dyDescent="0.2">
      <c r="A7" s="2"/>
      <c r="B7" s="6" t="str">
        <f>IF(COUNTIF('Work Template Tasks'!$G$4:$G$69,'Job Roles'!C7),"Create","No Action")</f>
        <v>No Action</v>
      </c>
      <c r="C7" s="4" t="s">
        <v>428</v>
      </c>
      <c r="D7" s="14">
        <v>150</v>
      </c>
      <c r="E7" s="8" t="s">
        <v>419</v>
      </c>
    </row>
    <row r="8" spans="1:5" x14ac:dyDescent="0.2">
      <c r="A8" s="2"/>
      <c r="B8" s="6" t="str">
        <f>IF(COUNTIF('Work Template Tasks'!$G$4:$G$69,'Job Roles'!C8),"Create","No Action")</f>
        <v>No Action</v>
      </c>
      <c r="C8" s="4" t="s">
        <v>429</v>
      </c>
      <c r="D8" s="14">
        <v>100</v>
      </c>
      <c r="E8" s="8" t="s">
        <v>419</v>
      </c>
    </row>
    <row r="9" spans="1:5" x14ac:dyDescent="0.2">
      <c r="A9" s="2"/>
      <c r="B9" s="6" t="str">
        <f>IF(COUNTIF('Work Template Tasks'!$G$4:$G$69,'Job Roles'!C9),"Create","No Action")</f>
        <v>No Action</v>
      </c>
      <c r="C9" s="4" t="s">
        <v>422</v>
      </c>
      <c r="D9" s="14">
        <v>90</v>
      </c>
      <c r="E9" s="8" t="s">
        <v>419</v>
      </c>
    </row>
    <row r="10" spans="1:5" x14ac:dyDescent="0.2">
      <c r="A10" s="2"/>
      <c r="B10" s="6" t="str">
        <f>IF(COUNTIF('Work Template Tasks'!$G$4:$G$69,'Job Roles'!C10),"Create","No Action")</f>
        <v>No Action</v>
      </c>
      <c r="C10" s="4" t="s">
        <v>430</v>
      </c>
      <c r="D10" s="14">
        <v>60</v>
      </c>
      <c r="E10" s="8" t="s">
        <v>419</v>
      </c>
    </row>
    <row r="11" spans="1:5" x14ac:dyDescent="0.2">
      <c r="A11" s="2"/>
      <c r="B11" s="6" t="str">
        <f>IF(COUNTIF('Work Template Tasks'!$G$4:$G$69,'Job Roles'!C11),"Create","No Action")</f>
        <v>No Action</v>
      </c>
      <c r="C11" s="4" t="s">
        <v>431</v>
      </c>
      <c r="D11" s="14">
        <v>60</v>
      </c>
      <c r="E11" s="8" t="s">
        <v>419</v>
      </c>
    </row>
    <row r="12" spans="1:5" x14ac:dyDescent="0.2">
      <c r="A12" s="2"/>
      <c r="B12" s="6" t="str">
        <f>IF(COUNTIF('Work Template Tasks'!$G$4:$G$69,'Job Roles'!C12),"Create","No Action")</f>
        <v>Create</v>
      </c>
      <c r="C12" s="4" t="s">
        <v>432</v>
      </c>
      <c r="D12" s="14">
        <v>100</v>
      </c>
      <c r="E12" s="8" t="s">
        <v>419</v>
      </c>
    </row>
    <row r="13" spans="1:5" x14ac:dyDescent="0.2">
      <c r="A13" s="2"/>
      <c r="B13" s="6" t="str">
        <f>IF(COUNTIF('Work Template Tasks'!$G$4:$G$69,'Job Roles'!C13),"Create","No Action")</f>
        <v>Create</v>
      </c>
      <c r="C13" s="4" t="s">
        <v>433</v>
      </c>
      <c r="D13" s="14">
        <v>150</v>
      </c>
      <c r="E13" s="8" t="s">
        <v>419</v>
      </c>
    </row>
    <row r="14" spans="1:5" x14ac:dyDescent="0.2">
      <c r="A14" s="2"/>
      <c r="B14" s="6" t="str">
        <f>IF(COUNTIF('Work Template Tasks'!$G$4:$G$69,'Job Roles'!C14),"Create","No Action")</f>
        <v>No Action</v>
      </c>
      <c r="C14" s="4" t="s">
        <v>434</v>
      </c>
      <c r="D14" s="14">
        <v>100</v>
      </c>
      <c r="E14" s="8" t="s">
        <v>419</v>
      </c>
    </row>
    <row r="15" spans="1:5" x14ac:dyDescent="0.2">
      <c r="A15" s="2"/>
      <c r="B15" s="6" t="str">
        <f>IF(COUNTIF('Work Template Tasks'!$G$4:$G$69,'Job Roles'!C15),"Create","No Action")</f>
        <v>No Action</v>
      </c>
      <c r="C15" s="4" t="s">
        <v>435</v>
      </c>
      <c r="D15" s="14">
        <v>100</v>
      </c>
      <c r="E15" s="8" t="s">
        <v>419</v>
      </c>
    </row>
    <row r="16" spans="1:5" x14ac:dyDescent="0.2">
      <c r="A16" s="2"/>
      <c r="B16" s="6" t="str">
        <f>IF(COUNTIF('Work Template Tasks'!$G$4:$G$69,'Job Roles'!C16),"Create","No Action")</f>
        <v>Create</v>
      </c>
      <c r="C16" s="4" t="s">
        <v>436</v>
      </c>
      <c r="D16" s="14">
        <v>150</v>
      </c>
      <c r="E16" s="8" t="s">
        <v>419</v>
      </c>
    </row>
    <row r="17" spans="1:5" x14ac:dyDescent="0.2">
      <c r="A17" s="2"/>
      <c r="B17" s="6" t="str">
        <f>IF(COUNTIF('Work Template Tasks'!$G$4:$G$69,'Job Roles'!C17),"Create","No Action")</f>
        <v>No Action</v>
      </c>
      <c r="C17" s="4" t="s">
        <v>437</v>
      </c>
      <c r="D17" s="14">
        <v>100</v>
      </c>
      <c r="E17" s="8" t="s">
        <v>419</v>
      </c>
    </row>
    <row r="18" spans="1:5" x14ac:dyDescent="0.2">
      <c r="A18" s="2"/>
      <c r="B18" s="6" t="str">
        <f>IF(COUNTIF('Work Template Tasks'!$G$4:$G$69,'Job Roles'!C18),"Create","No Action")</f>
        <v>No Action</v>
      </c>
      <c r="C18" s="4" t="s">
        <v>438</v>
      </c>
      <c r="D18" s="14">
        <v>100</v>
      </c>
      <c r="E18" s="8" t="s">
        <v>419</v>
      </c>
    </row>
    <row r="19" spans="1:5" x14ac:dyDescent="0.2">
      <c r="A19" s="2"/>
      <c r="B19" s="6" t="str">
        <f>IF(COUNTIF('Work Template Tasks'!$G$4:$G$69,'Job Roles'!C19),"Create","No Action")</f>
        <v>No Action</v>
      </c>
      <c r="C19" s="4" t="s">
        <v>439</v>
      </c>
      <c r="D19" s="14">
        <v>100</v>
      </c>
      <c r="E19" s="8" t="s">
        <v>419</v>
      </c>
    </row>
    <row r="20" spans="1:5" x14ac:dyDescent="0.2">
      <c r="A20" s="2"/>
      <c r="B20" s="6" t="str">
        <f>IF(COUNTIF('Work Template Tasks'!$G$4:$G$69,'Job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Tasks'!$I$4:$I$69,C4),"Create","No Action")</f>
        <v>Create</v>
      </c>
      <c r="C4" s="4" t="s">
        <v>308</v>
      </c>
      <c r="D4" s="8"/>
    </row>
    <row r="5" spans="1:4" x14ac:dyDescent="0.2">
      <c r="A5" s="2"/>
      <c r="B5" s="6" t="str">
        <f>IF(COUNTIF('Work Template Tasks'!$I$4:$I$69,C5),"Create","No Action")</f>
        <v>No Action</v>
      </c>
      <c r="C5" s="4" t="s">
        <v>443</v>
      </c>
      <c r="D5" s="8" t="s">
        <v>418</v>
      </c>
    </row>
    <row r="6" spans="1:4" x14ac:dyDescent="0.2">
      <c r="A6" s="2"/>
      <c r="B6" s="6" t="str">
        <f>IF(COUNTIF('Work Template Tasks'!$I$4:$I$69,C6),"Create","No Action")</f>
        <v>Create</v>
      </c>
      <c r="C6" s="4" t="s">
        <v>427</v>
      </c>
      <c r="D6" s="8" t="s">
        <v>418</v>
      </c>
    </row>
    <row r="7" spans="1:4" x14ac:dyDescent="0.2">
      <c r="A7" s="2"/>
      <c r="B7" s="6" t="str">
        <f>IF(COUNTIF('Work Template Tasks'!$I$4:$I$69,C7),"Create","No Action")</f>
        <v>Create</v>
      </c>
      <c r="C7" s="4" t="s">
        <v>444</v>
      </c>
      <c r="D7" s="8" t="s">
        <v>418</v>
      </c>
    </row>
    <row r="8" spans="1:4" x14ac:dyDescent="0.2">
      <c r="A8" s="2"/>
      <c r="B8" s="6" t="str">
        <f>IF(COUNTIF('Work Template Tasks'!$I$4:$I$69,C8),"Create","No Action")</f>
        <v>No Action</v>
      </c>
      <c r="C8" s="4" t="s">
        <v>445</v>
      </c>
      <c r="D8" s="8" t="s">
        <v>418</v>
      </c>
    </row>
    <row r="9" spans="1:4" x14ac:dyDescent="0.2">
      <c r="A9" s="2"/>
      <c r="B9" s="6" t="str">
        <f>IF(COUNTIF('Work Template Tasks'!$I$4:$I$69,C9),"Create","No Action")</f>
        <v>Create</v>
      </c>
      <c r="C9" s="4" t="s">
        <v>446</v>
      </c>
      <c r="D9" s="8" t="s">
        <v>418</v>
      </c>
    </row>
    <row r="10" spans="1:4" x14ac:dyDescent="0.2">
      <c r="A10" s="2"/>
      <c r="B10" s="6" t="str">
        <f>IF(COUNTIF('Work Template Tasks'!$I$4:$I$69,C10),"Create","No Action")</f>
        <v>No Action</v>
      </c>
      <c r="C10" s="4" t="s">
        <v>447</v>
      </c>
      <c r="D10" s="8" t="s">
        <v>418</v>
      </c>
    </row>
    <row r="11" spans="1:4" x14ac:dyDescent="0.2">
      <c r="A11" s="2"/>
      <c r="B11" s="6" t="str">
        <f>IF(COUNTIF('Work Template Tasks'!$I$4:$I$69,C11),"Create","No Action")</f>
        <v>No Action</v>
      </c>
      <c r="C11" s="4" t="s">
        <v>448</v>
      </c>
      <c r="D11" s="8" t="s">
        <v>418</v>
      </c>
    </row>
    <row r="12" spans="1:4" x14ac:dyDescent="0.2">
      <c r="A12" s="2"/>
      <c r="B12" s="6" t="str">
        <f>IF(COUNTIF('Work Template Tasks'!$I$4:$I$69,C12),"Create","No Action")</f>
        <v>No Action</v>
      </c>
      <c r="C12" s="4" t="s">
        <v>449</v>
      </c>
      <c r="D12" s="8" t="s">
        <v>418</v>
      </c>
    </row>
    <row r="13" spans="1:4" x14ac:dyDescent="0.2">
      <c r="A13" s="2"/>
      <c r="B13" s="6" t="str">
        <f>IF(COUNTIF('Work Template Tasks'!$I$4:$I$69,C13),"Create","No Action")</f>
        <v>No Action</v>
      </c>
      <c r="C13" s="4" t="s">
        <v>450</v>
      </c>
      <c r="D13" s="8" t="s">
        <v>419</v>
      </c>
    </row>
    <row r="14" spans="1:4" x14ac:dyDescent="0.2">
      <c r="A14" s="2"/>
      <c r="B14" s="6" t="str">
        <f>IF(COUNTIF('Work Template Tasks'!$I$4:$I$69,C14),"Create","No Action")</f>
        <v>Create</v>
      </c>
      <c r="C14" s="4" t="s">
        <v>451</v>
      </c>
      <c r="D14" s="8" t="s">
        <v>418</v>
      </c>
    </row>
    <row r="15" spans="1:4" x14ac:dyDescent="0.2">
      <c r="A15" s="2"/>
      <c r="B15" s="6" t="str">
        <f>IF(COUNTIF('Work Template Tasks'!$I$4:$I$69,C15),"Create","No Action")</f>
        <v>No Action</v>
      </c>
      <c r="C15" s="4" t="s">
        <v>452</v>
      </c>
      <c r="D15" s="8" t="s">
        <v>418</v>
      </c>
    </row>
    <row r="16" spans="1:4" x14ac:dyDescent="0.2">
      <c r="A16" s="2"/>
      <c r="B16" s="6" t="str">
        <f>IF(COUNTIF('Work Template Tasks'!$I$4:$I$69,C16),"Create","No Action")</f>
        <v>Create</v>
      </c>
      <c r="C16" s="4" t="s">
        <v>453</v>
      </c>
      <c r="D16" s="8" t="s">
        <v>418</v>
      </c>
    </row>
    <row r="17" spans="1:4" x14ac:dyDescent="0.2">
      <c r="A17" s="2"/>
      <c r="B17" s="6" t="str">
        <f>IF(COUNTIF('Work Template Tasks'!$I$4:$I$69,C17),"Create","No Action")</f>
        <v>No Action</v>
      </c>
      <c r="C17" s="4" t="s">
        <v>454</v>
      </c>
      <c r="D17" s="8" t="s">
        <v>418</v>
      </c>
    </row>
    <row r="18" spans="1:4" x14ac:dyDescent="0.2">
      <c r="A18" s="2"/>
      <c r="B18" s="6" t="str">
        <f>IF(COUNTIF('Work Template Tasks'!$I$4:$I$69,C18),"Create","No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Templates'!$E$4:$E$38,C4),"Create","No Action")</f>
        <v>No Action</v>
      </c>
      <c r="C4" s="6" t="s">
        <v>443</v>
      </c>
    </row>
    <row r="5" spans="1:3" x14ac:dyDescent="0.2">
      <c r="A5" s="2"/>
      <c r="B5" s="20" t="str">
        <f>IF(COUNTIF('Work Templates'!$E$4:$E$38,C5),"Create","No Action")</f>
        <v>No Action</v>
      </c>
      <c r="C5" s="6" t="s">
        <v>460</v>
      </c>
    </row>
    <row r="6" spans="1:3" x14ac:dyDescent="0.2">
      <c r="A6" s="2"/>
      <c r="B6" s="20" t="str">
        <f>IF(COUNTIF('Work Templates'!$E$4:$E$38,C6),"Create","No Action")</f>
        <v>No Action</v>
      </c>
      <c r="C6" s="6" t="s">
        <v>461</v>
      </c>
    </row>
    <row r="7" spans="1:3" x14ac:dyDescent="0.2">
      <c r="A7" s="2"/>
      <c r="B7" s="20" t="str">
        <f>IF(COUNTIF('Work Templates'!$E$4:$E$38,C7),"Create","No Action")</f>
        <v>Create</v>
      </c>
      <c r="C7" s="6" t="s">
        <v>462</v>
      </c>
    </row>
    <row r="8" spans="1:3" x14ac:dyDescent="0.2">
      <c r="A8" s="2"/>
      <c r="B8" s="20" t="str">
        <f>IF(COUNTIF('Work Templates'!$E$4:$E$38,C8),"Create","No Action")</f>
        <v>No Action</v>
      </c>
      <c r="C8" s="6" t="s">
        <v>463</v>
      </c>
    </row>
    <row r="9" spans="1:3" x14ac:dyDescent="0.2">
      <c r="A9" s="2"/>
      <c r="B9" s="20" t="str">
        <f>IF(COUNTIF('Work Templates'!$E$4:$E$38,C9),"Create","No Action")</f>
        <v>No Action</v>
      </c>
      <c r="C9" s="6" t="s">
        <v>445</v>
      </c>
    </row>
    <row r="10" spans="1:3" x14ac:dyDescent="0.2">
      <c r="A10" s="2"/>
      <c r="B10" s="20" t="str">
        <f>IF(COUNTIF('Work Templates'!$E$4:$E$38,C10),"Create","No Action")</f>
        <v>No Action</v>
      </c>
      <c r="C10" s="6" t="s">
        <v>464</v>
      </c>
    </row>
    <row r="11" spans="1:3" x14ac:dyDescent="0.2">
      <c r="A11" s="2"/>
      <c r="B11" s="20" t="str">
        <f>IF(COUNTIF('Work Templates'!$E$4:$E$38,C11),"Create","No Action")</f>
        <v>No Action</v>
      </c>
      <c r="C11" s="6" t="s">
        <v>465</v>
      </c>
    </row>
    <row r="12" spans="1:3" x14ac:dyDescent="0.2">
      <c r="A12" s="2"/>
      <c r="B12" s="20" t="str">
        <f>IF(COUNTIF('Work Templates'!$E$4:$E$38,C12),"Create","No Action")</f>
        <v>No Action</v>
      </c>
      <c r="C12" s="6" t="s">
        <v>466</v>
      </c>
    </row>
    <row r="13" spans="1:3" x14ac:dyDescent="0.2">
      <c r="A13" s="2"/>
      <c r="B13" s="20" t="str">
        <f>IF(COUNTIF('Work Templates'!$E$4:$E$38,C13),"Create","No Action")</f>
        <v>No Action</v>
      </c>
      <c r="C13" s="6" t="s">
        <v>467</v>
      </c>
    </row>
    <row r="14" spans="1:3" x14ac:dyDescent="0.2">
      <c r="A14" s="2"/>
      <c r="B14" s="20" t="str">
        <f>IF(COUNTIF('Work Templates'!$E$4:$E$38,C14),"Create","No Action")</f>
        <v>No Action</v>
      </c>
      <c r="C14" s="6" t="s">
        <v>468</v>
      </c>
    </row>
    <row r="15" spans="1:3" x14ac:dyDescent="0.2">
      <c r="A15" s="2"/>
      <c r="B15" s="20" t="str">
        <f>IF(COUNTIF('Work Templates'!$E$4:$E$38,C15),"Create","No Action")</f>
        <v>No Action</v>
      </c>
      <c r="C15" s="6" t="s">
        <v>420</v>
      </c>
    </row>
    <row r="16" spans="1:3" x14ac:dyDescent="0.2">
      <c r="A16" s="2"/>
      <c r="B16" s="20" t="str">
        <f>IF(COUNTIF('Work Templates'!$E$4:$E$38,C16),"Create","No Action")</f>
        <v>No Action</v>
      </c>
      <c r="C16" s="6" t="s">
        <v>469</v>
      </c>
    </row>
    <row r="17" spans="1:3" x14ac:dyDescent="0.2">
      <c r="A17" s="2"/>
      <c r="B17" s="20" t="str">
        <f>IF(COUNTIF('Work Templates'!$E$4:$E$38,C17),"Create","No Action")</f>
        <v>No Action</v>
      </c>
      <c r="C17" s="6" t="s">
        <v>470</v>
      </c>
    </row>
    <row r="18" spans="1:3" x14ac:dyDescent="0.2">
      <c r="A18" s="2"/>
      <c r="B18" s="20" t="str">
        <f>IF(COUNTIF('Work Templates'!$E$4:$E$38,C18),"Create","No Action")</f>
        <v>No Action</v>
      </c>
      <c r="C18" s="6" t="s">
        <v>471</v>
      </c>
    </row>
    <row r="19" spans="1:3" x14ac:dyDescent="0.2">
      <c r="A19" s="2"/>
      <c r="B19" s="20" t="str">
        <f>IF(COUNTIF('Work Templates'!$E$4:$E$38,C19),"Create","No Action")</f>
        <v>No Action</v>
      </c>
      <c r="C19" s="6" t="s">
        <v>472</v>
      </c>
    </row>
    <row r="20" spans="1:3" x14ac:dyDescent="0.2">
      <c r="A20" s="2"/>
      <c r="B20" s="20" t="str">
        <f>IF(COUNTIF('Work Templates'!$E$4:$E$38,C20),"Create","No Action")</f>
        <v>No Action</v>
      </c>
      <c r="C20" s="6" t="s">
        <v>333</v>
      </c>
    </row>
    <row r="21" spans="1:3" x14ac:dyDescent="0.2">
      <c r="A21" s="2"/>
      <c r="B21" s="20" t="str">
        <f>IF(COUNTIF('Work Templates'!$E$4:$E$38,C21),"Create","No Action")</f>
        <v>No Action</v>
      </c>
      <c r="C21" s="6" t="s">
        <v>452</v>
      </c>
    </row>
    <row r="22" spans="1:3" x14ac:dyDescent="0.2">
      <c r="A22" s="2"/>
      <c r="B22" s="20" t="str">
        <f>IF(COUNTIF('Work Templates'!$E$4:$E$38,C22),"Create","No Action")</f>
        <v>No Action</v>
      </c>
      <c r="C22" s="6" t="s">
        <v>473</v>
      </c>
    </row>
    <row r="23" spans="1:3" x14ac:dyDescent="0.2">
      <c r="A23" s="2"/>
      <c r="B23" s="20" t="str">
        <f>IF(COUNTIF('Work Templates'!$E$4:$E$38,C23),"Create","No Action")</f>
        <v>No Action</v>
      </c>
      <c r="C23" s="6" t="s">
        <v>474</v>
      </c>
    </row>
    <row r="24" spans="1:3" x14ac:dyDescent="0.2">
      <c r="A24" s="2"/>
      <c r="B24" s="20" t="str">
        <f>IF(COUNTIF('Work Templates'!$E$4:$E$38,C24),"Create","No Action")</f>
        <v>No Action</v>
      </c>
      <c r="C24" s="6" t="s">
        <v>475</v>
      </c>
    </row>
    <row r="25" spans="1:3" x14ac:dyDescent="0.2">
      <c r="A25" s="2"/>
      <c r="B25" s="20" t="str">
        <f>IF(COUNTIF('Work Templates'!$E$4:$E$38,C25),"Create","No Action")</f>
        <v>No Action</v>
      </c>
      <c r="C25" s="6" t="s">
        <v>476</v>
      </c>
    </row>
    <row r="26" spans="1:3" x14ac:dyDescent="0.2">
      <c r="A26" s="2"/>
      <c r="B26" s="20" t="str">
        <f>IF(COUNTIF('Work Templates'!$E$4:$E$38,C26),"Create","No Action")</f>
        <v>No Action</v>
      </c>
      <c r="C26" s="6" t="s">
        <v>477</v>
      </c>
    </row>
    <row r="27" spans="1:3" x14ac:dyDescent="0.2">
      <c r="A27" s="2"/>
      <c r="B27" s="20" t="str">
        <f>IF(COUNTIF('Work Templates'!$E$4:$E$38,C27),"Create","No Action")</f>
        <v>No Action</v>
      </c>
      <c r="C27" s="6" t="s">
        <v>478</v>
      </c>
    </row>
    <row r="28" spans="1:3" x14ac:dyDescent="0.2">
      <c r="A28" s="2"/>
      <c r="B28" s="20" t="str">
        <f>IF(COUNTIF('Work Templates'!$E$4:$E$38,C28),"Create","No Action")</f>
        <v>No Action</v>
      </c>
      <c r="C28" s="6" t="s">
        <v>479</v>
      </c>
    </row>
    <row r="29" spans="1:3" x14ac:dyDescent="0.2">
      <c r="A29" s="2"/>
      <c r="B29" s="20" t="str">
        <f>IF(COUNTIF('Work Templates'!$E$4:$E$38,C29),"Create","No Action")</f>
        <v>No Action</v>
      </c>
      <c r="C29" s="6" t="s">
        <v>480</v>
      </c>
    </row>
    <row r="30" spans="1:3" x14ac:dyDescent="0.2">
      <c r="A30" s="2"/>
      <c r="B30" s="20" t="str">
        <f>IF(COUNTIF('Work Templates'!$E$4:$E$38,C30),"Create","No Action")</f>
        <v>No Action</v>
      </c>
      <c r="C30" s="6" t="s">
        <v>481</v>
      </c>
    </row>
    <row r="31" spans="1:3" x14ac:dyDescent="0.2">
      <c r="A31" s="2"/>
      <c r="B31" s="20" t="str">
        <f>IF(COUNTIF('Work Templates'!$E$4:$E$38,C31),"Create","No Action")</f>
        <v>No Action</v>
      </c>
      <c r="C31" s="6" t="s">
        <v>482</v>
      </c>
    </row>
    <row r="32" spans="1:3" x14ac:dyDescent="0.2">
      <c r="A32" s="2"/>
      <c r="B32" s="20" t="str">
        <f>IF(COUNTIF('Work Templates'!$E$4:$E$38,C32),"Create","No Action")</f>
        <v>No Action</v>
      </c>
      <c r="C32" s="6" t="s">
        <v>483</v>
      </c>
    </row>
    <row r="33" spans="1:3" x14ac:dyDescent="0.2">
      <c r="A33" s="2"/>
      <c r="B33" s="20" t="str">
        <f>IF(COUNTIF('Work Templates'!$E$4:$E$38,C33),"Create","No Action")</f>
        <v>No Action</v>
      </c>
      <c r="C33" s="6" t="s">
        <v>484</v>
      </c>
    </row>
    <row r="34" spans="1:3" x14ac:dyDescent="0.2">
      <c r="A34" s="2"/>
      <c r="B34" s="20" t="str">
        <f>IF(COUNTIF('Work Templates'!$E$4:$E$38,C34),"Create","No Action")</f>
        <v>No Action</v>
      </c>
      <c r="C34" s="6" t="s">
        <v>485</v>
      </c>
    </row>
    <row r="35" spans="1:3" x14ac:dyDescent="0.2">
      <c r="A35" s="2"/>
      <c r="B35" s="20" t="str">
        <f>IF(COUNTIF('Work Templates'!$E$4:$E$38,C35),"Create","No Action")</f>
        <v>No Action</v>
      </c>
      <c r="C35" s="6" t="s">
        <v>486</v>
      </c>
    </row>
    <row r="36" spans="1:3" x14ac:dyDescent="0.2">
      <c r="A36" s="2"/>
      <c r="B36" s="20" t="str">
        <f>IF(COUNTIF('Work Templates'!$E$4:$E$38,C36),"Create","No Action")</f>
        <v>No Action</v>
      </c>
      <c r="C36" s="6" t="s">
        <v>487</v>
      </c>
    </row>
    <row r="37" spans="1:3" x14ac:dyDescent="0.2">
      <c r="A37" s="2"/>
      <c r="B37" s="20" t="str">
        <f>IF(COUNTIF('Work Templates'!$E$4:$E$38,C37),"Create","No Action")</f>
        <v>No Action</v>
      </c>
      <c r="C37" s="6" t="s">
        <v>488</v>
      </c>
    </row>
    <row r="38" spans="1:3" x14ac:dyDescent="0.2">
      <c r="A38" s="2"/>
      <c r="B38" s="20" t="str">
        <f>IF(COUNTIF('Work Templates'!$E$4:$E$38,C38),"Create","No Action")</f>
        <v>No Action</v>
      </c>
      <c r="C38" s="6" t="s">
        <v>489</v>
      </c>
    </row>
    <row r="39" spans="1:3" x14ac:dyDescent="0.2">
      <c r="A39" s="2"/>
      <c r="B39" s="20" t="str">
        <f>IF(COUNTIF('Work Templates'!$E$4:$E$38,C39),"Create","No Action")</f>
        <v>No Action</v>
      </c>
      <c r="C39" s="6" t="s">
        <v>490</v>
      </c>
    </row>
    <row r="40" spans="1:3" x14ac:dyDescent="0.2">
      <c r="A40" s="2"/>
      <c r="B40" s="20" t="str">
        <f>IF(COUNTIF('Work Templates'!$E$4:$E$38,C40),"Create","No Action")</f>
        <v>No Action</v>
      </c>
      <c r="C40" s="6" t="s">
        <v>491</v>
      </c>
    </row>
    <row r="41" spans="1:3" x14ac:dyDescent="0.2">
      <c r="A41" s="2"/>
      <c r="B41" s="20" t="str">
        <f>IF(COUNTIF('Work Templates'!$E$4:$E$38,C41),"Create","No Action")</f>
        <v>No Action</v>
      </c>
      <c r="C41" s="6" t="s">
        <v>492</v>
      </c>
    </row>
    <row r="42" spans="1:3" x14ac:dyDescent="0.2">
      <c r="A42" s="2"/>
      <c r="B42" s="20" t="str">
        <f>IF(COUNTIF('Work Templates'!$E$4:$E$38,C42),"Create","No Action")</f>
        <v>No Action</v>
      </c>
      <c r="C42" s="6" t="s">
        <v>493</v>
      </c>
    </row>
    <row r="43" spans="1:3" x14ac:dyDescent="0.2">
      <c r="A43" s="2"/>
      <c r="B43" s="20" t="str">
        <f>IF(COUNTIF('Work Templates'!$E$4:$E$38,C43),"Create","No Action")</f>
        <v>No Action</v>
      </c>
      <c r="C43" s="6" t="s">
        <v>494</v>
      </c>
    </row>
    <row r="44" spans="1:3" x14ac:dyDescent="0.2">
      <c r="A44" s="2"/>
      <c r="B44" s="20" t="str">
        <f>IF(COUNTIF('Work Templates'!$E$4:$E$38,C44),"Create","No Action")</f>
        <v>No Action</v>
      </c>
      <c r="C44" s="6" t="s">
        <v>495</v>
      </c>
    </row>
    <row r="45" spans="1:3" x14ac:dyDescent="0.2">
      <c r="A45" s="2"/>
      <c r="B45" s="20" t="str">
        <f>IF(COUNTIF('Work Templates'!$E$4:$E$38,C45),"Create","No Action")</f>
        <v>No Action</v>
      </c>
      <c r="C45" s="6" t="s">
        <v>496</v>
      </c>
    </row>
    <row r="46" spans="1:3" x14ac:dyDescent="0.2">
      <c r="A46" s="2"/>
      <c r="B46" s="20" t="str">
        <f>IF(COUNTIF('Work Templates'!$E$4:$E$38,C46),"Create","No Action")</f>
        <v>No Action</v>
      </c>
      <c r="C46" s="6" t="s">
        <v>497</v>
      </c>
    </row>
    <row r="47" spans="1:3" x14ac:dyDescent="0.2">
      <c r="A47" s="2"/>
      <c r="B47" s="20" t="str">
        <f>IF(COUNTIF('Work Templates'!$E$4:$E$38,C47),"Create","No Action")</f>
        <v>No Action</v>
      </c>
      <c r="C47" s="6" t="s">
        <v>498</v>
      </c>
    </row>
    <row r="48" spans="1:3" x14ac:dyDescent="0.2">
      <c r="A48" s="2"/>
      <c r="B48" s="20" t="str">
        <f>IF(COUNTIF('Work Templates'!$E$4:$E$38,C48),"Create","No Action")</f>
        <v>No Action</v>
      </c>
      <c r="C48" s="6" t="s">
        <v>499</v>
      </c>
    </row>
    <row r="49" spans="1:3" x14ac:dyDescent="0.2">
      <c r="A49" s="2"/>
      <c r="B49" s="20" t="str">
        <f>IF(COUNTIF('Work Templates'!$E$4:$E$38,C49),"Create","No Action")</f>
        <v>No Action</v>
      </c>
      <c r="C49" s="6" t="s">
        <v>455</v>
      </c>
    </row>
    <row r="50" spans="1:3" x14ac:dyDescent="0.2">
      <c r="A50" s="2"/>
      <c r="B50" s="20" t="str">
        <f>IF(COUNTIF('Work Templates'!$E$4:$E$38,C50),"Create","No Action")</f>
        <v>No Action</v>
      </c>
      <c r="C50" s="6" t="s">
        <v>500</v>
      </c>
    </row>
    <row r="51" spans="1:3" x14ac:dyDescent="0.2">
      <c r="A51" s="2"/>
      <c r="B51" s="20" t="str">
        <f>IF(COUNTIF('Work Templates'!$E$4:$E$38,C51),"Create","No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627</v>
      </c>
    </row>
    <row r="3" spans="1:6" x14ac:dyDescent="0.2">
      <c r="A3" s="23"/>
      <c r="B3" s="25"/>
      <c r="C3" s="27"/>
      <c r="D3" s="31"/>
      <c r="F3" s="36"/>
    </row>
    <row r="4" spans="1:6" x14ac:dyDescent="0.2">
      <c r="A4" s="2"/>
      <c r="B4" s="6" t="str">
        <f>IF(COUNTIF('Work Template Tasks'!$X$4:$X$69,F4),"Create","No Action")</f>
        <v>No Action</v>
      </c>
      <c r="C4" s="4" t="s">
        <v>4</v>
      </c>
      <c r="D4" s="8" t="s">
        <v>504</v>
      </c>
      <c r="F4" s="6" t="str">
        <f>CONCATENATE(C4," - ",D4)</f>
        <v>Completed - Cancelled</v>
      </c>
    </row>
    <row r="5" spans="1:6" x14ac:dyDescent="0.2">
      <c r="A5" s="2"/>
      <c r="B5" s="6" t="str">
        <f>IF(COUNTIF('Work Template Tasks'!$X$4:$X$69,F5),"Create","No Action")</f>
        <v>No Action</v>
      </c>
      <c r="C5" s="4" t="s">
        <v>4</v>
      </c>
      <c r="D5" s="8" t="s">
        <v>505</v>
      </c>
      <c r="F5" s="6" t="str">
        <f t="shared" ref="F5:F36" si="0">CONCATENATE(C5," - ",D5)</f>
        <v>Completed - Not a fit</v>
      </c>
    </row>
    <row r="6" spans="1:6" x14ac:dyDescent="0.2">
      <c r="A6" s="2"/>
      <c r="B6" s="6" t="str">
        <f>IF(COUNTIF('Work Template Tasks'!$X$4:$X$69,F6),"Create","No Action")</f>
        <v>No Action</v>
      </c>
      <c r="C6" s="4" t="s">
        <v>4</v>
      </c>
      <c r="D6" s="8" t="s">
        <v>506</v>
      </c>
      <c r="F6" s="6" t="str">
        <f t="shared" si="0"/>
        <v>Completed - Closed lost</v>
      </c>
    </row>
    <row r="7" spans="1:6" x14ac:dyDescent="0.2">
      <c r="A7" s="2"/>
      <c r="B7" s="6" t="str">
        <f>IF(COUNTIF('Work Template Tasks'!$X$4:$X$69,F7),"Create","No Action")</f>
        <v>No Action</v>
      </c>
      <c r="C7" s="4" t="s">
        <v>4</v>
      </c>
      <c r="D7" s="8" t="s">
        <v>507</v>
      </c>
      <c r="F7" s="6" t="str">
        <f t="shared" si="0"/>
        <v>Completed - Closed won</v>
      </c>
    </row>
    <row r="8" spans="1:6" x14ac:dyDescent="0.2">
      <c r="A8" s="2"/>
      <c r="B8" s="6" t="str">
        <f>IF(COUNTIF('Work Template Tasks'!$X$4:$X$69,F8),"Create","No Action")</f>
        <v>No Action</v>
      </c>
      <c r="C8" s="4" t="s">
        <v>4</v>
      </c>
      <c r="D8" s="8" t="s">
        <v>508</v>
      </c>
      <c r="F8" s="6" t="str">
        <f t="shared" si="0"/>
        <v>Completed - Not applicable</v>
      </c>
    </row>
    <row r="9" spans="1:6" x14ac:dyDescent="0.2">
      <c r="A9" s="2"/>
      <c r="B9" s="6" t="str">
        <f>IF(COUNTIF('Work Template Tasks'!$X$4:$X$69,F9),"Create","No Action")</f>
        <v>Create</v>
      </c>
      <c r="C9" s="4" t="s">
        <v>2</v>
      </c>
      <c r="D9" s="8" t="s">
        <v>509</v>
      </c>
      <c r="F9" s="6" t="str">
        <f t="shared" si="0"/>
        <v>In Progress - Kick-off / Setup</v>
      </c>
    </row>
    <row r="10" spans="1:6" x14ac:dyDescent="0.2">
      <c r="A10" s="2"/>
      <c r="B10" s="6" t="str">
        <f>IF(COUNTIF('Work Template Tasks'!$X$4:$X$69,F10),"Create","No Action")</f>
        <v>Create</v>
      </c>
      <c r="C10" s="4" t="s">
        <v>2</v>
      </c>
      <c r="D10" s="8" t="s">
        <v>510</v>
      </c>
      <c r="F10" s="6" t="str">
        <f t="shared" si="0"/>
        <v>In Progress - Prep</v>
      </c>
    </row>
    <row r="11" spans="1:6" x14ac:dyDescent="0.2">
      <c r="A11" s="2"/>
      <c r="B11" s="6" t="str">
        <f>IF(COUNTIF('Work Template Tasks'!$X$4:$X$69,F11),"Create","No Action")</f>
        <v>Create</v>
      </c>
      <c r="C11" s="4" t="s">
        <v>2</v>
      </c>
      <c r="D11" s="8" t="s">
        <v>511</v>
      </c>
      <c r="F11" s="6" t="str">
        <f t="shared" si="0"/>
        <v>In Progress - Process</v>
      </c>
    </row>
    <row r="12" spans="1:6" x14ac:dyDescent="0.2">
      <c r="A12" s="2"/>
      <c r="B12" s="6" t="str">
        <f>IF(COUNTIF('Work Template Tasks'!$X$4:$X$69,F12),"Create","No Action")</f>
        <v>Create</v>
      </c>
      <c r="C12" s="4" t="s">
        <v>2</v>
      </c>
      <c r="D12" s="8" t="s">
        <v>453</v>
      </c>
      <c r="F12" s="6" t="str">
        <f t="shared" si="0"/>
        <v>In Progress - Review</v>
      </c>
    </row>
    <row r="13" spans="1:6" x14ac:dyDescent="0.2">
      <c r="A13" s="2"/>
      <c r="B13" s="6" t="str">
        <f>IF(COUNTIF('Work Template Tasks'!$X$4:$X$69,F13),"Create","No Action")</f>
        <v>Create</v>
      </c>
      <c r="C13" s="4" t="s">
        <v>2</v>
      </c>
      <c r="D13" s="8" t="s">
        <v>512</v>
      </c>
      <c r="F13" s="6" t="str">
        <f t="shared" si="0"/>
        <v>In Progress - Advise</v>
      </c>
    </row>
    <row r="14" spans="1:6" x14ac:dyDescent="0.2">
      <c r="A14" s="2"/>
      <c r="B14" s="6" t="str">
        <f>IF(COUNTIF('Work Template Tasks'!$X$4:$X$69,F14),"Create","No Action")</f>
        <v>Create</v>
      </c>
      <c r="C14" s="4" t="s">
        <v>2</v>
      </c>
      <c r="D14" s="8" t="s">
        <v>513</v>
      </c>
      <c r="F14" s="6" t="str">
        <f t="shared" si="0"/>
        <v>In Progress - Assemble</v>
      </c>
    </row>
    <row r="15" spans="1:6" x14ac:dyDescent="0.2">
      <c r="A15" s="2"/>
      <c r="B15" s="6" t="str">
        <f>IF(COUNTIF('Work Template Tasks'!$X$4:$X$69,F15),"Create","No Action")</f>
        <v>No Action</v>
      </c>
      <c r="C15" s="4" t="s">
        <v>2</v>
      </c>
      <c r="D15" s="8" t="s">
        <v>514</v>
      </c>
      <c r="F15" s="6" t="str">
        <f t="shared" si="0"/>
        <v>In Progress - File</v>
      </c>
    </row>
    <row r="16" spans="1:6" x14ac:dyDescent="0.2">
      <c r="A16" s="2"/>
      <c r="B16" s="6" t="str">
        <f>IF(COUNTIF('Work Template Tasks'!$X$4:$X$69,F16),"Create","No Action")</f>
        <v>Create</v>
      </c>
      <c r="C16" s="4" t="s">
        <v>2</v>
      </c>
      <c r="D16" s="8" t="s">
        <v>515</v>
      </c>
      <c r="F16" s="6" t="str">
        <f t="shared" si="0"/>
        <v>In Progress - Follow-up</v>
      </c>
    </row>
    <row r="17" spans="1:6" x14ac:dyDescent="0.2">
      <c r="A17" s="2"/>
      <c r="B17" s="6" t="str">
        <f>IF(COUNTIF('Work Template Tasks'!$X$4:$X$69,F17),"Create","No Action")</f>
        <v>No Action</v>
      </c>
      <c r="C17" s="4" t="s">
        <v>2</v>
      </c>
      <c r="D17" s="8" t="s">
        <v>516</v>
      </c>
      <c r="F17" s="6" t="str">
        <f t="shared" si="0"/>
        <v>In Progress - Lodge</v>
      </c>
    </row>
    <row r="18" spans="1:6" x14ac:dyDescent="0.2">
      <c r="A18" s="2"/>
      <c r="B18" s="6" t="str">
        <f>IF(COUNTIF('Work Template Tasks'!$X$4:$X$69,F18),"Create","No Action")</f>
        <v>No Action</v>
      </c>
      <c r="C18" s="4" t="s">
        <v>1</v>
      </c>
      <c r="D18" s="8" t="s">
        <v>517</v>
      </c>
      <c r="F18" s="6" t="str">
        <f t="shared" si="0"/>
        <v>Ready To Start - Resend Client Tasks</v>
      </c>
    </row>
    <row r="19" spans="1:6" x14ac:dyDescent="0.2">
      <c r="A19" s="2"/>
      <c r="B19" s="6" t="str">
        <f>IF(COUNTIF('Work Template Tasks'!$X$4:$X$69,F19),"Create","No Action")</f>
        <v>No Action</v>
      </c>
      <c r="C19" s="4" t="s">
        <v>1</v>
      </c>
      <c r="D19" s="8" t="s">
        <v>518</v>
      </c>
      <c r="F19" s="6" t="str">
        <f t="shared" si="0"/>
        <v>Ready To Start - Ready for Accounting</v>
      </c>
    </row>
    <row r="20" spans="1:6" x14ac:dyDescent="0.2">
      <c r="A20" s="2"/>
      <c r="B20" s="6" t="str">
        <f>IF(COUNTIF('Work Template Tasks'!$X$4:$X$69,F20),"Create","No Action")</f>
        <v>No Action</v>
      </c>
      <c r="C20" s="4" t="s">
        <v>1</v>
      </c>
      <c r="D20" s="8" t="s">
        <v>519</v>
      </c>
      <c r="F20" s="6" t="str">
        <f t="shared" si="0"/>
        <v>Ready To Start - Ready for Tax</v>
      </c>
    </row>
    <row r="21" spans="1:6" x14ac:dyDescent="0.2">
      <c r="A21" s="2"/>
      <c r="B21" s="6" t="str">
        <f>IF(COUNTIF('Work Template Tasks'!$X$4:$X$69,F21),"Create","No Action")</f>
        <v>Create</v>
      </c>
      <c r="C21" s="4" t="s">
        <v>3</v>
      </c>
      <c r="D21" s="8" t="s">
        <v>520</v>
      </c>
      <c r="F21" s="6" t="str">
        <f t="shared" si="0"/>
        <v>Waiting - Wait engagement letter</v>
      </c>
    </row>
    <row r="22" spans="1:6" x14ac:dyDescent="0.2">
      <c r="A22" s="2"/>
      <c r="B22" s="6" t="str">
        <f>IF(COUNTIF('Work Template Tasks'!$X$4:$X$69,F22),"Create","No Action")</f>
        <v>No Action</v>
      </c>
      <c r="C22" s="4" t="s">
        <v>3</v>
      </c>
      <c r="D22" s="8" t="s">
        <v>521</v>
      </c>
      <c r="F22" s="6" t="str">
        <f t="shared" si="0"/>
        <v>Waiting - Waiting for info</v>
      </c>
    </row>
    <row r="23" spans="1:6" x14ac:dyDescent="0.2">
      <c r="A23" s="2"/>
      <c r="B23" s="6" t="str">
        <f>IF(COUNTIF('Work Template Tasks'!$X$4:$X$69,F23),"Create","No Action")</f>
        <v>No Action</v>
      </c>
      <c r="C23" s="4" t="s">
        <v>3</v>
      </c>
      <c r="D23" s="8" t="s">
        <v>522</v>
      </c>
      <c r="F23" s="6" t="str">
        <f t="shared" si="0"/>
        <v>Waiting - Waiting for CPA</v>
      </c>
    </row>
    <row r="24" spans="1:6" x14ac:dyDescent="0.2">
      <c r="A24" s="2"/>
      <c r="B24" s="6" t="str">
        <f>IF(COUNTIF('Work Template Tasks'!$X$4:$X$69,F24),"Create","No Action")</f>
        <v>No Action</v>
      </c>
      <c r="C24" s="4" t="s">
        <v>3</v>
      </c>
      <c r="D24" s="8" t="s">
        <v>523</v>
      </c>
      <c r="F24" s="6" t="str">
        <f t="shared" si="0"/>
        <v>Waiting - Waiting for client</v>
      </c>
    </row>
    <row r="25" spans="1:6" x14ac:dyDescent="0.2">
      <c r="A25" s="2"/>
      <c r="B25" s="6" t="str">
        <f>IF(COUNTIF('Work Template Tasks'!$X$4:$X$69,F25),"Create","No Action")</f>
        <v>No Action</v>
      </c>
      <c r="C25" s="4" t="s">
        <v>3</v>
      </c>
      <c r="D25" s="8" t="s">
        <v>524</v>
      </c>
      <c r="F25" s="6" t="str">
        <f t="shared" si="0"/>
        <v>Waiting - Waiting for client 2</v>
      </c>
    </row>
    <row r="26" spans="1:6" x14ac:dyDescent="0.2">
      <c r="A26" s="2"/>
      <c r="B26" s="6" t="str">
        <f>IF(COUNTIF('Work Template Tasks'!$X$4:$X$69,F26),"Create","No Action")</f>
        <v>No Action</v>
      </c>
      <c r="C26" s="4" t="s">
        <v>3</v>
      </c>
      <c r="D26" s="8" t="s">
        <v>525</v>
      </c>
      <c r="F26" s="6" t="str">
        <f t="shared" si="0"/>
        <v>Waiting - Wait for signature</v>
      </c>
    </row>
    <row r="27" spans="1:6" x14ac:dyDescent="0.2">
      <c r="A27" s="2"/>
      <c r="B27" s="6" t="str">
        <f>IF(COUNTIF('Work Template Tasks'!$X$4:$X$69,F27),"Create","No Action")</f>
        <v>No Action</v>
      </c>
      <c r="C27" s="4" t="s">
        <v>3</v>
      </c>
      <c r="D27" s="8" t="s">
        <v>526</v>
      </c>
      <c r="F27" s="6" t="str">
        <f t="shared" si="0"/>
        <v>Waiting - Waiting for IRS</v>
      </c>
    </row>
    <row r="28" spans="1:6" x14ac:dyDescent="0.2">
      <c r="A28" s="2"/>
      <c r="B28" s="6" t="str">
        <f>IF(COUNTIF('Work Template Tasks'!$X$4:$X$69,F28),"Create","No Action")</f>
        <v>No Action</v>
      </c>
      <c r="C28" s="4" t="s">
        <v>3</v>
      </c>
      <c r="D28" s="8" t="s">
        <v>527</v>
      </c>
      <c r="F28" s="6" t="str">
        <f t="shared" si="0"/>
        <v>Waiting - Wait for confirmation</v>
      </c>
    </row>
    <row r="29" spans="1:6" x14ac:dyDescent="0.2">
      <c r="A29" s="2"/>
      <c r="B29" s="6" t="str">
        <f>IF(COUNTIF('Work Template Tasks'!$X$4:$X$69,F29),"Create","No Action")</f>
        <v>No Action</v>
      </c>
      <c r="C29" s="4" t="s">
        <v>3</v>
      </c>
      <c r="D29" s="8" t="s">
        <v>528</v>
      </c>
      <c r="F29" s="6" t="str">
        <f t="shared" si="0"/>
        <v>Waiting - Extended</v>
      </c>
    </row>
    <row r="30" spans="1:6" x14ac:dyDescent="0.2">
      <c r="A30" s="2"/>
      <c r="B30" s="6" t="str">
        <f>IF(COUNTIF('Work Template Tasks'!$X$4:$X$69,F30),"Create","No Action")</f>
        <v>No Action</v>
      </c>
      <c r="C30" s="4" t="s">
        <v>3</v>
      </c>
      <c r="D30" s="8" t="s">
        <v>529</v>
      </c>
      <c r="F30" s="6" t="str">
        <f t="shared" si="0"/>
        <v>Waiting - Wait for auditor</v>
      </c>
    </row>
    <row r="31" spans="1:6" x14ac:dyDescent="0.2">
      <c r="A31" s="2"/>
      <c r="B31" s="6" t="str">
        <f>IF(COUNTIF('Work Template Tasks'!$X$4:$X$69,F31),"Create","No Action")</f>
        <v>No Action</v>
      </c>
      <c r="C31" s="4" t="s">
        <v>3</v>
      </c>
      <c r="D31" s="8" t="s">
        <v>530</v>
      </c>
      <c r="F31" s="6" t="str">
        <f t="shared" si="0"/>
        <v>Waiting - Waiting for CRA</v>
      </c>
    </row>
    <row r="32" spans="1:6" x14ac:dyDescent="0.2">
      <c r="A32" s="2"/>
      <c r="B32" s="6" t="str">
        <f>IF(COUNTIF('Work Template Tasks'!$X$4:$X$69,F32),"Create","No Action")</f>
        <v>No Action</v>
      </c>
      <c r="C32" s="4" t="s">
        <v>3</v>
      </c>
      <c r="D32" s="8" t="s">
        <v>531</v>
      </c>
      <c r="F32" s="6" t="str">
        <f t="shared" si="0"/>
        <v>Waiting - Waiting for ATO</v>
      </c>
    </row>
    <row r="33" spans="1:6" x14ac:dyDescent="0.2">
      <c r="A33" s="2"/>
      <c r="B33" s="6" t="str">
        <f>IF(COUNTIF('Work Template Tasks'!$X$4:$X$69,F33),"Create","No Action")</f>
        <v>No Action</v>
      </c>
      <c r="C33" s="4" t="s">
        <v>3</v>
      </c>
      <c r="D33" s="8" t="s">
        <v>532</v>
      </c>
      <c r="F33" s="6" t="str">
        <f t="shared" si="0"/>
        <v>Waiting - Waiting for HMRC</v>
      </c>
    </row>
    <row r="34" spans="1:6" x14ac:dyDescent="0.2">
      <c r="A34" s="2"/>
      <c r="B34" s="6" t="str">
        <f>IF(COUNTIF('Work Template Tasks'!$X$4:$X$69,F34),"Create","No Action")</f>
        <v>No Action</v>
      </c>
      <c r="C34" s="4" t="s">
        <v>3</v>
      </c>
      <c r="D34" s="8" t="s">
        <v>533</v>
      </c>
      <c r="F34" s="6" t="str">
        <f t="shared" si="0"/>
        <v>Waiting - Waiting for Gov't</v>
      </c>
    </row>
    <row r="35" spans="1:6" x14ac:dyDescent="0.2">
      <c r="A35" s="2"/>
      <c r="B35" s="6" t="str">
        <f>IF(COUNTIF('Work Template Tasks'!$X$4:$X$69,F35),"Create","No Action")</f>
        <v>No Action</v>
      </c>
      <c r="C35" s="4" t="s">
        <v>3</v>
      </c>
      <c r="D35" s="8" t="s">
        <v>534</v>
      </c>
      <c r="F35" s="6" t="str">
        <f t="shared" si="0"/>
        <v>Waiting - Waiting for CPA/CA</v>
      </c>
    </row>
    <row r="36" spans="1:6" ht="16" thickBot="1" x14ac:dyDescent="0.25">
      <c r="A36" s="2"/>
      <c r="B36" s="6" t="str">
        <f>IF(COUNTIF('Work Template Tasks'!$X$4:$X$69,F36),"Create","No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Create</v>
      </c>
      <c r="C50" s="4" t="s">
        <v>462</v>
      </c>
      <c r="D50" s="8" t="s">
        <v>292</v>
      </c>
    </row>
    <row r="51" spans="1:4" x14ac:dyDescent="0.2">
      <c r="A51" s="2"/>
      <c r="B51" s="6" t="str">
        <f>IF('Work Types'!$B$7="Create","Create","No Action")</f>
        <v>Create</v>
      </c>
      <c r="C51" s="4" t="s">
        <v>462</v>
      </c>
      <c r="D51" s="8" t="s">
        <v>294</v>
      </c>
    </row>
    <row r="52" spans="1:4" x14ac:dyDescent="0.2">
      <c r="A52" s="2"/>
      <c r="B52" s="6" t="str">
        <f>IF('Work Types'!$B$7="Create","Create","No Action")</f>
        <v>Create</v>
      </c>
      <c r="C52" s="4" t="s">
        <v>462</v>
      </c>
      <c r="D52" s="8" t="s">
        <v>295</v>
      </c>
    </row>
    <row r="53" spans="1:4" x14ac:dyDescent="0.2">
      <c r="A53" s="2"/>
      <c r="B53" s="6" t="str">
        <f>IF('Work Types'!$B$7="Create","Create","No Action")</f>
        <v>Create</v>
      </c>
      <c r="C53" s="4" t="s">
        <v>462</v>
      </c>
      <c r="D53" s="8" t="s">
        <v>293</v>
      </c>
    </row>
    <row r="54" spans="1:4" x14ac:dyDescent="0.2">
      <c r="A54" s="2"/>
      <c r="B54" s="6" t="str">
        <f>IF('Work Types'!$B$7="Create","Create","No Action")</f>
        <v>Create</v>
      </c>
      <c r="C54" s="4" t="s">
        <v>462</v>
      </c>
      <c r="D54" s="8" t="s">
        <v>296</v>
      </c>
    </row>
    <row r="55" spans="1:4" x14ac:dyDescent="0.2">
      <c r="A55" s="2"/>
      <c r="B55" s="6" t="str">
        <f>IF('Work Types'!$B$7="Create","Create","No Action")</f>
        <v>Create</v>
      </c>
      <c r="C55" s="4" t="s">
        <v>462</v>
      </c>
      <c r="D55" s="8" t="s">
        <v>271</v>
      </c>
    </row>
    <row r="56" spans="1:4" x14ac:dyDescent="0.2">
      <c r="A56" s="2"/>
      <c r="B56" s="6" t="str">
        <f>IF('Work Types'!$B$7="Create","Create","No Action")</f>
        <v>Create</v>
      </c>
      <c r="C56" s="4" t="s">
        <v>462</v>
      </c>
      <c r="D56" s="8" t="s">
        <v>272</v>
      </c>
    </row>
    <row r="57" spans="1:4" x14ac:dyDescent="0.2">
      <c r="A57" s="2"/>
      <c r="B57" s="6" t="str">
        <f>IF('Work Types'!$B$7="Create","Create","No Action")</f>
        <v>Create</v>
      </c>
      <c r="C57" s="4" t="s">
        <v>462</v>
      </c>
      <c r="D57" s="8" t="s">
        <v>273</v>
      </c>
    </row>
    <row r="58" spans="1:4" x14ac:dyDescent="0.2">
      <c r="A58" s="2"/>
      <c r="B58" s="6" t="str">
        <f>IF('Work Types'!$B$7="Create","Create","No Action")</f>
        <v>Create</v>
      </c>
      <c r="C58" s="4" t="s">
        <v>462</v>
      </c>
      <c r="D58" s="8" t="s">
        <v>275</v>
      </c>
    </row>
    <row r="59" spans="1:4" x14ac:dyDescent="0.2">
      <c r="A59" s="2"/>
      <c r="B59" s="6" t="str">
        <f>IF('Work Types'!$B$7="Create","Create","No Action")</f>
        <v>Create</v>
      </c>
      <c r="C59" s="4" t="s">
        <v>462</v>
      </c>
      <c r="D59" s="8" t="s">
        <v>267</v>
      </c>
    </row>
    <row r="60" spans="1:4" x14ac:dyDescent="0.2">
      <c r="A60" s="2"/>
      <c r="B60" s="6" t="str">
        <f>IF('Work Types'!$B$7="Create","Create","No Action")</f>
        <v>Create</v>
      </c>
      <c r="C60" s="4" t="s">
        <v>462</v>
      </c>
      <c r="D60" s="8" t="s">
        <v>268</v>
      </c>
    </row>
    <row r="61" spans="1:4" x14ac:dyDescent="0.2">
      <c r="A61" s="2"/>
      <c r="B61" s="6" t="str">
        <f>IF('Work Types'!$B$7="Create","Create","No Action")</f>
        <v>Create</v>
      </c>
      <c r="C61" s="4" t="s">
        <v>462</v>
      </c>
      <c r="D61" s="8" t="s">
        <v>269</v>
      </c>
    </row>
    <row r="62" spans="1:4" x14ac:dyDescent="0.2">
      <c r="A62" s="2"/>
      <c r="B62" s="6" t="str">
        <f>IF('Work Types'!$B$7="Create","Create","No Action")</f>
        <v>Create</v>
      </c>
      <c r="C62" s="4" t="s">
        <v>462</v>
      </c>
      <c r="D62" s="8" t="s">
        <v>270</v>
      </c>
    </row>
    <row r="63" spans="1:4" x14ac:dyDescent="0.2">
      <c r="A63" s="2"/>
      <c r="B63" s="6" t="str">
        <f>IF('Work Types'!$B$7="Create","Create","No Action")</f>
        <v>Create</v>
      </c>
      <c r="C63" s="4" t="s">
        <v>462</v>
      </c>
      <c r="D63" s="8" t="s">
        <v>265</v>
      </c>
    </row>
    <row r="64" spans="1:4" x14ac:dyDescent="0.2">
      <c r="A64" s="2"/>
      <c r="B64" s="6" t="str">
        <f>IF('Work Types'!$B$7="Create","Create","No Action")</f>
        <v>Create</v>
      </c>
      <c r="C64" s="4" t="s">
        <v>462</v>
      </c>
      <c r="D64" s="8" t="s">
        <v>266</v>
      </c>
    </row>
    <row r="65" spans="1:4" x14ac:dyDescent="0.2">
      <c r="A65" s="2"/>
      <c r="B65" s="6" t="str">
        <f>IF('Work Types'!$B$7="Create","Create","No Action")</f>
        <v>Create</v>
      </c>
      <c r="C65" s="4" t="s">
        <v>462</v>
      </c>
      <c r="D65" s="8" t="s">
        <v>264</v>
      </c>
    </row>
    <row r="66" spans="1:4" x14ac:dyDescent="0.2">
      <c r="A66" s="2"/>
      <c r="B66" s="6" t="str">
        <f>IF('Work Types'!$B$7="Create","Create","No Action")</f>
        <v>Create</v>
      </c>
      <c r="C66" s="4" t="s">
        <v>462</v>
      </c>
      <c r="D66" s="8" t="s">
        <v>291</v>
      </c>
    </row>
    <row r="67" spans="1:4" x14ac:dyDescent="0.2">
      <c r="A67" s="2"/>
      <c r="B67" s="6" t="str">
        <f>IF('Work Types'!$B$7="Create","Create","No Action")</f>
        <v>Create</v>
      </c>
      <c r="C67" s="4" t="s">
        <v>462</v>
      </c>
      <c r="D67" s="8" t="s">
        <v>276</v>
      </c>
    </row>
    <row r="68" spans="1:4" x14ac:dyDescent="0.2">
      <c r="A68" s="2"/>
      <c r="B68" s="6" t="str">
        <f>IF('Work Types'!$B$7="Create","Create","No Action")</f>
        <v>Create</v>
      </c>
      <c r="C68" s="4" t="s">
        <v>462</v>
      </c>
      <c r="D68" s="8" t="s">
        <v>290</v>
      </c>
    </row>
    <row r="69" spans="1:4" x14ac:dyDescent="0.2">
      <c r="A69" s="2"/>
      <c r="B69" s="6" t="str">
        <f>IF('Work Types'!$B$7="Create","Create","No Action")</f>
        <v>Create</v>
      </c>
      <c r="C69" s="4" t="s">
        <v>462</v>
      </c>
      <c r="D69" s="8" t="s">
        <v>283</v>
      </c>
    </row>
    <row r="70" spans="1:4" x14ac:dyDescent="0.2">
      <c r="A70" s="2"/>
      <c r="B70" s="6" t="str">
        <f>IF('Work Types'!$B$7="Create","Create","No Action")</f>
        <v>Create</v>
      </c>
      <c r="C70" s="4" t="s">
        <v>462</v>
      </c>
      <c r="D70" s="8" t="s">
        <v>280</v>
      </c>
    </row>
    <row r="71" spans="1:4" x14ac:dyDescent="0.2">
      <c r="A71" s="2"/>
      <c r="B71" s="6" t="str">
        <f>IF('Work Types'!$B$7="Create","Create","No Action")</f>
        <v>Create</v>
      </c>
      <c r="C71" s="4" t="s">
        <v>462</v>
      </c>
      <c r="D71" s="8" t="s">
        <v>281</v>
      </c>
    </row>
    <row r="72" spans="1:4" x14ac:dyDescent="0.2">
      <c r="A72" s="2"/>
      <c r="B72" s="6" t="str">
        <f>IF('Work Types'!$B$7="Create","Create","No Action")</f>
        <v>Create</v>
      </c>
      <c r="C72" s="4" t="s">
        <v>462</v>
      </c>
      <c r="D72" s="8" t="s">
        <v>278</v>
      </c>
    </row>
    <row r="73" spans="1:4" x14ac:dyDescent="0.2">
      <c r="A73" s="2"/>
      <c r="B73" s="6" t="str">
        <f>IF('Work Types'!$B$7="Create","Create","No Action")</f>
        <v>Create</v>
      </c>
      <c r="C73" s="4" t="s">
        <v>462</v>
      </c>
      <c r="D73" s="8" t="s">
        <v>277</v>
      </c>
    </row>
    <row r="74" spans="1:4" x14ac:dyDescent="0.2">
      <c r="A74" s="2"/>
      <c r="B74" s="6" t="str">
        <f>IF('Work Types'!$B$7="Create","Create","No Action")</f>
        <v>Create</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76" x14ac:dyDescent="0.2">
      <c r="A4" s="2"/>
      <c r="B4" s="6" t="s">
        <v>411</v>
      </c>
      <c r="C4" s="4" t="s">
        <v>541</v>
      </c>
      <c r="D4" s="18" t="s">
        <v>542</v>
      </c>
      <c r="E4" s="3" t="s">
        <v>462</v>
      </c>
      <c r="F4" s="3" t="s">
        <v>261</v>
      </c>
      <c r="G4" s="16">
        <v>20000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6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579</v>
      </c>
      <c r="W6" s="3" t="s">
        <v>572</v>
      </c>
      <c r="X6" s="3"/>
      <c r="Y6" s="3" t="s">
        <v>427</v>
      </c>
      <c r="Z6" s="3"/>
      <c r="AA6" s="8"/>
    </row>
    <row r="7" spans="1:27" ht="16" x14ac:dyDescent="0.2">
      <c r="A7" s="2"/>
      <c r="B7" s="6" t="s">
        <v>411</v>
      </c>
      <c r="C7" s="4" t="s">
        <v>541</v>
      </c>
      <c r="D7" s="3" t="s">
        <v>575</v>
      </c>
      <c r="E7" s="18" t="s">
        <v>581</v>
      </c>
      <c r="F7" s="19" t="s">
        <v>582</v>
      </c>
      <c r="G7" s="4" t="s">
        <v>427</v>
      </c>
      <c r="H7" s="3"/>
      <c r="I7" s="8" t="s">
        <v>427</v>
      </c>
      <c r="J7" s="6">
        <v>-11</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583</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579</v>
      </c>
      <c r="W9" s="3" t="s">
        <v>572</v>
      </c>
      <c r="X9" s="3"/>
      <c r="Y9" s="3" t="s">
        <v>433</v>
      </c>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v>
      </c>
      <c r="Y11" s="3"/>
      <c r="Z11" s="3"/>
      <c r="AA11" s="8"/>
    </row>
    <row r="12" spans="1:27" ht="32" x14ac:dyDescent="0.2">
      <c r="A12" s="2"/>
      <c r="B12" s="6" t="s">
        <v>411</v>
      </c>
      <c r="C12" s="4" t="s">
        <v>541</v>
      </c>
      <c r="D12" s="3" t="s">
        <v>575</v>
      </c>
      <c r="E12" s="18" t="s">
        <v>584</v>
      </c>
      <c r="F12" s="19" t="s">
        <v>585</v>
      </c>
      <c r="G12" s="4" t="s">
        <v>433</v>
      </c>
      <c r="H12" s="3"/>
      <c r="I12" s="8" t="s">
        <v>451</v>
      </c>
      <c r="J12" s="6">
        <v>-10</v>
      </c>
      <c r="K12" s="4"/>
      <c r="L12" s="8"/>
      <c r="M12" s="4"/>
      <c r="N12" s="3"/>
      <c r="O12" s="19"/>
      <c r="P12" s="4"/>
      <c r="Q12" s="3"/>
      <c r="R12" s="18"/>
      <c r="S12" s="19"/>
      <c r="T12" s="4"/>
      <c r="U12" s="8"/>
      <c r="V12" s="4"/>
      <c r="W12" s="3"/>
      <c r="X12" s="3"/>
      <c r="Y12" s="3"/>
      <c r="Z12" s="3"/>
      <c r="AA12" s="8"/>
    </row>
    <row r="13" spans="1:27" ht="32" x14ac:dyDescent="0.2">
      <c r="A13" s="2"/>
      <c r="B13" s="6" t="s">
        <v>411</v>
      </c>
      <c r="C13" s="4" t="s">
        <v>541</v>
      </c>
      <c r="D13" s="3" t="s">
        <v>576</v>
      </c>
      <c r="E13" s="18" t="s">
        <v>586</v>
      </c>
      <c r="F13" s="19" t="s">
        <v>587</v>
      </c>
      <c r="G13" s="4" t="s">
        <v>308</v>
      </c>
      <c r="H13" s="3"/>
      <c r="I13" s="8" t="s">
        <v>308</v>
      </c>
      <c r="J13" s="6">
        <v>-10</v>
      </c>
      <c r="K13" s="4"/>
      <c r="L13" s="8"/>
      <c r="M13" s="4"/>
      <c r="N13" s="3"/>
      <c r="O13" s="19"/>
      <c r="P13" s="4"/>
      <c r="Q13" s="3"/>
      <c r="R13" s="18"/>
      <c r="S13" s="19"/>
      <c r="T13" s="4"/>
      <c r="U13" s="8"/>
      <c r="V13" s="4"/>
      <c r="W13" s="3"/>
      <c r="X13" s="3"/>
      <c r="Y13" s="3"/>
      <c r="Z13" s="3"/>
      <c r="AA13" s="8"/>
    </row>
    <row r="14" spans="1:27" ht="32" x14ac:dyDescent="0.2">
      <c r="A14" s="2"/>
      <c r="B14" s="6" t="s">
        <v>411</v>
      </c>
      <c r="C14" s="4" t="s">
        <v>541</v>
      </c>
      <c r="D14" s="3" t="s">
        <v>576</v>
      </c>
      <c r="E14" s="18" t="s">
        <v>588</v>
      </c>
      <c r="F14" s="19" t="s">
        <v>589</v>
      </c>
      <c r="G14" s="4" t="s">
        <v>308</v>
      </c>
      <c r="H14" s="3"/>
      <c r="I14" s="8" t="s">
        <v>308</v>
      </c>
      <c r="J14" s="6">
        <v>-10</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590</v>
      </c>
      <c r="F15" s="19" t="s">
        <v>591</v>
      </c>
      <c r="G15" s="4" t="s">
        <v>308</v>
      </c>
      <c r="H15" s="3"/>
      <c r="I15" s="8" t="s">
        <v>308</v>
      </c>
      <c r="J15" s="6">
        <v>-10</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592</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579</v>
      </c>
      <c r="W18" s="3" t="s">
        <v>572</v>
      </c>
      <c r="X18" s="3"/>
      <c r="Y18" s="3" t="s">
        <v>427</v>
      </c>
      <c r="Z18" s="3"/>
      <c r="AA18" s="8"/>
    </row>
    <row r="19" spans="1:27" ht="32" x14ac:dyDescent="0.2">
      <c r="A19" s="2"/>
      <c r="B19" s="6" t="s">
        <v>411</v>
      </c>
      <c r="C19" s="4" t="s">
        <v>541</v>
      </c>
      <c r="D19" s="3" t="s">
        <v>575</v>
      </c>
      <c r="E19" s="18" t="s">
        <v>593</v>
      </c>
      <c r="F19" s="19" t="s">
        <v>594</v>
      </c>
      <c r="G19" s="4" t="s">
        <v>427</v>
      </c>
      <c r="H19" s="3"/>
      <c r="I19" s="8" t="s">
        <v>427</v>
      </c>
      <c r="J19" s="6">
        <v>-10</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595</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572</v>
      </c>
      <c r="X21" s="3" t="s">
        <v>276</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579</v>
      </c>
      <c r="W22" s="3" t="s">
        <v>572</v>
      </c>
      <c r="X22" s="3"/>
      <c r="Y22" s="3" t="s">
        <v>427</v>
      </c>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ht="80" x14ac:dyDescent="0.2">
      <c r="A24" s="2"/>
      <c r="B24" s="6" t="s">
        <v>411</v>
      </c>
      <c r="C24" s="4" t="s">
        <v>541</v>
      </c>
      <c r="D24" s="3" t="s">
        <v>575</v>
      </c>
      <c r="E24" s="18" t="s">
        <v>596</v>
      </c>
      <c r="F24" s="19" t="s">
        <v>597</v>
      </c>
      <c r="G24" s="4" t="s">
        <v>427</v>
      </c>
      <c r="H24" s="3"/>
      <c r="I24" s="8" t="s">
        <v>427</v>
      </c>
      <c r="J24" s="6">
        <v>-7</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570</v>
      </c>
      <c r="E25" s="18" t="s">
        <v>598</v>
      </c>
      <c r="F25" s="19"/>
      <c r="G25" s="4"/>
      <c r="H25" s="3"/>
      <c r="I25" s="8"/>
      <c r="J25" s="6"/>
      <c r="K25" s="4"/>
      <c r="L25" s="8"/>
      <c r="M25" s="4"/>
      <c r="N25" s="3"/>
      <c r="O25" s="19"/>
      <c r="P25" s="4"/>
      <c r="Q25" s="3"/>
      <c r="R25" s="18"/>
      <c r="S25" s="19"/>
      <c r="T25" s="4"/>
      <c r="U25" s="8"/>
      <c r="V25" s="4"/>
      <c r="W25" s="3"/>
      <c r="X25" s="3"/>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267</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579</v>
      </c>
      <c r="W27" s="3" t="s">
        <v>572</v>
      </c>
      <c r="X27" s="3"/>
      <c r="Y27" s="3" t="s">
        <v>432</v>
      </c>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ht="32" x14ac:dyDescent="0.2">
      <c r="A29" s="2"/>
      <c r="B29" s="6" t="s">
        <v>411</v>
      </c>
      <c r="C29" s="4" t="s">
        <v>541</v>
      </c>
      <c r="D29" s="3" t="s">
        <v>575</v>
      </c>
      <c r="E29" s="18" t="s">
        <v>599</v>
      </c>
      <c r="F29" s="19" t="s">
        <v>600</v>
      </c>
      <c r="G29" s="4" t="s">
        <v>432</v>
      </c>
      <c r="H29" s="3"/>
      <c r="I29" s="8" t="s">
        <v>427</v>
      </c>
      <c r="J29" s="6">
        <v>0</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570</v>
      </c>
      <c r="E30" s="18" t="s">
        <v>601</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579</v>
      </c>
      <c r="W31" s="3" t="s">
        <v>572</v>
      </c>
      <c r="X31" s="3"/>
      <c r="Y31" s="3" t="s">
        <v>426</v>
      </c>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578</v>
      </c>
      <c r="W32" s="3" t="s">
        <v>574</v>
      </c>
      <c r="X32" s="3"/>
      <c r="Y32" s="3"/>
      <c r="Z32" s="3"/>
      <c r="AA32" s="8">
        <v>10</v>
      </c>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573</v>
      </c>
      <c r="W33" s="3" t="s">
        <v>572</v>
      </c>
      <c r="X33" s="3" t="s">
        <v>268</v>
      </c>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574</v>
      </c>
      <c r="X34" s="3" t="s">
        <v>1</v>
      </c>
      <c r="Y34" s="3"/>
      <c r="Z34" s="3"/>
      <c r="AA34" s="8"/>
    </row>
    <row r="35" spans="1:27" ht="48" x14ac:dyDescent="0.2">
      <c r="A35" s="2"/>
      <c r="B35" s="6" t="s">
        <v>411</v>
      </c>
      <c r="C35" s="4" t="s">
        <v>541</v>
      </c>
      <c r="D35" s="3" t="s">
        <v>575</v>
      </c>
      <c r="E35" s="18" t="s">
        <v>602</v>
      </c>
      <c r="F35" s="19" t="s">
        <v>603</v>
      </c>
      <c r="G35" s="4" t="s">
        <v>426</v>
      </c>
      <c r="H35" s="3"/>
      <c r="I35" s="8" t="s">
        <v>444</v>
      </c>
      <c r="J35" s="6">
        <v>10</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570</v>
      </c>
      <c r="E36" s="18" t="s">
        <v>604</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573</v>
      </c>
      <c r="W37" s="3" t="s">
        <v>572</v>
      </c>
      <c r="X37" s="3" t="s">
        <v>269</v>
      </c>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578</v>
      </c>
      <c r="W38" s="3" t="s">
        <v>574</v>
      </c>
      <c r="X38" s="3"/>
      <c r="Y38" s="3"/>
      <c r="Z38" s="3"/>
      <c r="AA38" s="8">
        <v>21</v>
      </c>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573</v>
      </c>
      <c r="W39" s="3" t="s">
        <v>574</v>
      </c>
      <c r="X39" s="3" t="s">
        <v>1</v>
      </c>
      <c r="Y39" s="3"/>
      <c r="Z39" s="3"/>
      <c r="AA39" s="8"/>
    </row>
    <row r="40" spans="1:27" ht="32" x14ac:dyDescent="0.2">
      <c r="A40" s="2"/>
      <c r="B40" s="6" t="s">
        <v>411</v>
      </c>
      <c r="C40" s="4" t="s">
        <v>541</v>
      </c>
      <c r="D40" s="3" t="s">
        <v>575</v>
      </c>
      <c r="E40" s="18" t="s">
        <v>605</v>
      </c>
      <c r="F40" s="19" t="s">
        <v>606</v>
      </c>
      <c r="G40" s="4" t="s">
        <v>426</v>
      </c>
      <c r="H40" s="3"/>
      <c r="I40" s="8" t="s">
        <v>444</v>
      </c>
      <c r="J40" s="6">
        <v>31</v>
      </c>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575</v>
      </c>
      <c r="E41" s="18" t="s">
        <v>607</v>
      </c>
      <c r="F41" s="19" t="s">
        <v>608</v>
      </c>
      <c r="G41" s="4" t="s">
        <v>426</v>
      </c>
      <c r="H41" s="3"/>
      <c r="I41" s="8" t="s">
        <v>444</v>
      </c>
      <c r="J41" s="6">
        <v>31</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609</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579</v>
      </c>
      <c r="W43" s="3" t="s">
        <v>572</v>
      </c>
      <c r="X43" s="3"/>
      <c r="Y43" s="3" t="s">
        <v>433</v>
      </c>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572</v>
      </c>
      <c r="X44" s="3" t="s">
        <v>270</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578</v>
      </c>
      <c r="W46" s="3" t="s">
        <v>574</v>
      </c>
      <c r="X46" s="3"/>
      <c r="Y46" s="3"/>
      <c r="Z46" s="3"/>
      <c r="AA46" s="8">
        <v>3</v>
      </c>
    </row>
    <row r="47" spans="1:27" ht="16" x14ac:dyDescent="0.2">
      <c r="A47" s="2"/>
      <c r="B47" s="6" t="s">
        <v>411</v>
      </c>
      <c r="C47" s="4" t="s">
        <v>541</v>
      </c>
      <c r="D47" s="3" t="s">
        <v>575</v>
      </c>
      <c r="E47" s="18" t="s">
        <v>610</v>
      </c>
      <c r="F47" s="19" t="s">
        <v>611</v>
      </c>
      <c r="G47" s="4" t="s">
        <v>433</v>
      </c>
      <c r="H47" s="3"/>
      <c r="I47" s="8" t="s">
        <v>453</v>
      </c>
      <c r="J47" s="6">
        <v>34</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570</v>
      </c>
      <c r="E48" s="18" t="s">
        <v>612</v>
      </c>
      <c r="F48" s="19"/>
      <c r="G48" s="4"/>
      <c r="H48" s="3"/>
      <c r="I48" s="8"/>
      <c r="J48" s="6"/>
      <c r="K48" s="4"/>
      <c r="L48" s="8"/>
      <c r="M48" s="4"/>
      <c r="N48" s="3"/>
      <c r="O48" s="19"/>
      <c r="P48" s="4"/>
      <c r="Q48" s="3"/>
      <c r="R48" s="18"/>
      <c r="S48" s="19"/>
      <c r="T48" s="4"/>
      <c r="U48" s="8"/>
      <c r="V48" s="4"/>
      <c r="W48" s="3"/>
      <c r="X48" s="3"/>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579</v>
      </c>
      <c r="W49" s="3" t="s">
        <v>572</v>
      </c>
      <c r="X49" s="3"/>
      <c r="Y49" s="3" t="s">
        <v>436</v>
      </c>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578</v>
      </c>
      <c r="W50" s="3" t="s">
        <v>574</v>
      </c>
      <c r="X50" s="3"/>
      <c r="Y50" s="3"/>
      <c r="Z50" s="3"/>
      <c r="AA50" s="8">
        <v>3</v>
      </c>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573</v>
      </c>
      <c r="W51" s="3" t="s">
        <v>574</v>
      </c>
      <c r="X51" s="3" t="s">
        <v>1</v>
      </c>
      <c r="Y51" s="3"/>
      <c r="Z51" s="3"/>
      <c r="AA51" s="8"/>
    </row>
    <row r="52" spans="1:27" ht="16" x14ac:dyDescent="0.2">
      <c r="A52" s="2"/>
      <c r="B52" s="6" t="s">
        <v>411</v>
      </c>
      <c r="C52" s="4" t="s">
        <v>541</v>
      </c>
      <c r="D52" s="3" t="s">
        <v>575</v>
      </c>
      <c r="E52" s="18" t="s">
        <v>613</v>
      </c>
      <c r="F52" s="19" t="s">
        <v>611</v>
      </c>
      <c r="G52" s="4" t="s">
        <v>436</v>
      </c>
      <c r="H52" s="3"/>
      <c r="I52" s="8" t="s">
        <v>453</v>
      </c>
      <c r="J52" s="6">
        <v>37</v>
      </c>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570</v>
      </c>
      <c r="E53" s="18" t="s">
        <v>614</v>
      </c>
      <c r="F53" s="19"/>
      <c r="G53" s="4"/>
      <c r="H53" s="3"/>
      <c r="I53" s="8"/>
      <c r="J53" s="6"/>
      <c r="K53" s="4"/>
      <c r="L53" s="8"/>
      <c r="M53" s="4"/>
      <c r="N53" s="3"/>
      <c r="O53" s="19"/>
      <c r="P53" s="4"/>
      <c r="Q53" s="3"/>
      <c r="R53" s="18"/>
      <c r="S53" s="19"/>
      <c r="T53" s="4"/>
      <c r="U53" s="8"/>
      <c r="V53" s="4"/>
      <c r="W53" s="3"/>
      <c r="X53" s="3"/>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578</v>
      </c>
      <c r="W54" s="3" t="s">
        <v>574</v>
      </c>
      <c r="X54" s="3"/>
      <c r="Y54" s="3"/>
      <c r="Z54" s="3"/>
      <c r="AA54" s="8">
        <v>3</v>
      </c>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573</v>
      </c>
      <c r="W55" s="3" t="s">
        <v>572</v>
      </c>
      <c r="X55" s="3" t="s">
        <v>271</v>
      </c>
      <c r="Y55" s="3"/>
      <c r="Z55" s="3"/>
      <c r="AA55" s="8"/>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577</v>
      </c>
      <c r="U56" s="8" t="s">
        <v>4</v>
      </c>
      <c r="V56" s="4" t="s">
        <v>579</v>
      </c>
      <c r="W56" s="3" t="s">
        <v>572</v>
      </c>
      <c r="X56" s="3"/>
      <c r="Y56" s="3" t="s">
        <v>426</v>
      </c>
      <c r="Z56" s="3"/>
      <c r="AA56" s="8"/>
    </row>
    <row r="57" spans="1:27" x14ac:dyDescent="0.2">
      <c r="A57" s="2"/>
      <c r="B57" s="6" t="s">
        <v>411</v>
      </c>
      <c r="C57" s="4" t="s">
        <v>541</v>
      </c>
      <c r="D57" s="3" t="s">
        <v>571</v>
      </c>
      <c r="E57" s="18"/>
      <c r="F57" s="19"/>
      <c r="G57" s="4"/>
      <c r="H57" s="3"/>
      <c r="I57" s="8"/>
      <c r="J57" s="6"/>
      <c r="K57" s="4"/>
      <c r="L57" s="8"/>
      <c r="M57" s="4"/>
      <c r="N57" s="3"/>
      <c r="O57" s="19"/>
      <c r="P57" s="4"/>
      <c r="Q57" s="3"/>
      <c r="R57" s="18"/>
      <c r="S57" s="19"/>
      <c r="T57" s="4" t="s">
        <v>577</v>
      </c>
      <c r="U57" s="8" t="s">
        <v>4</v>
      </c>
      <c r="V57" s="4" t="s">
        <v>573</v>
      </c>
      <c r="W57" s="3" t="s">
        <v>574</v>
      </c>
      <c r="X57" s="3" t="s">
        <v>1</v>
      </c>
      <c r="Y57" s="3"/>
      <c r="Z57" s="3"/>
      <c r="AA57" s="8"/>
    </row>
    <row r="58" spans="1:27" ht="16" x14ac:dyDescent="0.2">
      <c r="A58" s="2"/>
      <c r="B58" s="6" t="s">
        <v>411</v>
      </c>
      <c r="C58" s="4" t="s">
        <v>541</v>
      </c>
      <c r="D58" s="3" t="s">
        <v>575</v>
      </c>
      <c r="E58" s="18" t="s">
        <v>615</v>
      </c>
      <c r="F58" s="19"/>
      <c r="G58" s="4" t="s">
        <v>426</v>
      </c>
      <c r="H58" s="3"/>
      <c r="I58" s="8" t="s">
        <v>446</v>
      </c>
      <c r="J58" s="6">
        <v>40</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570</v>
      </c>
      <c r="E59" s="18" t="s">
        <v>616</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573</v>
      </c>
      <c r="W60" s="3" t="s">
        <v>574</v>
      </c>
      <c r="X60" s="3" t="s">
        <v>1</v>
      </c>
      <c r="Y60" s="3"/>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577</v>
      </c>
      <c r="U61" s="8" t="s">
        <v>4</v>
      </c>
      <c r="V61" s="4" t="s">
        <v>573</v>
      </c>
      <c r="W61" s="3" t="s">
        <v>572</v>
      </c>
      <c r="X61" s="3" t="s">
        <v>272</v>
      </c>
      <c r="Y61" s="3"/>
      <c r="Z61" s="3"/>
      <c r="AA61" s="8"/>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578</v>
      </c>
      <c r="W62" s="3" t="s">
        <v>574</v>
      </c>
      <c r="X62" s="3"/>
      <c r="Y62" s="3"/>
      <c r="Z62" s="3"/>
      <c r="AA62" s="8">
        <v>3</v>
      </c>
    </row>
    <row r="63" spans="1:27" ht="16" x14ac:dyDescent="0.2">
      <c r="A63" s="2"/>
      <c r="B63" s="6" t="s">
        <v>411</v>
      </c>
      <c r="C63" s="4" t="s">
        <v>541</v>
      </c>
      <c r="D63" s="3" t="s">
        <v>575</v>
      </c>
      <c r="E63" s="18" t="s">
        <v>617</v>
      </c>
      <c r="F63" s="19"/>
      <c r="G63" s="4" t="s">
        <v>426</v>
      </c>
      <c r="H63" s="3"/>
      <c r="I63" s="8" t="s">
        <v>427</v>
      </c>
      <c r="J63" s="6">
        <v>43</v>
      </c>
      <c r="K63" s="4"/>
      <c r="L63" s="8"/>
      <c r="M63" s="4"/>
      <c r="N63" s="3"/>
      <c r="O63" s="19"/>
      <c r="P63" s="4"/>
      <c r="Q63" s="3"/>
      <c r="R63" s="18"/>
      <c r="S63" s="19"/>
      <c r="T63" s="4"/>
      <c r="U63" s="8"/>
      <c r="V63" s="4"/>
      <c r="W63" s="3"/>
      <c r="X63" s="3"/>
      <c r="Y63" s="3"/>
      <c r="Z63" s="3"/>
      <c r="AA63" s="8"/>
    </row>
    <row r="64" spans="1:27" ht="16" x14ac:dyDescent="0.2">
      <c r="A64" s="2"/>
      <c r="B64" s="6" t="s">
        <v>411</v>
      </c>
      <c r="C64" s="4" t="s">
        <v>541</v>
      </c>
      <c r="D64" s="3" t="s">
        <v>570</v>
      </c>
      <c r="E64" s="18" t="s">
        <v>618</v>
      </c>
      <c r="F64" s="19"/>
      <c r="G64" s="4"/>
      <c r="H64" s="3"/>
      <c r="I64" s="8"/>
      <c r="J64" s="6"/>
      <c r="K64" s="4"/>
      <c r="L64" s="8"/>
      <c r="M64" s="4"/>
      <c r="N64" s="3"/>
      <c r="O64" s="19"/>
      <c r="P64" s="4"/>
      <c r="Q64" s="3"/>
      <c r="R64" s="18"/>
      <c r="S64" s="19"/>
      <c r="T64" s="4"/>
      <c r="U64" s="8"/>
      <c r="V64" s="4"/>
      <c r="W64" s="3"/>
      <c r="X64" s="3"/>
      <c r="Y64" s="3"/>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573</v>
      </c>
      <c r="W65" s="3" t="s">
        <v>572</v>
      </c>
      <c r="X65" s="3" t="s">
        <v>275</v>
      </c>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574</v>
      </c>
      <c r="U66" s="8" t="s">
        <v>4</v>
      </c>
      <c r="V66" s="4" t="s">
        <v>573</v>
      </c>
      <c r="W66" s="3" t="s">
        <v>572</v>
      </c>
      <c r="X66" s="3" t="s">
        <v>4</v>
      </c>
      <c r="Y66" s="3"/>
      <c r="Z66" s="3"/>
      <c r="AA66" s="8"/>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573</v>
      </c>
      <c r="W67" s="3" t="s">
        <v>574</v>
      </c>
      <c r="X67" s="3" t="s">
        <v>1</v>
      </c>
      <c r="Y67" s="3"/>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574</v>
      </c>
      <c r="U68" s="8" t="s">
        <v>4</v>
      </c>
      <c r="V68" s="4" t="s">
        <v>578</v>
      </c>
      <c r="W68" s="3" t="s">
        <v>574</v>
      </c>
      <c r="X68" s="3"/>
      <c r="Y68" s="3"/>
      <c r="Z68" s="3"/>
      <c r="AA68" s="8">
        <v>45</v>
      </c>
    </row>
    <row r="69" spans="1:27" ht="16" x14ac:dyDescent="0.2">
      <c r="A69" s="2"/>
      <c r="B69" s="6" t="s">
        <v>411</v>
      </c>
      <c r="C69" s="4" t="s">
        <v>541</v>
      </c>
      <c r="D69" s="3" t="s">
        <v>575</v>
      </c>
      <c r="E69" s="18" t="s">
        <v>619</v>
      </c>
      <c r="F69" s="19"/>
      <c r="G69" s="4" t="s">
        <v>426</v>
      </c>
      <c r="H69" s="3"/>
      <c r="I69" s="8" t="s">
        <v>427</v>
      </c>
      <c r="J69" s="6">
        <v>90</v>
      </c>
      <c r="K69" s="4"/>
      <c r="L69" s="8"/>
      <c r="M69" s="4"/>
      <c r="N69" s="3"/>
      <c r="O69" s="19"/>
      <c r="P69" s="4"/>
      <c r="Q69" s="3"/>
      <c r="R69" s="18"/>
      <c r="S69" s="19"/>
      <c r="T69" s="4"/>
      <c r="U69" s="8"/>
      <c r="V69" s="4"/>
      <c r="W69" s="3"/>
      <c r="X69" s="3"/>
      <c r="Y69" s="3"/>
      <c r="Z69" s="3"/>
      <c r="AA6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69" xr:uid="{00000000-0002-0000-1400-000002000000}">
      <formula1>"Section,Section Automator,Task,Nested Task,Client Task Group,Client Task Group Automator,Client Task"</formula1>
    </dataValidation>
    <dataValidation type="list" allowBlank="1" showErrorMessage="1" sqref="T4:T69" xr:uid="{00000000-0002-0000-1400-000006000000}">
      <formula1>"All tasks in this section,All tasks in the section above this section,All sections &amp; tasks above this section,The work"</formula1>
    </dataValidation>
    <dataValidation type="list" allowBlank="1" showErrorMessage="1" sqref="V4:V69" xr:uid="{00000000-0002-0000-1400-000008000000}">
      <formula1>"Status,Assignee,Due Date"</formula1>
    </dataValidation>
    <dataValidation type="list" allowBlank="1" showErrorMessage="1" sqref="W4:W69" xr:uid="{00000000-0002-0000-1400-000009000000}">
      <formula1>"All tasks in this section,The work"</formula1>
    </dataValidation>
    <dataValidation type="list" allowBlank="1" showErrorMessage="1" sqref="Z4:Z6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I4:I69</xm:sqref>
        </x14:dataValidation>
        <x14:dataValidation type="list" allowBlank="1" showErrorMessage="1" xr:uid="{00000000-0002-0000-1400-000004000000}">
          <x14:formula1>
            <xm:f>ReferenceData!$A$264:$A$266</xm:f>
          </x14:formula1>
          <xm:sqref>K4:K69</xm:sqref>
        </x14:dataValidation>
        <x14:dataValidation type="list" allowBlank="1" showErrorMessage="1" xr:uid="{00000000-0002-0000-1400-000005000000}">
          <x14:formula1>
            <xm:f>ReferenceData!$A$260:$A$262</xm:f>
          </x14:formula1>
          <xm:sqref>P4:P69</xm:sqref>
        </x14:dataValidation>
        <x14:dataValidation type="list" allowBlank="1" showErrorMessage="1" xr:uid="{00000000-0002-0000-1400-000007000000}">
          <x14:formula1>
            <xm:f>ReferenceData!$A$311:$A$349</xm:f>
          </x14:formula1>
          <xm:sqref>U4:U69</xm:sqref>
        </x14:dataValidation>
        <x14:dataValidation type="list" allowBlank="1" showErrorMessage="1" xr:uid="{00000000-0002-0000-1400-00000A000000}">
          <x14:formula1>
            <xm:f>ReferenceData!$A$272:$A$309</xm:f>
          </x14:formula1>
          <xm:sqref>X4:X69</xm:sqref>
        </x14:dataValidation>
        <x14:dataValidation type="list" allowBlank="1" showErrorMessage="1" xr:uid="{00000000-0002-0000-1400-00000B000000}">
          <x14:formula1>
            <xm:f>OFFSET('Job Roles'!$C$4:$C$2020, 0, 0, MAX(1, SUMPRODUCT(MAX(('Job Roles'!$C$4:$C$2020 &lt;&gt; "") * ROW('Job Roles'!$C$4:$C$2020))) - 3), 1)</xm:f>
          </x14:formula1>
          <xm:sqref>Y4:Y69</xm:sqref>
        </x14:dataValidation>
        <x14:dataValidation type="list" allowBlank="1" showErrorMessage="1" xr:uid="{00000000-0002-0000-1400-000001000000}">
          <x14:formula1>
            <xm:f>OFFSET('Work Templates'!$C$4:$C$4, 0, 0, MAX(1, SUMPRODUCT(MAX(('Work Templates'!$C$4:$C$4 &lt;&gt; "") * ROW('Work Templates'!$C$4:$C$4))) - 3), 1)</xm:f>
          </x14:formula1>
          <xm:sqref>C4:C69</xm:sqref>
        </x14:dataValidation>
        <x14:dataValidation type="list" allowBlank="1" showErrorMessage="1" xr:uid="{00000000-0002-0000-1400-000000000000}">
          <x14:formula1>
            <xm:f>IF(ISBLANK(A4),ReferenceData!$A$899:$A$900,ReferenceData!$A$902:$A$904)</xm:f>
          </x14:formula1>
          <xm:sqref>B4:B69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620</v>
      </c>
      <c r="D2" s="41" t="s">
        <v>621</v>
      </c>
      <c r="E2" s="42" t="s">
        <v>621</v>
      </c>
      <c r="F2" s="42" t="s">
        <v>621</v>
      </c>
      <c r="G2" s="42" t="s">
        <v>621</v>
      </c>
      <c r="H2" s="43" t="s">
        <v>621</v>
      </c>
    </row>
    <row r="3" spans="1:8" ht="48" x14ac:dyDescent="0.2">
      <c r="A3" s="23"/>
      <c r="B3" s="25"/>
      <c r="C3" s="25"/>
      <c r="D3" s="11" t="s">
        <v>622</v>
      </c>
      <c r="E3" s="10" t="s">
        <v>623</v>
      </c>
      <c r="F3" s="10" t="s">
        <v>624</v>
      </c>
      <c r="G3" s="10" t="s">
        <v>625</v>
      </c>
      <c r="H3" s="12" t="s">
        <v>626</v>
      </c>
    </row>
    <row r="4" spans="1:8" x14ac:dyDescent="0.2">
      <c r="A4" s="2"/>
      <c r="B4" s="6" t="s">
        <v>411</v>
      </c>
      <c r="C4" s="6" t="s">
        <v>541</v>
      </c>
      <c r="D4" s="4" t="s">
        <v>427</v>
      </c>
      <c r="E4" s="3"/>
      <c r="F4" s="3" t="s">
        <v>427</v>
      </c>
      <c r="G4" s="14"/>
      <c r="H4" s="8">
        <v>120</v>
      </c>
    </row>
    <row r="5" spans="1:8" x14ac:dyDescent="0.2">
      <c r="A5" s="2"/>
      <c r="B5" s="6" t="s">
        <v>411</v>
      </c>
      <c r="C5" s="6" t="s">
        <v>541</v>
      </c>
      <c r="D5" s="4" t="s">
        <v>433</v>
      </c>
      <c r="E5" s="3"/>
      <c r="F5" s="3" t="s">
        <v>451</v>
      </c>
      <c r="G5" s="14"/>
      <c r="H5" s="8">
        <v>180</v>
      </c>
    </row>
    <row r="6" spans="1:8" x14ac:dyDescent="0.2">
      <c r="A6" s="2"/>
      <c r="B6" s="6" t="s">
        <v>411</v>
      </c>
      <c r="C6" s="6" t="s">
        <v>541</v>
      </c>
      <c r="D6" s="4" t="s">
        <v>432</v>
      </c>
      <c r="E6" s="3"/>
      <c r="F6" s="3" t="s">
        <v>427</v>
      </c>
      <c r="G6" s="14"/>
      <c r="H6" s="8">
        <v>30</v>
      </c>
    </row>
    <row r="7" spans="1:8" x14ac:dyDescent="0.2">
      <c r="A7" s="2"/>
      <c r="B7" s="6" t="s">
        <v>411</v>
      </c>
      <c r="C7" s="6" t="s">
        <v>541</v>
      </c>
      <c r="D7" s="4" t="s">
        <v>426</v>
      </c>
      <c r="E7" s="3"/>
      <c r="F7" s="3" t="s">
        <v>444</v>
      </c>
      <c r="G7" s="14"/>
      <c r="H7" s="8">
        <v>4800</v>
      </c>
    </row>
    <row r="8" spans="1:8" x14ac:dyDescent="0.2">
      <c r="A8" s="2"/>
      <c r="B8" s="6" t="s">
        <v>411</v>
      </c>
      <c r="C8" s="6" t="s">
        <v>541</v>
      </c>
      <c r="D8" s="4" t="s">
        <v>433</v>
      </c>
      <c r="E8" s="3"/>
      <c r="F8" s="3" t="s">
        <v>453</v>
      </c>
      <c r="G8" s="14"/>
      <c r="H8" s="8">
        <v>120</v>
      </c>
    </row>
    <row r="9" spans="1:8" x14ac:dyDescent="0.2">
      <c r="A9" s="2"/>
      <c r="B9" s="6" t="s">
        <v>411</v>
      </c>
      <c r="C9" s="6" t="s">
        <v>541</v>
      </c>
      <c r="D9" s="4" t="s">
        <v>436</v>
      </c>
      <c r="E9" s="3"/>
      <c r="F9" s="3" t="s">
        <v>453</v>
      </c>
      <c r="G9" s="14"/>
      <c r="H9" s="8">
        <v>120</v>
      </c>
    </row>
    <row r="10" spans="1:8" x14ac:dyDescent="0.2">
      <c r="A10" s="2"/>
      <c r="B10" s="6" t="s">
        <v>411</v>
      </c>
      <c r="C10" s="6" t="s">
        <v>541</v>
      </c>
      <c r="D10" s="4" t="s">
        <v>426</v>
      </c>
      <c r="E10" s="3"/>
      <c r="F10" s="3" t="s">
        <v>446</v>
      </c>
      <c r="G10" s="14"/>
      <c r="H10" s="8">
        <v>480</v>
      </c>
    </row>
    <row r="11" spans="1:8" x14ac:dyDescent="0.2">
      <c r="A11" s="2"/>
      <c r="B11" s="6" t="s">
        <v>411</v>
      </c>
      <c r="C11" s="6" t="s">
        <v>541</v>
      </c>
      <c r="D11" s="4" t="s">
        <v>426</v>
      </c>
      <c r="E11" s="3"/>
      <c r="F11" s="3" t="s">
        <v>427</v>
      </c>
      <c r="G11" s="14"/>
      <c r="H11" s="8">
        <v>90</v>
      </c>
    </row>
  </sheetData>
  <sortState xmlns:xlrd2="http://schemas.microsoft.com/office/spreadsheetml/2017/richdata2" ref="B4:H11">
    <sortCondition ref="C4:C11"/>
  </sortState>
  <mergeCells count="5">
    <mergeCell ref="B1:H1"/>
    <mergeCell ref="A2:A3"/>
    <mergeCell ref="B2:B3"/>
    <mergeCell ref="C2:C3"/>
    <mergeCell ref="D2:H2"/>
  </mergeCells>
  <dataValidations count="3">
    <dataValidation type="decimal" operator="greaterThanOrEqual" allowBlank="1" showErrorMessage="1" sqref="G4:G11" xr:uid="{00000000-0002-0000-1500-000005000000}">
      <formula1>0</formula1>
    </dataValidation>
    <dataValidation type="whole" operator="greaterThanOrEqual" allowBlank="1" showErrorMessage="1" sqref="H4:H11" xr:uid="{00000000-0002-0000-1500-000006000000}">
      <formula1>0</formula1>
    </dataValidation>
    <dataValidation type="list" allowBlank="1" showErrorMessage="1" sqref="E4:E11"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D4:D11</xm:sqref>
        </x14:dataValidation>
        <x14:dataValidation type="list" allowBlank="1" showErrorMessage="1" xr:uid="{00000000-0002-0000-1500-000004000000}">
          <x14:formula1>
            <xm:f>OFFSET('Task Types'!$C$4:$C$2018, 0, 0, MAX(1, SUMPRODUCT(MAX(('Task Types'!$C$4:$C$2018 &lt;&gt; "") * ROW('Task Types'!$C$4:$C$2018))) - 3), 1)</xm:f>
          </x14:formula1>
          <xm:sqref>F4:F11</xm:sqref>
        </x14:dataValidation>
        <x14:dataValidation type="list" allowBlank="1" showErrorMessage="1" xr:uid="{00000000-0002-0000-1500-000000000000}">
          <x14:formula1>
            <xm:f>IF(ISBLANK(A4),ReferenceData!$A$906:$A$907,ReferenceData!$A$909:$A$911)</xm:f>
          </x14:formula1>
          <xm:sqref>B4:B11</xm:sqref>
        </x14:dataValidation>
        <x14:dataValidation type="list" allowBlank="1" showErrorMessage="1" xr:uid="{00000000-0002-0000-1500-000001000000}">
          <x14:formula1>
            <xm:f>OFFSET('Work Templates'!$C$4:$C$4, 0, 0, MAX(1, SUMPRODUCT(MAX(('Work Templates'!$C$4:$C$4 &lt;&gt; "") * ROW('Work Templates'!$C$4:$C$4))) - 3), 1)</xm:f>
          </x14:formula1>
          <xm:sqref>C4:C11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2021-04-01T17:12:42Z</dcterms:modified>
</cp:coreProperties>
</file>