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67B49DA6-8383-CD47-8214-818A4F99AC25}"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Tasks'!$A$4:$AA$60</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<sst xmlns="http://schemas.openxmlformats.org/spreadsheetml/2006/main" count="13036" uniqueCount="630">
  <si>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</si>
  <si>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</si>
  <si>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</si>
  <si>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</si>
  <si>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</si>
  <si>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</si>
  <si>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</si>
  <si>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</si>
  <si>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</si>
  <si>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</si>
  <si>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</si>
  <si>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</si>
  <si>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</si>
  <si>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</si>
  <si>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</si>
  <si>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</si>
  <si>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</si>
  <si>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</si>
  <si>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</si>
  <si>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</si>
  <si>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</si>
  <si>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</si>
  <si>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</si>
  <si>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</si>
  <si>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</si>
  <si>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</si>
  <si>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</si>
  <si>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</si>
  <si>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</si>
  <si>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</si>
  <si>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</si>
  <si>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</si>
  <si>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</si>
  <si>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</si>
  <si>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</si>
  <si>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</si>
  <si>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</si>
  <si>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</si>
  <si>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</si>
  <si>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</si>
  <si>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</si>
  <si>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</si>
  <si>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</si>
  <si>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</si>
  <si>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</si>
  <si>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</si>
  <si>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</si>
  <si>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</si>
  <si>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</si>
  <si>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</si>
  <si>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</si>
  <si>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</si>
  <si>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</si>
  <si>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</si>
  <si>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</si>
  <si>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</si>
  <si>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</si>
  <si>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</si>
  <si>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</si>
  <si>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</si>
  <si>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</si>
  <si>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</si>
  <si>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</si>
  <si>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</si>
  <si>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</si>
  <si>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</si>
  <si>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</si>
  <si>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</si>
  <si>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</si>
  <si>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</si>
  <si>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</si>
  <si>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</si>
  <si>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</si>
  <si>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</si>
  <si>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</si>
  <si>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</si>
  <si>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</si>
  <si>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</si>
  <si>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</si>
  <si>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</si>
  <si>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</si>
  <si>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</si>
  <si>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</si>
  <si>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</si>
  <si>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</si>
  <si>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</si>
  <si>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</si>
  <si>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</si>
  <si>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</si>
  <si>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</si>
  <si>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</si>
  <si>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</si>
  <si>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</si>
  <si>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</si>
  <si>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</si>
  <si>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</si>
  <si>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</si>
  <si>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</si>
  <si>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</si>
  <si>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</si>
  <si>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</si>
  <si>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</si>
  <si>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</si>
  <si>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</si>
  <si>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</si>
  <si>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</si>
  <si>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</si>
  <si>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</si>
  <si>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</si>
  <si>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</si>
  <si>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</si>
  <si>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</si>
  <si>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</si>
  <si>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</si>
  <si>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</si>
  <si>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</si>
  <si>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</si>
  <si>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</si>
  <si>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</si>
  <si>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</si>
  <si>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</si>
  <si>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</si>
  <si>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</si>
  <si>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</si>
  <si>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</si>
  <si>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</si>
  <si>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</si>
  <si>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</si>
  <si>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</si>
  <si>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</si>
  <si>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</si>
  <si>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</si>
  <si>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</si>
  <si>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</si>
  <si>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</si>
  <si>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</si>
  <si>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</si>
  <si>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</si>
  <si>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</si>
  <si>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</si>
  <si>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</si>
  <si>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</si>
  <si>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</si>
  <si>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</si>
  <si>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</si>
  <si>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</si>
  <si>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</si>
  <si>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</si>
  <si>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</si>
  <si>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</si>
  <si>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</si>
  <si>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</si>
  <si>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</si>
  <si>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</si>
  <si>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</si>
  <si>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</si>
  <si>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</si>
  <si>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</si>
  <si>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</si>
  <si>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</si>
  <si>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</si>
  <si>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</si>
  <si>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</si>
  <si>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</si>
  <si>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</si>
  <si>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</si>
  <si>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</si>
  <si>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</si>
  <si>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</si>
  <si>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</si>
  <si>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</si>
  <si>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</si>
  <si>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</si>
  <si>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</si>
  <si>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</si>
  <si>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</si>
  <si>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</si>
  <si>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</si>
  <si>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</si>
  <si>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</si>
  <si>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</si>
  <si>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</si>
  <si>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</si>
  <si>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</si>
  <si>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</si>
  <si>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</si>
  <si>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</si>
  <si>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</si>
  <si>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</si>
  <si>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</si>
  <si>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</si>
  <si>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</si>
  <si>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</si>
  <si>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</si>
  <si>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</si>
  <si>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</si>
  <si>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</si>
  <si>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</si>
  <si>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</si>
  <si>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</si>
  <si>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</si>
  <si>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</si>
  <si>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</si>
  <si>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</si>
  <si>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</si>
  <si>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</si>
  <si>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</si>
  <si>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</si>
  <si>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</si>
  <si>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</si>
  <si>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</si>
  <si>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</si>
  <si>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</si>
  <si>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</si>
  <si>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</si>
  <si>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</si>
  <si>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</si>
  <si>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</si>
  <si>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</si>
  <si>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</si>
  <si>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</si>
  <si>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</si>
  <si>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</si>
  <si>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</si>
  <si>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</si>
  <si>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</si>
  <si>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</si>
  <si>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</si>
  <si>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</si>
  <si>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</si>
  <si>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</si>
  <si>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</si>
  <si>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</si>
  <si>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</si>
  <si>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</si>
  <si>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</si>
  <si>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</si>
  <si>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</si>
  <si>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</si>
  <si>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</si>
  <si>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</si>
  <si>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</si>
  <si>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</si>
  <si>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</si>
  <si>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</si>
  <si>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</si>
  <si>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</si>
  <si>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</si>
  <si>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</si>
  <si>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</si>
  <si>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</si>
  <si>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</si>
  <si>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</si>
  <si>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</si>
  <si>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</si>
  <si>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</si>
  <si>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</si>
  <si>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</si>
  <si>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</si>
  <si>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</si>
  <si>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</si>
  <si>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</si>
  <si>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</si>
  <si>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</si>
  <si>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</si>
  <si>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</si>
  <si>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</si>
  <si>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</si>
  <si>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</si>
  <si>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</si>
  <si>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</si>
  <si>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</si>
  <si>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</si>
  <si>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</si>
  <si>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</si>
  <si>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</si>
  <si>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</si>
  <si>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</si>
  <si>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</si>
  <si>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</si>
  <si>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</si>
  <si>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</si>
  <si>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</si>
  <si>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</si>
  <si>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</si>
  <si>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</si>
  <si>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</si>
  <si>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</si>
  <si>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</si>
  <si>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</si>
  <si>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</si>
  <si>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</si>
  <si>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</si>
  <si>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</si>
  <si>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</si>
  <si>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</si>
  <si>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</si>
  <si>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</si>
  <si>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</si>
  <si>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</si>
  <si>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</si>
  <si>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</si>
  <si>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</si>
  <si>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</si>
  <si>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</si>
  <si>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</si>
  <si>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</si>
  <si>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</si>
  <si>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</si>
  <si>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</si>
  <si>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</si>
  <si>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</si>
  <si>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</si>
  <si>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</si>
  <si>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</si>
  <si>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</si>
  <si>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</si>
  <si>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</si>
  <si>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</si>
  <si>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</si>
  <si>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</si>
  <si>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</si>
  <si>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</si>
  <si>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</si>
  <si>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</si>
  <si>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</si>
  <si>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</si>
  <si>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</si>
  <si>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</si>
  <si>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</si>
  <si>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</si>
  <si>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</si>
  <si>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</si>
  <si>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</si>
  <si>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</si>
  <si>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</si>
  <si>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</si>
  <si>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</si>
  <si>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</si>
  <si>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</si>
  <si>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</si>
  <si>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</si>
  <si>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</si>
  <si>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</si>
  <si>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</si>
  <si>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</si>
  <si>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</si>
  <si>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</si>
  <si>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</si>
  <si>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</si>
  <si>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</si>
  <si>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</si>
  <si>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</si>
  <si>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</si>
  <si>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</si>
  <si>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</si>
  <si>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</si>
  <si>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</si>
  <si>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</si>
  <si>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</si>
  <si>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</si>
  <si>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</si>
  <si>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</si>
  <si>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</si>
  <si>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</si>
  <si>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</si>
  <si>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</si>
  <si>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</si>
  <si>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</si>
  <si>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</si>
  <si>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</si>
  <si>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</si>
  <si>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</si>
  <si>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</si>
  <si>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</si>
  <si>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</si>
  <si>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</si>
  <si>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</si>
  <si>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</si>
  <si>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</si>
  <si>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</si>
  <si>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</si>
  <si>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</si>
  <si>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</si>
  <si>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</si>
  <si>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</si>
  <si>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</si>
  <si>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</si>
  <si>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</si>
  <si>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</si>
  <si>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</si>
  <si>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</si>
  <si>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</si>
  <si>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</si>
  <si>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</si>
  <si>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</si>
  <si>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</si>
  <si>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</si>
  <si>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</si>
  <si>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</si>
  <si>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</si>
  <si>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</si>
  <si>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</si>
  <si>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</si>
  <si>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</si>
  <si>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</si>
  <si>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</si>
  <si>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</si>
  <si>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</si>
  <si>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</si>
  <si>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</si>
  <si>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</si>
  <si>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</si>
  <si>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</si>
  <si>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</si>
  <si>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</si>
  <si>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</si>
  <si>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</si>
  <si>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</si>
  <si>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</si>
  <si>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</si>
  <si>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</si>
  <si>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</si>
  <si>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</si>
  <si>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</si>
  <si>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</si>
  <si>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</si>
  <si>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</si>
  <si>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</si>
  <si>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</si>
  <si>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</si>
  <si>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</si>
  <si>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</si>
  <si>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</si>
  <si>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</si>
  <si>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</si>
  <si>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</si>
  <si>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</si>
  <si>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</si>
  <si>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</si>
  <si>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</si>
  <si>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</si>
  <si>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</si>
  <si>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</si>
  <si>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</si>
  <si>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</si>
  <si>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</si>
  <si>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</si>
  <si>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</si>
  <si>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</si>
  <si>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</si>
  <si>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</si>
  <si>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</si>
  <si>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</si>
  <si>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</si>
  <si>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</si>
  <si>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</si>
  <si>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</si>
  <si>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</si>
  <si>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</si>
  <si>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</si>
  <si>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</si>
  <si>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</si>
  <si>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</si>
  <si>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</si>
  <si>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</si>
  <si>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</si>
  <si>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</si>
  <si>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</si>
  <si>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</si>
  <si>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</si>
  <si>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</si>
  <si>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</si>
  <si>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</si>
  <si>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</si>
  <si>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</si>
  <si>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</si>
  <si>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</si>
  <si>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</si>
  <si>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</si>
  <si>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</si>
  <si>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</si>
  <si>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</si>
  <si>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</si>
  <si>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</si>
  <si>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</si>
  <si>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</si>
  <si>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</si>
  <si>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</si>
  <si>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</si>
  <si>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</si>
  <si>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</si>
  <si>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</si>
  <si>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</si>
  <si>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</si>
  <si>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</si>
  <si>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</si>
  <si>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</si>
  <si>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</si>
  <si>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</si>
  <si>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</si>
  <si>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</si>
  <si>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</si>
  <si>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</si>
  <si>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</si>
  <si>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</si>
  <si>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</si>
  <si>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</si>
  <si>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</si>
  <si>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</si>
  <si>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</si>
  <si>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</si>
  <si>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</si>
  <si>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</si>
  <si>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</si>
  <si>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</si>
  <si>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</si>
  <si>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</si>
  <si>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</si>
  <si>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</si>
  <si>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</si>
  <si>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</si>
  <si>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</si>
  <si>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</si>
  <si>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</si>
  <si>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</si>
  <si>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</si>
  <si>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</si>
  <si>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</si>
  <si>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</si>
  <si>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</si>
  <si>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</si>
  <si>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</si>
  <si>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</si>
  <si>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</si>
  <si>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</si>
  <si>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</si>
  <si>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</si>
  <si>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</si>
  <si>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</si>
  <si>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</si>
  <si>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Onboarding a new client (UK; by BOSS)</t>
  </si>
  <si>
    <t>The work start date is today (receipt of signed contract) and the work due date is 13 days later. The work assignee is the Admin.
A lot needs to happen when your firm signs a new client—often by several different members of your team. A detailed process that you can replicate for each new client is the only way to make sure all bases are covered. This is the process used by London accounting firm, BOSS, to onboard their clients in the UK.
Some steps in this process are specific to United Kingdom accounting requirements, but it's a great example of how a fast-growing firm is achieving success. Your firm can tailor these steps to suit the needs of your prospective clients.
Back Office Support Solutions (BOSS) are experts in accounting and financial matters assisting all manner of London businesses. They're a paperless firm who utilize new technologies to be more efficient and transparent.</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</si>
  <si>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</si>
  <si>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</si>
  <si>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</si>
  <si>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</si>
  <si>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</si>
  <si>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</si>
  <si>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</si>
  <si>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</si>
  <si>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</si>
  <si>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</si>
  <si>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</si>
  <si>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</si>
  <si>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</si>
  <si>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</si>
  <si>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</si>
  <si>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</si>
  <si>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</si>
  <si>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</si>
  <si>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</si>
  <si>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</si>
  <si>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</si>
  <si>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</si>
  <si>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</si>
  <si>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</si>
  <si>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</si>
  <si>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</si>
  <si>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</si>
  <si>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</si>
  <si>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</si>
  <si>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</si>
  <si>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</si>
  <si>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</si>
  <si>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</si>
  <si>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</si>
  <si>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</si>
  <si>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Assignee</t>
  </si>
  <si>
    <t>Setup</t>
  </si>
  <si>
    <t>Ready to Start</t>
  </si>
  <si>
    <t>Complete all initial client onboarding activities</t>
  </si>
  <si>
    <t>Put signed contract in Dropbox and move client folder from "Leads" "Clients".</t>
  </si>
  <si>
    <t>Follow client on social media.</t>
  </si>
  <si>
    <t>Add email to newsletter list.</t>
  </si>
  <si>
    <t>Add birthday to calendar.</t>
  </si>
  <si>
    <t>Chase form 64-8 until recieved.</t>
  </si>
  <si>
    <t>Chase MLR information until received.</t>
  </si>
  <si>
    <t>Email the team about the client.</t>
  </si>
  <si>
    <t>Send professional clearance letter or request to the client for HMRC and Companies House references and codes.</t>
  </si>
  <si>
    <t>Add passwords to Teamdata systems.</t>
  </si>
  <si>
    <t>Schedule all pre-agreed meetings with client and either client manager or partner.</t>
  </si>
  <si>
    <t>Offer to schedule a spotlight week.</t>
  </si>
  <si>
    <t>Change the registered address with Companies House if required.</t>
  </si>
  <si>
    <t>Independent Examiners Report if required.</t>
  </si>
  <si>
    <t>Setup client in all internal systems (e.g. Karbon, XPM, Dext, Vectis, etc.)</t>
  </si>
  <si>
    <t>Create Karbon work based on new client services.</t>
  </si>
  <si>
    <t>Create Karbon To-do items for FAR, ARQ report and Trend report if needed.</t>
  </si>
  <si>
    <t>Create job in XPM including amending the Fixed Task label and assiging staff. — https://login.xero.com</t>
  </si>
  <si>
    <t>Create Dext (formally Receipt Bank) account — https://app.receipt-bank.com/login</t>
  </si>
  <si>
    <t>Create AR invoice in Xero — https://login.xero.com</t>
  </si>
  <si>
    <t>Add to Vectis.</t>
  </si>
  <si>
    <t>Add to Auto Enrollment Schedule.</t>
  </si>
  <si>
    <t>Add details of client name, contract name, address, phone number, email, and RB supplier email to Xero.</t>
  </si>
  <si>
    <t>Add the same information to Karbon but also company number, reference number, the NCS and Schedule 1.</t>
  </si>
  <si>
    <t>Move all old emails, notes and other communications from the New Business Development work to the NCS work.</t>
  </si>
  <si>
    <t>Process new client in Xero for invoicing, subscription, and team access — https://login.xero.com</t>
  </si>
  <si>
    <t>Invoice the client using the recurring invoice funtion in Xero; for SATR only if fixed fee.</t>
  </si>
  <si>
    <t>Create a new Xero system or takeover the subscription from the client.</t>
  </si>
  <si>
    <t>Add all team members to the Xero system including User Management for the Client Manager.</t>
  </si>
  <si>
    <t>Follow-up with client and configure based on client specific details</t>
  </si>
  <si>
    <t>Introduce yourself to the client and let them know your normal working hours.</t>
  </si>
  <si>
    <t>Schedule an introduction to our cloud tools including Xero and Reciept Bank. Include training on client recharging procedures or tracking categories if relevant.</t>
  </si>
  <si>
    <t>Follow up on all meeting invites.</t>
  </si>
  <si>
    <t>Set up bank fees.</t>
  </si>
  <si>
    <t>Add to VAT Board with either a C for cash of an F for flat rate.</t>
  </si>
  <si>
    <t>Get bank access.</t>
  </si>
  <si>
    <t>Add review with our Finance or Accounts Director.</t>
  </si>
  <si>
    <t>Configure Xero incl. VAT number and password; bank accounts incl sort code and account number; sales and cost of goods codes, opening balances, financial periods, payroll info.</t>
  </si>
  <si>
    <t>Configure Receipt Bank incl. syncing the COA with Xero; deleting nominal codes that are not relevant; synching the payment types and setting up auto publishing.</t>
  </si>
  <si>
    <t>Mention auto enrollment to the client.</t>
  </si>
  <si>
    <t>Add all client system passwords to the client.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</si>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</sst>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Tasks'!$G$4:$G$60,'Job Roles'!C4),"Create","No Action")</f>
        <v>Create</v>
      </c>
      <c r="C4" s="4" t="s">
        <v>308</v>
      </c>
      <c r="D4" s="14">
        <v>0</v>
      </c>
      <c r="E4" s="8" t="s">
        <v>419</v>
      </c>
    </row>
    <row r="5" spans="1:5" x14ac:dyDescent="0.2">
      <c r="A5" s="2"/>
      <c r="B5" s="6" t="str">
        <f>IF(COUNTIF('Work Template Tasks'!$G$4:$G$60,'Job Roles'!C5),"Create","No Action")</f>
        <v>No Action</v>
      </c>
      <c r="C5" s="4" t="s">
        <v>426</v>
      </c>
      <c r="D5" s="14">
        <v>150</v>
      </c>
      <c r="E5" s="8" t="s">
        <v>419</v>
      </c>
    </row>
    <row r="6" spans="1:5" x14ac:dyDescent="0.2">
      <c r="A6" s="2"/>
      <c r="B6" s="6" t="str">
        <f>IF(COUNTIF('Work Template Tasks'!$G$4:$G$60,'Job Roles'!C6),"Create","No Action")</f>
        <v>Create</v>
      </c>
      <c r="C6" s="4" t="s">
        <v>427</v>
      </c>
      <c r="D6" s="14">
        <v>90</v>
      </c>
      <c r="E6" s="8" t="s">
        <v>419</v>
      </c>
    </row>
    <row r="7" spans="1:5" x14ac:dyDescent="0.2">
      <c r="A7" s="2"/>
      <c r="B7" s="6" t="str">
        <f>IF(COUNTIF('Work Template Tasks'!$G$4:$G$60,'Job Roles'!C7),"Create","No Action")</f>
        <v>No Action</v>
      </c>
      <c r="C7" s="4" t="s">
        <v>428</v>
      </c>
      <c r="D7" s="14">
        <v>150</v>
      </c>
      <c r="E7" s="8" t="s">
        <v>419</v>
      </c>
    </row>
    <row r="8" spans="1:5" x14ac:dyDescent="0.2">
      <c r="A8" s="2"/>
      <c r="B8" s="6" t="str">
        <f>IF(COUNTIF('Work Template Tasks'!$G$4:$G$60,'Job Roles'!C8),"Create","No Action")</f>
        <v>No Action</v>
      </c>
      <c r="C8" s="4" t="s">
        <v>429</v>
      </c>
      <c r="D8" s="14">
        <v>100</v>
      </c>
      <c r="E8" s="8" t="s">
        <v>419</v>
      </c>
    </row>
    <row r="9" spans="1:5" x14ac:dyDescent="0.2">
      <c r="A9" s="2"/>
      <c r="B9" s="6" t="str">
        <f>IF(COUNTIF('Work Template Tasks'!$G$4:$G$60,'Job Roles'!C9),"Create","No Action")</f>
        <v>Create</v>
      </c>
      <c r="C9" s="4" t="s">
        <v>422</v>
      </c>
      <c r="D9" s="14">
        <v>90</v>
      </c>
      <c r="E9" s="8" t="s">
        <v>419</v>
      </c>
    </row>
    <row r="10" spans="1:5" x14ac:dyDescent="0.2">
      <c r="A10" s="2"/>
      <c r="B10" s="6" t="str">
        <f>IF(COUNTIF('Work Template Tasks'!$G$4:$G$60,'Job Roles'!C10),"Create","No Action")</f>
        <v>No Action</v>
      </c>
      <c r="C10" s="4" t="s">
        <v>430</v>
      </c>
      <c r="D10" s="14">
        <v>60</v>
      </c>
      <c r="E10" s="8" t="s">
        <v>419</v>
      </c>
    </row>
    <row r="11" spans="1:5" x14ac:dyDescent="0.2">
      <c r="A11" s="2"/>
      <c r="B11" s="6" t="str">
        <f>IF(COUNTIF('Work Template Tasks'!$G$4:$G$60,'Job Roles'!C11),"Create","No Action")</f>
        <v>No Action</v>
      </c>
      <c r="C11" s="4" t="s">
        <v>431</v>
      </c>
      <c r="D11" s="14">
        <v>60</v>
      </c>
      <c r="E11" s="8" t="s">
        <v>419</v>
      </c>
    </row>
    <row r="12" spans="1:5" x14ac:dyDescent="0.2">
      <c r="A12" s="2"/>
      <c r="B12" s="6" t="str">
        <f>IF(COUNTIF('Work Template Tasks'!$G$4:$G$60,'Job Roles'!C12),"Create","No Action")</f>
        <v>Create</v>
      </c>
      <c r="C12" s="4" t="s">
        <v>432</v>
      </c>
      <c r="D12" s="14">
        <v>100</v>
      </c>
      <c r="E12" s="8" t="s">
        <v>419</v>
      </c>
    </row>
    <row r="13" spans="1:5" x14ac:dyDescent="0.2">
      <c r="A13" s="2"/>
      <c r="B13" s="6" t="str">
        <f>IF(COUNTIF('Work Template Tasks'!$G$4:$G$60,'Job Roles'!C13),"Create","No Action")</f>
        <v>No Action</v>
      </c>
      <c r="C13" s="4" t="s">
        <v>433</v>
      </c>
      <c r="D13" s="14">
        <v>150</v>
      </c>
      <c r="E13" s="8" t="s">
        <v>419</v>
      </c>
    </row>
    <row r="14" spans="1:5" x14ac:dyDescent="0.2">
      <c r="A14" s="2"/>
      <c r="B14" s="6" t="str">
        <f>IF(COUNTIF('Work Template Tasks'!$G$4:$G$60,'Job Roles'!C14),"Create","No Action")</f>
        <v>No Action</v>
      </c>
      <c r="C14" s="4" t="s">
        <v>434</v>
      </c>
      <c r="D14" s="14">
        <v>100</v>
      </c>
      <c r="E14" s="8" t="s">
        <v>419</v>
      </c>
    </row>
    <row r="15" spans="1:5" x14ac:dyDescent="0.2">
      <c r="A15" s="2"/>
      <c r="B15" s="6" t="str">
        <f>IF(COUNTIF('Work Template Tasks'!$G$4:$G$60,'Job Roles'!C15),"Create","No Action")</f>
        <v>No Action</v>
      </c>
      <c r="C15" s="4" t="s">
        <v>435</v>
      </c>
      <c r="D15" s="14">
        <v>100</v>
      </c>
      <c r="E15" s="8" t="s">
        <v>419</v>
      </c>
    </row>
    <row r="16" spans="1:5" x14ac:dyDescent="0.2">
      <c r="A16" s="2"/>
      <c r="B16" s="6" t="str">
        <f>IF(COUNTIF('Work Template Tasks'!$G$4:$G$60,'Job Roles'!C16),"Create","No Action")</f>
        <v>No Action</v>
      </c>
      <c r="C16" s="4" t="s">
        <v>436</v>
      </c>
      <c r="D16" s="14">
        <v>150</v>
      </c>
      <c r="E16" s="8" t="s">
        <v>419</v>
      </c>
    </row>
    <row r="17" spans="1:5" x14ac:dyDescent="0.2">
      <c r="A17" s="2"/>
      <c r="B17" s="6" t="str">
        <f>IF(COUNTIF('Work Template Tasks'!$G$4:$G$60,'Job Roles'!C17),"Create","No Action")</f>
        <v>Create</v>
      </c>
      <c r="C17" s="4" t="s">
        <v>437</v>
      </c>
      <c r="D17" s="14">
        <v>100</v>
      </c>
      <c r="E17" s="8" t="s">
        <v>419</v>
      </c>
    </row>
    <row r="18" spans="1:5" x14ac:dyDescent="0.2">
      <c r="A18" s="2"/>
      <c r="B18" s="6" t="str">
        <f>IF(COUNTIF('Work Template Tasks'!$G$4:$G$60,'Job Roles'!C18),"Create","No Action")</f>
        <v>No Action</v>
      </c>
      <c r="C18" s="4" t="s">
        <v>438</v>
      </c>
      <c r="D18" s="14">
        <v>100</v>
      </c>
      <c r="E18" s="8" t="s">
        <v>419</v>
      </c>
    </row>
    <row r="19" spans="1:5" x14ac:dyDescent="0.2">
      <c r="A19" s="2"/>
      <c r="B19" s="6" t="str">
        <f>IF(COUNTIF('Work Template Tasks'!$G$4:$G$60,'Job Roles'!C19),"Create","No Action")</f>
        <v>No Action</v>
      </c>
      <c r="C19" s="4" t="s">
        <v>439</v>
      </c>
      <c r="D19" s="14">
        <v>100</v>
      </c>
      <c r="E19" s="8" t="s">
        <v>419</v>
      </c>
    </row>
    <row r="20" spans="1:5" x14ac:dyDescent="0.2">
      <c r="A20" s="2"/>
      <c r="B20" s="6" t="str">
        <f>IF(COUNTIF('Work Template Tasks'!$G$4:$G$60,'Job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Tasks'!$I$4:$I$60,C4),"Create","No Action")</f>
        <v>Create</v>
      </c>
      <c r="C4" s="4" t="s">
        <v>308</v>
      </c>
      <c r="D4" s="8"/>
    </row>
    <row r="5" spans="1:4" x14ac:dyDescent="0.2">
      <c r="A5" s="2"/>
      <c r="B5" s="6" t="str">
        <f>IF(COUNTIF('Work Template Tasks'!$I$4:$I$60,C5),"Create","No Action")</f>
        <v>No Action</v>
      </c>
      <c r="C5" s="4" t="s">
        <v>443</v>
      </c>
      <c r="D5" s="8" t="s">
        <v>418</v>
      </c>
    </row>
    <row r="6" spans="1:4" x14ac:dyDescent="0.2">
      <c r="A6" s="2"/>
      <c r="B6" s="6" t="str">
        <f>IF(COUNTIF('Work Template Tasks'!$I$4:$I$60,C6),"Create","No Action")</f>
        <v>No Action</v>
      </c>
      <c r="C6" s="4" t="s">
        <v>427</v>
      </c>
      <c r="D6" s="8" t="s">
        <v>418</v>
      </c>
    </row>
    <row r="7" spans="1:4" x14ac:dyDescent="0.2">
      <c r="A7" s="2"/>
      <c r="B7" s="6" t="str">
        <f>IF(COUNTIF('Work Template Tasks'!$I$4:$I$60,C7),"Create","No Action")</f>
        <v>No Action</v>
      </c>
      <c r="C7" s="4" t="s">
        <v>444</v>
      </c>
      <c r="D7" s="8" t="s">
        <v>418</v>
      </c>
    </row>
    <row r="8" spans="1:4" x14ac:dyDescent="0.2">
      <c r="A8" s="2"/>
      <c r="B8" s="6" t="str">
        <f>IF(COUNTIF('Work Template Tasks'!$I$4:$I$60,C8),"Create","No Action")</f>
        <v>No Action</v>
      </c>
      <c r="C8" s="4" t="s">
        <v>445</v>
      </c>
      <c r="D8" s="8" t="s">
        <v>418</v>
      </c>
    </row>
    <row r="9" spans="1:4" x14ac:dyDescent="0.2">
      <c r="A9" s="2"/>
      <c r="B9" s="6" t="str">
        <f>IF(COUNTIF('Work Template Tasks'!$I$4:$I$60,C9),"Create","No Action")</f>
        <v>No Action</v>
      </c>
      <c r="C9" s="4" t="s">
        <v>446</v>
      </c>
      <c r="D9" s="8" t="s">
        <v>418</v>
      </c>
    </row>
    <row r="10" spans="1:4" x14ac:dyDescent="0.2">
      <c r="A10" s="2"/>
      <c r="B10" s="6" t="str">
        <f>IF(COUNTIF('Work Template Tasks'!$I$4:$I$60,C10),"Create","No Action")</f>
        <v>No Action</v>
      </c>
      <c r="C10" s="4" t="s">
        <v>447</v>
      </c>
      <c r="D10" s="8" t="s">
        <v>418</v>
      </c>
    </row>
    <row r="11" spans="1:4" x14ac:dyDescent="0.2">
      <c r="A11" s="2"/>
      <c r="B11" s="6" t="str">
        <f>IF(COUNTIF('Work Template Tasks'!$I$4:$I$60,C11),"Create","No Action")</f>
        <v>No Action</v>
      </c>
      <c r="C11" s="4" t="s">
        <v>448</v>
      </c>
      <c r="D11" s="8" t="s">
        <v>418</v>
      </c>
    </row>
    <row r="12" spans="1:4" x14ac:dyDescent="0.2">
      <c r="A12" s="2"/>
      <c r="B12" s="6" t="str">
        <f>IF(COUNTIF('Work Template Tasks'!$I$4:$I$60,C12),"Create","No Action")</f>
        <v>No Action</v>
      </c>
      <c r="C12" s="4" t="s">
        <v>449</v>
      </c>
      <c r="D12" s="8" t="s">
        <v>418</v>
      </c>
    </row>
    <row r="13" spans="1:4" x14ac:dyDescent="0.2">
      <c r="A13" s="2"/>
      <c r="B13" s="6" t="str">
        <f>IF(COUNTIF('Work Template Tasks'!$I$4:$I$60,C13),"Create","No Action")</f>
        <v>Create</v>
      </c>
      <c r="C13" s="4" t="s">
        <v>450</v>
      </c>
      <c r="D13" s="8" t="s">
        <v>419</v>
      </c>
    </row>
    <row r="14" spans="1:4" x14ac:dyDescent="0.2">
      <c r="A14" s="2"/>
      <c r="B14" s="6" t="str">
        <f>IF(COUNTIF('Work Template Tasks'!$I$4:$I$60,C14),"Create","No Action")</f>
        <v>No Action</v>
      </c>
      <c r="C14" s="4" t="s">
        <v>451</v>
      </c>
      <c r="D14" s="8" t="s">
        <v>418</v>
      </c>
    </row>
    <row r="15" spans="1:4" x14ac:dyDescent="0.2">
      <c r="A15" s="2"/>
      <c r="B15" s="6" t="str">
        <f>IF(COUNTIF('Work Template Tasks'!$I$4:$I$60,C15),"Create","No Action")</f>
        <v>No Action</v>
      </c>
      <c r="C15" s="4" t="s">
        <v>452</v>
      </c>
      <c r="D15" s="8" t="s">
        <v>418</v>
      </c>
    </row>
    <row r="16" spans="1:4" x14ac:dyDescent="0.2">
      <c r="A16" s="2"/>
      <c r="B16" s="6" t="str">
        <f>IF(COUNTIF('Work Template Tasks'!$I$4:$I$60,C16),"Create","No Action")</f>
        <v>No Action</v>
      </c>
      <c r="C16" s="4" t="s">
        <v>453</v>
      </c>
      <c r="D16" s="8" t="s">
        <v>418</v>
      </c>
    </row>
    <row r="17" spans="1:4" x14ac:dyDescent="0.2">
      <c r="A17" s="2"/>
      <c r="B17" s="6" t="str">
        <f>IF(COUNTIF('Work Template Tasks'!$I$4:$I$60,C17),"Create","No Action")</f>
        <v>No Action</v>
      </c>
      <c r="C17" s="4" t="s">
        <v>454</v>
      </c>
      <c r="D17" s="8" t="s">
        <v>418</v>
      </c>
    </row>
    <row r="18" spans="1:4" x14ac:dyDescent="0.2">
      <c r="A18" s="2"/>
      <c r="B18" s="6" t="str">
        <f>IF(COUNTIF('Work Template Tasks'!$I$4:$I$60,C18),"Create","No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Create</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629</v>
      </c>
    </row>
    <row r="3" spans="1:6" x14ac:dyDescent="0.2">
      <c r="A3" s="22"/>
      <c r="B3" s="24"/>
      <c r="C3" s="26"/>
      <c r="D3" s="30"/>
      <c r="F3" s="35"/>
    </row>
    <row r="4" spans="1:6" x14ac:dyDescent="0.2">
      <c r="A4" s="2"/>
      <c r="B4" s="6" t="str">
        <f>IF(COUNTIF('Work Template Tasks'!$X$4:$X$60,F4),"Create","No Action")</f>
        <v>No Action</v>
      </c>
      <c r="C4" s="4" t="s">
        <v>4</v>
      </c>
      <c r="D4" s="8" t="s">
        <v>504</v>
      </c>
      <c r="F4" s="6" t="str">
        <f>CONCATENATE(C4," - ",D4)</f>
        <v>Completed - Cancelled</v>
      </c>
    </row>
    <row r="5" spans="1:6" x14ac:dyDescent="0.2">
      <c r="A5" s="2"/>
      <c r="B5" s="6" t="str">
        <f>IF(COUNTIF('Work Template Tasks'!$X$4:$X$60,F5),"Create","No Action")</f>
        <v>No Action</v>
      </c>
      <c r="C5" s="4" t="s">
        <v>4</v>
      </c>
      <c r="D5" s="8" t="s">
        <v>505</v>
      </c>
      <c r="F5" s="6" t="str">
        <f t="shared" ref="F5:F36" si="0">CONCATENATE(C5," - ",D5)</f>
        <v>Completed - Not a fit</v>
      </c>
    </row>
    <row r="6" spans="1:6" x14ac:dyDescent="0.2">
      <c r="A6" s="2"/>
      <c r="B6" s="6" t="str">
        <f>IF(COUNTIF('Work Template Tasks'!$X$4:$X$60,F6),"Create","No Action")</f>
        <v>No Action</v>
      </c>
      <c r="C6" s="4" t="s">
        <v>4</v>
      </c>
      <c r="D6" s="8" t="s">
        <v>506</v>
      </c>
      <c r="F6" s="6" t="str">
        <f t="shared" si="0"/>
        <v>Completed - Closed lost</v>
      </c>
    </row>
    <row r="7" spans="1:6" x14ac:dyDescent="0.2">
      <c r="A7" s="2"/>
      <c r="B7" s="6" t="str">
        <f>IF(COUNTIF('Work Template Tasks'!$X$4:$X$60,F7),"Create","No Action")</f>
        <v>No Action</v>
      </c>
      <c r="C7" s="4" t="s">
        <v>4</v>
      </c>
      <c r="D7" s="8" t="s">
        <v>507</v>
      </c>
      <c r="F7" s="6" t="str">
        <f t="shared" si="0"/>
        <v>Completed - Closed won</v>
      </c>
    </row>
    <row r="8" spans="1:6" x14ac:dyDescent="0.2">
      <c r="A8" s="2"/>
      <c r="B8" s="6" t="str">
        <f>IF(COUNTIF('Work Template Tasks'!$X$4:$X$60,F8),"Create","No Action")</f>
        <v>No Action</v>
      </c>
      <c r="C8" s="4" t="s">
        <v>4</v>
      </c>
      <c r="D8" s="8" t="s">
        <v>508</v>
      </c>
      <c r="F8" s="6" t="str">
        <f t="shared" si="0"/>
        <v>Completed - Not applicable</v>
      </c>
    </row>
    <row r="9" spans="1:6" x14ac:dyDescent="0.2">
      <c r="A9" s="2"/>
      <c r="B9" s="6" t="str">
        <f>IF(COUNTIF('Work Template Tasks'!$X$4:$X$60,F9),"Create","No Action")</f>
        <v>Create</v>
      </c>
      <c r="C9" s="4" t="s">
        <v>2</v>
      </c>
      <c r="D9" s="8" t="s">
        <v>509</v>
      </c>
      <c r="F9" s="6" t="str">
        <f t="shared" si="0"/>
        <v>In Progress - Kick-off / Setup</v>
      </c>
    </row>
    <row r="10" spans="1:6" x14ac:dyDescent="0.2">
      <c r="A10" s="2"/>
      <c r="B10" s="6" t="str">
        <f>IF(COUNTIF('Work Template Tasks'!$X$4:$X$60,F10),"Create","No Action")</f>
        <v>No Action</v>
      </c>
      <c r="C10" s="4" t="s">
        <v>2</v>
      </c>
      <c r="D10" s="8" t="s">
        <v>510</v>
      </c>
      <c r="F10" s="6" t="str">
        <f t="shared" si="0"/>
        <v>In Progress - Prep</v>
      </c>
    </row>
    <row r="11" spans="1:6" x14ac:dyDescent="0.2">
      <c r="A11" s="2"/>
      <c r="B11" s="6" t="str">
        <f>IF(COUNTIF('Work Template Tasks'!$X$4:$X$60,F11),"Create","No Action")</f>
        <v>Create</v>
      </c>
      <c r="C11" s="4" t="s">
        <v>2</v>
      </c>
      <c r="D11" s="8" t="s">
        <v>511</v>
      </c>
      <c r="F11" s="6" t="str">
        <f t="shared" si="0"/>
        <v>In Progress - Process</v>
      </c>
    </row>
    <row r="12" spans="1:6" x14ac:dyDescent="0.2">
      <c r="A12" s="2"/>
      <c r="B12" s="6" t="str">
        <f>IF(COUNTIF('Work Template Tasks'!$X$4:$X$60,F12),"Create","No Action")</f>
        <v>No Action</v>
      </c>
      <c r="C12" s="4" t="s">
        <v>2</v>
      </c>
      <c r="D12" s="8" t="s">
        <v>453</v>
      </c>
      <c r="F12" s="6" t="str">
        <f t="shared" si="0"/>
        <v>In Progress - Review</v>
      </c>
    </row>
    <row r="13" spans="1:6" x14ac:dyDescent="0.2">
      <c r="A13" s="2"/>
      <c r="B13" s="6" t="str">
        <f>IF(COUNTIF('Work Template Tasks'!$X$4:$X$60,F13),"Create","No Action")</f>
        <v>No Action</v>
      </c>
      <c r="C13" s="4" t="s">
        <v>2</v>
      </c>
      <c r="D13" s="8" t="s">
        <v>512</v>
      </c>
      <c r="F13" s="6" t="str">
        <f t="shared" si="0"/>
        <v>In Progress - Advise</v>
      </c>
    </row>
    <row r="14" spans="1:6" x14ac:dyDescent="0.2">
      <c r="A14" s="2"/>
      <c r="B14" s="6" t="str">
        <f>IF(COUNTIF('Work Template Tasks'!$X$4:$X$60,F14),"Create","No Action")</f>
        <v>No Action</v>
      </c>
      <c r="C14" s="4" t="s">
        <v>2</v>
      </c>
      <c r="D14" s="8" t="s">
        <v>513</v>
      </c>
      <c r="F14" s="6" t="str">
        <f t="shared" si="0"/>
        <v>In Progress - Assemble</v>
      </c>
    </row>
    <row r="15" spans="1:6" x14ac:dyDescent="0.2">
      <c r="A15" s="2"/>
      <c r="B15" s="6" t="str">
        <f>IF(COUNTIF('Work Template Tasks'!$X$4:$X$60,F15),"Create","No Action")</f>
        <v>No Action</v>
      </c>
      <c r="C15" s="4" t="s">
        <v>2</v>
      </c>
      <c r="D15" s="8" t="s">
        <v>514</v>
      </c>
      <c r="F15" s="6" t="str">
        <f t="shared" si="0"/>
        <v>In Progress - File</v>
      </c>
    </row>
    <row r="16" spans="1:6" x14ac:dyDescent="0.2">
      <c r="A16" s="2"/>
      <c r="B16" s="6" t="str">
        <f>IF(COUNTIF('Work Template Tasks'!$X$4:$X$60,F16),"Create","No Action")</f>
        <v>Create</v>
      </c>
      <c r="C16" s="4" t="s">
        <v>2</v>
      </c>
      <c r="D16" s="8" t="s">
        <v>515</v>
      </c>
      <c r="F16" s="6" t="str">
        <f t="shared" si="0"/>
        <v>In Progress - Follow-up</v>
      </c>
    </row>
    <row r="17" spans="1:6" x14ac:dyDescent="0.2">
      <c r="A17" s="2"/>
      <c r="B17" s="6" t="str">
        <f>IF(COUNTIF('Work Template Tasks'!$X$4:$X$60,F17),"Create","No Action")</f>
        <v>No Action</v>
      </c>
      <c r="C17" s="4" t="s">
        <v>2</v>
      </c>
      <c r="D17" s="8" t="s">
        <v>516</v>
      </c>
      <c r="F17" s="6" t="str">
        <f t="shared" si="0"/>
        <v>In Progress - Lodge</v>
      </c>
    </row>
    <row r="18" spans="1:6" x14ac:dyDescent="0.2">
      <c r="A18" s="2"/>
      <c r="B18" s="6" t="str">
        <f>IF(COUNTIF('Work Template Tasks'!$X$4:$X$60,F18),"Create","No Action")</f>
        <v>No Action</v>
      </c>
      <c r="C18" s="4" t="s">
        <v>1</v>
      </c>
      <c r="D18" s="8" t="s">
        <v>517</v>
      </c>
      <c r="F18" s="6" t="str">
        <f t="shared" si="0"/>
        <v>Ready To Start - Resend Client Tasks</v>
      </c>
    </row>
    <row r="19" spans="1:6" x14ac:dyDescent="0.2">
      <c r="A19" s="2"/>
      <c r="B19" s="6" t="str">
        <f>IF(COUNTIF('Work Template Tasks'!$X$4:$X$60,F19),"Create","No Action")</f>
        <v>No Action</v>
      </c>
      <c r="C19" s="4" t="s">
        <v>1</v>
      </c>
      <c r="D19" s="8" t="s">
        <v>518</v>
      </c>
      <c r="F19" s="6" t="str">
        <f t="shared" si="0"/>
        <v>Ready To Start - Ready for Accounting</v>
      </c>
    </row>
    <row r="20" spans="1:6" x14ac:dyDescent="0.2">
      <c r="A20" s="2"/>
      <c r="B20" s="6" t="str">
        <f>IF(COUNTIF('Work Template Tasks'!$X$4:$X$60,F20),"Create","No Action")</f>
        <v>No Action</v>
      </c>
      <c r="C20" s="4" t="s">
        <v>1</v>
      </c>
      <c r="D20" s="8" t="s">
        <v>519</v>
      </c>
      <c r="F20" s="6" t="str">
        <f t="shared" si="0"/>
        <v>Ready To Start - Ready for Tax</v>
      </c>
    </row>
    <row r="21" spans="1:6" x14ac:dyDescent="0.2">
      <c r="A21" s="2"/>
      <c r="B21" s="6" t="str">
        <f>IF(COUNTIF('Work Template Tasks'!$X$4:$X$60,F21),"Create","No Action")</f>
        <v>No Action</v>
      </c>
      <c r="C21" s="4" t="s">
        <v>3</v>
      </c>
      <c r="D21" s="8" t="s">
        <v>520</v>
      </c>
      <c r="F21" s="6" t="str">
        <f t="shared" si="0"/>
        <v>Waiting - Wait engagement letter</v>
      </c>
    </row>
    <row r="22" spans="1:6" x14ac:dyDescent="0.2">
      <c r="A22" s="2"/>
      <c r="B22" s="6" t="str">
        <f>IF(COUNTIF('Work Template Tasks'!$X$4:$X$60,F22),"Create","No Action")</f>
        <v>No Action</v>
      </c>
      <c r="C22" s="4" t="s">
        <v>3</v>
      </c>
      <c r="D22" s="8" t="s">
        <v>521</v>
      </c>
      <c r="F22" s="6" t="str">
        <f t="shared" si="0"/>
        <v>Waiting - Waiting for info</v>
      </c>
    </row>
    <row r="23" spans="1:6" x14ac:dyDescent="0.2">
      <c r="A23" s="2"/>
      <c r="B23" s="6" t="str">
        <f>IF(COUNTIF('Work Template Tasks'!$X$4:$X$60,F23),"Create","No Action")</f>
        <v>No Action</v>
      </c>
      <c r="C23" s="4" t="s">
        <v>3</v>
      </c>
      <c r="D23" s="8" t="s">
        <v>522</v>
      </c>
      <c r="F23" s="6" t="str">
        <f t="shared" si="0"/>
        <v>Waiting - Waiting for CPA</v>
      </c>
    </row>
    <row r="24" spans="1:6" x14ac:dyDescent="0.2">
      <c r="A24" s="2"/>
      <c r="B24" s="6" t="str">
        <f>IF(COUNTIF('Work Template Tasks'!$X$4:$X$60,F24),"Create","No Action")</f>
        <v>No Action</v>
      </c>
      <c r="C24" s="4" t="s">
        <v>3</v>
      </c>
      <c r="D24" s="8" t="s">
        <v>523</v>
      </c>
      <c r="F24" s="6" t="str">
        <f t="shared" si="0"/>
        <v>Waiting - Waiting for client</v>
      </c>
    </row>
    <row r="25" spans="1:6" x14ac:dyDescent="0.2">
      <c r="A25" s="2"/>
      <c r="B25" s="6" t="str">
        <f>IF(COUNTIF('Work Template Tasks'!$X$4:$X$60,F25),"Create","No Action")</f>
        <v>No Action</v>
      </c>
      <c r="C25" s="4" t="s">
        <v>3</v>
      </c>
      <c r="D25" s="8" t="s">
        <v>524</v>
      </c>
      <c r="F25" s="6" t="str">
        <f t="shared" si="0"/>
        <v>Waiting - Waiting for client 2</v>
      </c>
    </row>
    <row r="26" spans="1:6" x14ac:dyDescent="0.2">
      <c r="A26" s="2"/>
      <c r="B26" s="6" t="str">
        <f>IF(COUNTIF('Work Template Tasks'!$X$4:$X$60,F26),"Create","No Action")</f>
        <v>No Action</v>
      </c>
      <c r="C26" s="4" t="s">
        <v>3</v>
      </c>
      <c r="D26" s="8" t="s">
        <v>525</v>
      </c>
      <c r="F26" s="6" t="str">
        <f t="shared" si="0"/>
        <v>Waiting - Wait for signature</v>
      </c>
    </row>
    <row r="27" spans="1:6" x14ac:dyDescent="0.2">
      <c r="A27" s="2"/>
      <c r="B27" s="6" t="str">
        <f>IF(COUNTIF('Work Template Tasks'!$X$4:$X$60,F27),"Create","No Action")</f>
        <v>No Action</v>
      </c>
      <c r="C27" s="4" t="s">
        <v>3</v>
      </c>
      <c r="D27" s="8" t="s">
        <v>526</v>
      </c>
      <c r="F27" s="6" t="str">
        <f t="shared" si="0"/>
        <v>Waiting - Waiting for IRS</v>
      </c>
    </row>
    <row r="28" spans="1:6" x14ac:dyDescent="0.2">
      <c r="A28" s="2"/>
      <c r="B28" s="6" t="str">
        <f>IF(COUNTIF('Work Template Tasks'!$X$4:$X$60,F28),"Create","No Action")</f>
        <v>No Action</v>
      </c>
      <c r="C28" s="4" t="s">
        <v>3</v>
      </c>
      <c r="D28" s="8" t="s">
        <v>527</v>
      </c>
      <c r="F28" s="6" t="str">
        <f t="shared" si="0"/>
        <v>Waiting - Wait for confirmation</v>
      </c>
    </row>
    <row r="29" spans="1:6" x14ac:dyDescent="0.2">
      <c r="A29" s="2"/>
      <c r="B29" s="6" t="str">
        <f>IF(COUNTIF('Work Template Tasks'!$X$4:$X$60,F29),"Create","No Action")</f>
        <v>No Action</v>
      </c>
      <c r="C29" s="4" t="s">
        <v>3</v>
      </c>
      <c r="D29" s="8" t="s">
        <v>528</v>
      </c>
      <c r="F29" s="6" t="str">
        <f t="shared" si="0"/>
        <v>Waiting - Extended</v>
      </c>
    </row>
    <row r="30" spans="1:6" x14ac:dyDescent="0.2">
      <c r="A30" s="2"/>
      <c r="B30" s="6" t="str">
        <f>IF(COUNTIF('Work Template Tasks'!$X$4:$X$60,F30),"Create","No Action")</f>
        <v>No Action</v>
      </c>
      <c r="C30" s="4" t="s">
        <v>3</v>
      </c>
      <c r="D30" s="8" t="s">
        <v>529</v>
      </c>
      <c r="F30" s="6" t="str">
        <f t="shared" si="0"/>
        <v>Waiting - Wait for auditor</v>
      </c>
    </row>
    <row r="31" spans="1:6" x14ac:dyDescent="0.2">
      <c r="A31" s="2"/>
      <c r="B31" s="6" t="str">
        <f>IF(COUNTIF('Work Template Tasks'!$X$4:$X$60,F31),"Create","No Action")</f>
        <v>No Action</v>
      </c>
      <c r="C31" s="4" t="s">
        <v>3</v>
      </c>
      <c r="D31" s="8" t="s">
        <v>530</v>
      </c>
      <c r="F31" s="6" t="str">
        <f t="shared" si="0"/>
        <v>Waiting - Waiting for CRA</v>
      </c>
    </row>
    <row r="32" spans="1:6" x14ac:dyDescent="0.2">
      <c r="A32" s="2"/>
      <c r="B32" s="6" t="str">
        <f>IF(COUNTIF('Work Template Tasks'!$X$4:$X$60,F32),"Create","No Action")</f>
        <v>No Action</v>
      </c>
      <c r="C32" s="4" t="s">
        <v>3</v>
      </c>
      <c r="D32" s="8" t="s">
        <v>531</v>
      </c>
      <c r="F32" s="6" t="str">
        <f t="shared" si="0"/>
        <v>Waiting - Waiting for ATO</v>
      </c>
    </row>
    <row r="33" spans="1:6" x14ac:dyDescent="0.2">
      <c r="A33" s="2"/>
      <c r="B33" s="6" t="str">
        <f>IF(COUNTIF('Work Template Tasks'!$X$4:$X$60,F33),"Create","No Action")</f>
        <v>No Action</v>
      </c>
      <c r="C33" s="4" t="s">
        <v>3</v>
      </c>
      <c r="D33" s="8" t="s">
        <v>532</v>
      </c>
      <c r="F33" s="6" t="str">
        <f t="shared" si="0"/>
        <v>Waiting - Waiting for HMRC</v>
      </c>
    </row>
    <row r="34" spans="1:6" x14ac:dyDescent="0.2">
      <c r="A34" s="2"/>
      <c r="B34" s="6" t="str">
        <f>IF(COUNTIF('Work Template Tasks'!$X$4:$X$60,F34),"Create","No Action")</f>
        <v>No Action</v>
      </c>
      <c r="C34" s="4" t="s">
        <v>3</v>
      </c>
      <c r="D34" s="8" t="s">
        <v>533</v>
      </c>
      <c r="F34" s="6" t="str">
        <f t="shared" si="0"/>
        <v>Waiting - Waiting for Gov't</v>
      </c>
    </row>
    <row r="35" spans="1:6" x14ac:dyDescent="0.2">
      <c r="A35" s="2"/>
      <c r="B35" s="6" t="str">
        <f>IF(COUNTIF('Work Template Tasks'!$X$4:$X$60,F35),"Create","No Action")</f>
        <v>No Action</v>
      </c>
      <c r="C35" s="4" t="s">
        <v>3</v>
      </c>
      <c r="D35" s="8" t="s">
        <v>534</v>
      </c>
      <c r="F35" s="6" t="str">
        <f t="shared" si="0"/>
        <v>Waiting - Waiting for CPA/CA</v>
      </c>
    </row>
    <row r="36" spans="1:6" ht="16" thickBot="1" x14ac:dyDescent="0.25">
      <c r="A36" s="2"/>
      <c r="B36" s="6" t="str">
        <f>IF(COUNTIF('Work Template Tasks'!$X$4:$X$60,F36),"Create","No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Create</v>
      </c>
      <c r="C214" s="4" t="s">
        <v>472</v>
      </c>
      <c r="D214" s="8" t="s">
        <v>292</v>
      </c>
    </row>
    <row r="215" spans="1:4" x14ac:dyDescent="0.2">
      <c r="A215" s="2"/>
      <c r="B215" s="6" t="str">
        <f>IF('Work Types'!$B$19="Create","Create","No Action")</f>
        <v>Create</v>
      </c>
      <c r="C215" s="4" t="s">
        <v>472</v>
      </c>
      <c r="D215" s="8" t="s">
        <v>296</v>
      </c>
    </row>
    <row r="216" spans="1:4" x14ac:dyDescent="0.2">
      <c r="A216" s="2"/>
      <c r="B216" s="6" t="str">
        <f>IF('Work Types'!$B$19="Create","Create","No Action")</f>
        <v>Create</v>
      </c>
      <c r="C216" s="4" t="s">
        <v>472</v>
      </c>
      <c r="D216" s="8" t="s">
        <v>275</v>
      </c>
    </row>
    <row r="217" spans="1:4" x14ac:dyDescent="0.2">
      <c r="A217" s="2"/>
      <c r="B217" s="6" t="str">
        <f>IF('Work Types'!$B$19="Create","Create","No Action")</f>
        <v>Create</v>
      </c>
      <c r="C217" s="4" t="s">
        <v>472</v>
      </c>
      <c r="D217" s="8" t="s">
        <v>267</v>
      </c>
    </row>
    <row r="218" spans="1:4" x14ac:dyDescent="0.2">
      <c r="A218" s="2"/>
      <c r="B218" s="6" t="str">
        <f>IF('Work Types'!$B$19="Create","Create","No Action")</f>
        <v>Create</v>
      </c>
      <c r="C218" s="4" t="s">
        <v>472</v>
      </c>
      <c r="D218" s="8" t="s">
        <v>268</v>
      </c>
    </row>
    <row r="219" spans="1:4" x14ac:dyDescent="0.2">
      <c r="A219" s="2"/>
      <c r="B219" s="6" t="str">
        <f>IF('Work Types'!$B$19="Create","Create","No Action")</f>
        <v>Create</v>
      </c>
      <c r="C219" s="4" t="s">
        <v>472</v>
      </c>
      <c r="D219" s="8" t="s">
        <v>269</v>
      </c>
    </row>
    <row r="220" spans="1:4" x14ac:dyDescent="0.2">
      <c r="A220" s="2"/>
      <c r="B220" s="6" t="str">
        <f>IF('Work Types'!$B$19="Create","Create","No Action")</f>
        <v>Create</v>
      </c>
      <c r="C220" s="4" t="s">
        <v>472</v>
      </c>
      <c r="D220" s="8" t="s">
        <v>270</v>
      </c>
    </row>
    <row r="221" spans="1:4" x14ac:dyDescent="0.2">
      <c r="A221" s="2"/>
      <c r="B221" s="6" t="str">
        <f>IF('Work Types'!$B$19="Create","Create","No Action")</f>
        <v>Create</v>
      </c>
      <c r="C221" s="4" t="s">
        <v>472</v>
      </c>
      <c r="D221" s="8" t="s">
        <v>264</v>
      </c>
    </row>
    <row r="222" spans="1:4" x14ac:dyDescent="0.2">
      <c r="A222" s="2"/>
      <c r="B222" s="6" t="str">
        <f>IF('Work Types'!$B$19="Create","Create","No Action")</f>
        <v>Create</v>
      </c>
      <c r="C222" s="4" t="s">
        <v>472</v>
      </c>
      <c r="D222" s="8" t="s">
        <v>280</v>
      </c>
    </row>
    <row r="223" spans="1:4" x14ac:dyDescent="0.2">
      <c r="A223" s="2"/>
      <c r="B223" s="6" t="str">
        <f>IF('Work Types'!$B$19="Create","Create","No Action")</f>
        <v>Create</v>
      </c>
      <c r="C223" s="4" t="s">
        <v>472</v>
      </c>
      <c r="D223" s="8" t="s">
        <v>281</v>
      </c>
    </row>
    <row r="224" spans="1:4" x14ac:dyDescent="0.2">
      <c r="A224" s="2"/>
      <c r="B224" s="6" t="str">
        <f>IF('Work Types'!$B$19="Create","Create","No Action")</f>
        <v>Create</v>
      </c>
      <c r="C224" s="4" t="s">
        <v>472</v>
      </c>
      <c r="D224" s="8" t="s">
        <v>278</v>
      </c>
    </row>
    <row r="225" spans="1:4" x14ac:dyDescent="0.2">
      <c r="A225" s="2"/>
      <c r="B225" s="6" t="str">
        <f>IF('Work Types'!$B$19="Create","Create","No Action")</f>
        <v>Create</v>
      </c>
      <c r="C225" s="4" t="s">
        <v>472</v>
      </c>
      <c r="D225" s="8" t="s">
        <v>279</v>
      </c>
    </row>
    <row r="226" spans="1:4" x14ac:dyDescent="0.2">
      <c r="A226" s="2"/>
      <c r="B226" s="6" t="str">
        <f>IF('Work Types'!$B$19="Create","Create","No Action")</f>
        <v>Create</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76" x14ac:dyDescent="0.2">
      <c r="A4" s="2"/>
      <c r="B4" s="6" t="s">
        <v>411</v>
      </c>
      <c r="C4" s="4" t="s">
        <v>541</v>
      </c>
      <c r="D4" s="18" t="s">
        <v>542</v>
      </c>
      <c r="E4" s="3" t="s">
        <v>472</v>
      </c>
      <c r="F4" s="3" t="s">
        <v>263</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60"/>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580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578</v>
      </c>
      <c r="W6" s="3" t="s">
        <v>572</v>
      </c>
      <c r="X6" s="3"/>
      <c r="Y6" s="3" t="s">
        <v>427</v>
      </c>
      <c r="Z6" s="3"/>
      <c r="AA6" s="8"/>
    </row>
    <row r="7" spans="1:27" ht="16" x14ac:dyDescent="0.2">
      <c r="A7" s="2"/>
      <c r="B7" s="6" t="s">
        <v>411</v>
      </c>
      <c r="C7" s="4" t="s">
        <v>541</v>
      </c>
      <c r="D7" s="3" t="s">
        <v>575</v>
      </c>
      <c r="E7" s="18" t="s">
        <v>581</v>
      </c>
      <c r="F7" s="19"/>
      <c r="G7" s="4" t="s">
        <v>427</v>
      </c>
      <c r="H7" s="3"/>
      <c r="I7" s="8" t="s">
        <v>450</v>
      </c>
      <c r="J7" s="6">
        <v>2</v>
      </c>
      <c r="K7" s="4"/>
      <c r="L7" s="8"/>
      <c r="M7" s="4"/>
      <c r="N7" s="3"/>
      <c r="O7" s="19"/>
      <c r="P7" s="4"/>
      <c r="Q7" s="3"/>
      <c r="R7" s="18"/>
      <c r="S7" s="19"/>
      <c r="T7" s="4"/>
      <c r="U7" s="8"/>
      <c r="V7" s="4"/>
      <c r="W7" s="3"/>
      <c r="X7" s="3"/>
      <c r="Y7" s="3"/>
      <c r="Z7" s="3"/>
      <c r="AA7" s="8"/>
    </row>
    <row r="8" spans="1:27" ht="16" x14ac:dyDescent="0.2">
      <c r="A8" s="2"/>
      <c r="B8" s="6" t="s">
        <v>411</v>
      </c>
      <c r="C8" s="4" t="s">
        <v>541</v>
      </c>
      <c r="D8" s="3" t="s">
        <v>576</v>
      </c>
      <c r="E8" s="18" t="s">
        <v>582</v>
      </c>
      <c r="F8" s="19"/>
      <c r="G8" s="4" t="s">
        <v>308</v>
      </c>
      <c r="H8" s="3"/>
      <c r="I8" s="8" t="s">
        <v>308</v>
      </c>
      <c r="J8" s="6">
        <v>2</v>
      </c>
      <c r="K8" s="4"/>
      <c r="L8" s="8"/>
      <c r="M8" s="4"/>
      <c r="N8" s="3"/>
      <c r="O8" s="19"/>
      <c r="P8" s="4"/>
      <c r="Q8" s="3"/>
      <c r="R8" s="18"/>
      <c r="S8" s="19"/>
      <c r="T8" s="4"/>
      <c r="U8" s="8"/>
      <c r="V8" s="4"/>
      <c r="W8" s="3"/>
      <c r="X8" s="3"/>
      <c r="Y8" s="3"/>
      <c r="Z8" s="3"/>
      <c r="AA8" s="8"/>
    </row>
    <row r="9" spans="1:27" ht="16" x14ac:dyDescent="0.2">
      <c r="A9" s="2"/>
      <c r="B9" s="6" t="s">
        <v>411</v>
      </c>
      <c r="C9" s="4" t="s">
        <v>541</v>
      </c>
      <c r="D9" s="3" t="s">
        <v>576</v>
      </c>
      <c r="E9" s="18" t="s">
        <v>583</v>
      </c>
      <c r="F9" s="19"/>
      <c r="G9" s="4" t="s">
        <v>308</v>
      </c>
      <c r="H9" s="3"/>
      <c r="I9" s="8" t="s">
        <v>308</v>
      </c>
      <c r="J9" s="6">
        <v>2</v>
      </c>
      <c r="K9" s="4"/>
      <c r="L9" s="8"/>
      <c r="M9" s="4"/>
      <c r="N9" s="3"/>
      <c r="O9" s="19"/>
      <c r="P9" s="4"/>
      <c r="Q9" s="3"/>
      <c r="R9" s="18"/>
      <c r="S9" s="19"/>
      <c r="T9" s="4"/>
      <c r="U9" s="8"/>
      <c r="V9" s="4"/>
      <c r="W9" s="3"/>
      <c r="X9" s="3"/>
      <c r="Y9" s="3"/>
      <c r="Z9" s="3"/>
      <c r="AA9" s="8"/>
    </row>
    <row r="10" spans="1:27" ht="16" x14ac:dyDescent="0.2">
      <c r="A10" s="2"/>
      <c r="B10" s="6" t="s">
        <v>411</v>
      </c>
      <c r="C10" s="4" t="s">
        <v>541</v>
      </c>
      <c r="D10" s="3" t="s">
        <v>576</v>
      </c>
      <c r="E10" s="18" t="s">
        <v>584</v>
      </c>
      <c r="F10" s="19"/>
      <c r="G10" s="4" t="s">
        <v>308</v>
      </c>
      <c r="H10" s="3"/>
      <c r="I10" s="8" t="s">
        <v>308</v>
      </c>
      <c r="J10" s="6">
        <v>2</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576</v>
      </c>
      <c r="E11" s="18" t="s">
        <v>585</v>
      </c>
      <c r="F11" s="19"/>
      <c r="G11" s="4" t="s">
        <v>308</v>
      </c>
      <c r="H11" s="3"/>
      <c r="I11" s="8" t="s">
        <v>308</v>
      </c>
      <c r="J11" s="6">
        <v>2</v>
      </c>
      <c r="K11" s="4"/>
      <c r="L11" s="8"/>
      <c r="M11" s="4"/>
      <c r="N11" s="3"/>
      <c r="O11" s="19"/>
      <c r="P11" s="4"/>
      <c r="Q11" s="3"/>
      <c r="R11" s="18"/>
      <c r="S11" s="19"/>
      <c r="T11" s="4"/>
      <c r="U11" s="8"/>
      <c r="V11" s="4"/>
      <c r="W11" s="3"/>
      <c r="X11" s="3"/>
      <c r="Y11" s="3"/>
      <c r="Z11" s="3"/>
      <c r="AA11" s="8"/>
    </row>
    <row r="12" spans="1:27" ht="16" x14ac:dyDescent="0.2">
      <c r="A12" s="2"/>
      <c r="B12" s="6" t="s">
        <v>411</v>
      </c>
      <c r="C12" s="4" t="s">
        <v>541</v>
      </c>
      <c r="D12" s="3" t="s">
        <v>576</v>
      </c>
      <c r="E12" s="18" t="s">
        <v>586</v>
      </c>
      <c r="F12" s="19"/>
      <c r="G12" s="4" t="s">
        <v>308</v>
      </c>
      <c r="H12" s="3"/>
      <c r="I12" s="8" t="s">
        <v>308</v>
      </c>
      <c r="J12" s="6">
        <v>2</v>
      </c>
      <c r="K12" s="4"/>
      <c r="L12" s="8"/>
      <c r="M12" s="4"/>
      <c r="N12" s="3"/>
      <c r="O12" s="19"/>
      <c r="P12" s="4"/>
      <c r="Q12" s="3"/>
      <c r="R12" s="18"/>
      <c r="S12" s="19"/>
      <c r="T12" s="4"/>
      <c r="U12" s="8"/>
      <c r="V12" s="4"/>
      <c r="W12" s="3"/>
      <c r="X12" s="3"/>
      <c r="Y12" s="3"/>
      <c r="Z12" s="3"/>
      <c r="AA12" s="8"/>
    </row>
    <row r="13" spans="1:27" ht="16" x14ac:dyDescent="0.2">
      <c r="A13" s="2"/>
      <c r="B13" s="6" t="s">
        <v>411</v>
      </c>
      <c r="C13" s="4" t="s">
        <v>541</v>
      </c>
      <c r="D13" s="3" t="s">
        <v>576</v>
      </c>
      <c r="E13" s="18" t="s">
        <v>587</v>
      </c>
      <c r="F13" s="19"/>
      <c r="G13" s="4" t="s">
        <v>308</v>
      </c>
      <c r="H13" s="3"/>
      <c r="I13" s="8" t="s">
        <v>308</v>
      </c>
      <c r="J13" s="6">
        <v>2</v>
      </c>
      <c r="K13" s="4"/>
      <c r="L13" s="8"/>
      <c r="M13" s="4"/>
      <c r="N13" s="3"/>
      <c r="O13" s="19"/>
      <c r="P13" s="4"/>
      <c r="Q13" s="3"/>
      <c r="R13" s="18"/>
      <c r="S13" s="19"/>
      <c r="T13" s="4"/>
      <c r="U13" s="8"/>
      <c r="V13" s="4"/>
      <c r="W13" s="3"/>
      <c r="X13" s="3"/>
      <c r="Y13" s="3"/>
      <c r="Z13" s="3"/>
      <c r="AA13" s="8"/>
    </row>
    <row r="14" spans="1:27" ht="16" x14ac:dyDescent="0.2">
      <c r="A14" s="2"/>
      <c r="B14" s="6" t="s">
        <v>411</v>
      </c>
      <c r="C14" s="4" t="s">
        <v>541</v>
      </c>
      <c r="D14" s="3" t="s">
        <v>576</v>
      </c>
      <c r="E14" s="18" t="s">
        <v>588</v>
      </c>
      <c r="F14" s="19"/>
      <c r="G14" s="4" t="s">
        <v>308</v>
      </c>
      <c r="H14" s="3"/>
      <c r="I14" s="8" t="s">
        <v>308</v>
      </c>
      <c r="J14" s="6">
        <v>2</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589</v>
      </c>
      <c r="F15" s="19"/>
      <c r="G15" s="4" t="s">
        <v>308</v>
      </c>
      <c r="H15" s="3"/>
      <c r="I15" s="8" t="s">
        <v>308</v>
      </c>
      <c r="J15" s="6">
        <v>2</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576</v>
      </c>
      <c r="E16" s="18" t="s">
        <v>590</v>
      </c>
      <c r="F16" s="19"/>
      <c r="G16" s="4" t="s">
        <v>308</v>
      </c>
      <c r="H16" s="3"/>
      <c r="I16" s="8" t="s">
        <v>308</v>
      </c>
      <c r="J16" s="6">
        <v>2</v>
      </c>
      <c r="K16" s="4"/>
      <c r="L16" s="8"/>
      <c r="M16" s="4"/>
      <c r="N16" s="3"/>
      <c r="O16" s="19"/>
      <c r="P16" s="4"/>
      <c r="Q16" s="3"/>
      <c r="R16" s="18"/>
      <c r="S16" s="19"/>
      <c r="T16" s="4"/>
      <c r="U16" s="8"/>
      <c r="V16" s="4"/>
      <c r="W16" s="3"/>
      <c r="X16" s="3"/>
      <c r="Y16" s="3"/>
      <c r="Z16" s="3"/>
      <c r="AA16" s="8"/>
    </row>
    <row r="17" spans="1:27" ht="16" x14ac:dyDescent="0.2">
      <c r="A17" s="2"/>
      <c r="B17" s="6" t="s">
        <v>411</v>
      </c>
      <c r="C17" s="4" t="s">
        <v>541</v>
      </c>
      <c r="D17" s="3" t="s">
        <v>576</v>
      </c>
      <c r="E17" s="18" t="s">
        <v>591</v>
      </c>
      <c r="F17" s="19"/>
      <c r="G17" s="4" t="s">
        <v>308</v>
      </c>
      <c r="H17" s="3"/>
      <c r="I17" s="8" t="s">
        <v>308</v>
      </c>
      <c r="J17" s="6">
        <v>2</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576</v>
      </c>
      <c r="E18" s="18" t="s">
        <v>592</v>
      </c>
      <c r="F18" s="19"/>
      <c r="G18" s="4" t="s">
        <v>308</v>
      </c>
      <c r="H18" s="3"/>
      <c r="I18" s="8" t="s">
        <v>308</v>
      </c>
      <c r="J18" s="6">
        <v>2</v>
      </c>
      <c r="K18" s="4"/>
      <c r="L18" s="8"/>
      <c r="M18" s="4"/>
      <c r="N18" s="3"/>
      <c r="O18" s="19"/>
      <c r="P18" s="4"/>
      <c r="Q18" s="3"/>
      <c r="R18" s="18"/>
      <c r="S18" s="19"/>
      <c r="T18" s="4"/>
      <c r="U18" s="8"/>
      <c r="V18" s="4"/>
      <c r="W18" s="3"/>
      <c r="X18" s="3"/>
      <c r="Y18" s="3"/>
      <c r="Z18" s="3"/>
      <c r="AA18" s="8"/>
    </row>
    <row r="19" spans="1:27" ht="16" x14ac:dyDescent="0.2">
      <c r="A19" s="2"/>
      <c r="B19" s="6" t="s">
        <v>411</v>
      </c>
      <c r="C19" s="4" t="s">
        <v>541</v>
      </c>
      <c r="D19" s="3" t="s">
        <v>576</v>
      </c>
      <c r="E19" s="18" t="s">
        <v>593</v>
      </c>
      <c r="F19" s="19"/>
      <c r="G19" s="4" t="s">
        <v>308</v>
      </c>
      <c r="H19" s="3"/>
      <c r="I19" s="8" t="s">
        <v>308</v>
      </c>
      <c r="J19" s="6">
        <v>2</v>
      </c>
      <c r="K19" s="4"/>
      <c r="L19" s="8"/>
      <c r="M19" s="4"/>
      <c r="N19" s="3"/>
      <c r="O19" s="19"/>
      <c r="P19" s="4"/>
      <c r="Q19" s="3"/>
      <c r="R19" s="18"/>
      <c r="S19" s="19"/>
      <c r="T19" s="4"/>
      <c r="U19" s="8"/>
      <c r="V19" s="4"/>
      <c r="W19" s="3"/>
      <c r="X19" s="3"/>
      <c r="Y19" s="3"/>
      <c r="Z19" s="3"/>
      <c r="AA19" s="8"/>
    </row>
    <row r="20" spans="1:27" ht="16" x14ac:dyDescent="0.2">
      <c r="A20" s="2"/>
      <c r="B20" s="6" t="s">
        <v>411</v>
      </c>
      <c r="C20" s="4" t="s">
        <v>541</v>
      </c>
      <c r="D20" s="3" t="s">
        <v>576</v>
      </c>
      <c r="E20" s="18" t="s">
        <v>594</v>
      </c>
      <c r="F20" s="19"/>
      <c r="G20" s="4" t="s">
        <v>308</v>
      </c>
      <c r="H20" s="3"/>
      <c r="I20" s="8" t="s">
        <v>308</v>
      </c>
      <c r="J20" s="6">
        <v>2</v>
      </c>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570</v>
      </c>
      <c r="E21" s="18" t="s">
        <v>579</v>
      </c>
      <c r="F21" s="19"/>
      <c r="G21" s="4"/>
      <c r="H21" s="3"/>
      <c r="I21" s="8"/>
      <c r="J21" s="6"/>
      <c r="K21" s="4"/>
      <c r="L21" s="8"/>
      <c r="M21" s="4"/>
      <c r="N21" s="3"/>
      <c r="O21" s="19"/>
      <c r="P21" s="4"/>
      <c r="Q21" s="3"/>
      <c r="R21" s="18"/>
      <c r="S21" s="19"/>
      <c r="T21" s="4"/>
      <c r="U21" s="8"/>
      <c r="V21" s="4"/>
      <c r="W21" s="3"/>
      <c r="X21" s="3"/>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578</v>
      </c>
      <c r="W22" s="3" t="s">
        <v>572</v>
      </c>
      <c r="X22" s="3"/>
      <c r="Y22" s="3" t="s">
        <v>437</v>
      </c>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573</v>
      </c>
      <c r="W23" s="3" t="s">
        <v>572</v>
      </c>
      <c r="X23" s="3" t="s">
        <v>267</v>
      </c>
      <c r="Y23" s="3"/>
      <c r="Z23" s="3"/>
      <c r="AA23" s="8"/>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573</v>
      </c>
      <c r="W24" s="3" t="s">
        <v>574</v>
      </c>
      <c r="X24" s="3" t="s">
        <v>1</v>
      </c>
      <c r="Y24" s="3"/>
      <c r="Z24" s="3"/>
      <c r="AA24" s="8"/>
    </row>
    <row r="25" spans="1:27" ht="16" x14ac:dyDescent="0.2">
      <c r="A25" s="2"/>
      <c r="B25" s="6" t="s">
        <v>411</v>
      </c>
      <c r="C25" s="4" t="s">
        <v>541</v>
      </c>
      <c r="D25" s="3" t="s">
        <v>575</v>
      </c>
      <c r="E25" s="18" t="s">
        <v>595</v>
      </c>
      <c r="F25" s="19"/>
      <c r="G25" s="4" t="s">
        <v>437</v>
      </c>
      <c r="H25" s="3"/>
      <c r="I25" s="8" t="s">
        <v>450</v>
      </c>
      <c r="J25" s="6">
        <v>4</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576</v>
      </c>
      <c r="E26" s="18" t="s">
        <v>596</v>
      </c>
      <c r="F26" s="19"/>
      <c r="G26" s="4" t="s">
        <v>308</v>
      </c>
      <c r="H26" s="3"/>
      <c r="I26" s="8" t="s">
        <v>308</v>
      </c>
      <c r="J26" s="6">
        <v>4</v>
      </c>
      <c r="K26" s="4"/>
      <c r="L26" s="8"/>
      <c r="M26" s="4"/>
      <c r="N26" s="3"/>
      <c r="O26" s="19"/>
      <c r="P26" s="4"/>
      <c r="Q26" s="3"/>
      <c r="R26" s="18"/>
      <c r="S26" s="19"/>
      <c r="T26" s="4"/>
      <c r="U26" s="8"/>
      <c r="V26" s="4"/>
      <c r="W26" s="3"/>
      <c r="X26" s="3"/>
      <c r="Y26" s="3"/>
      <c r="Z26" s="3"/>
      <c r="AA26" s="8"/>
    </row>
    <row r="27" spans="1:27" ht="16" x14ac:dyDescent="0.2">
      <c r="A27" s="2"/>
      <c r="B27" s="6" t="s">
        <v>411</v>
      </c>
      <c r="C27" s="4" t="s">
        <v>541</v>
      </c>
      <c r="D27" s="3" t="s">
        <v>576</v>
      </c>
      <c r="E27" s="18" t="s">
        <v>597</v>
      </c>
      <c r="F27" s="19"/>
      <c r="G27" s="4" t="s">
        <v>308</v>
      </c>
      <c r="H27" s="3"/>
      <c r="I27" s="8" t="s">
        <v>308</v>
      </c>
      <c r="J27" s="6">
        <v>4</v>
      </c>
      <c r="K27" s="4"/>
      <c r="L27" s="8"/>
      <c r="M27" s="4"/>
      <c r="N27" s="3"/>
      <c r="O27" s="19"/>
      <c r="P27" s="4"/>
      <c r="Q27" s="3"/>
      <c r="R27" s="18"/>
      <c r="S27" s="19"/>
      <c r="T27" s="4"/>
      <c r="U27" s="8"/>
      <c r="V27" s="4"/>
      <c r="W27" s="3"/>
      <c r="X27" s="3"/>
      <c r="Y27" s="3"/>
      <c r="Z27" s="3"/>
      <c r="AA27" s="8"/>
    </row>
    <row r="28" spans="1:27" ht="16" x14ac:dyDescent="0.2">
      <c r="A28" s="2"/>
      <c r="B28" s="6" t="s">
        <v>411</v>
      </c>
      <c r="C28" s="4" t="s">
        <v>541</v>
      </c>
      <c r="D28" s="3" t="s">
        <v>576</v>
      </c>
      <c r="E28" s="18" t="s">
        <v>598</v>
      </c>
      <c r="F28" s="19"/>
      <c r="G28" s="4" t="s">
        <v>308</v>
      </c>
      <c r="H28" s="3"/>
      <c r="I28" s="8" t="s">
        <v>308</v>
      </c>
      <c r="J28" s="6">
        <v>4</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576</v>
      </c>
      <c r="E29" s="18" t="s">
        <v>599</v>
      </c>
      <c r="F29" s="19"/>
      <c r="G29" s="4" t="s">
        <v>308</v>
      </c>
      <c r="H29" s="3"/>
      <c r="I29" s="8" t="s">
        <v>308</v>
      </c>
      <c r="J29" s="6">
        <v>4</v>
      </c>
      <c r="K29" s="4"/>
      <c r="L29" s="8"/>
      <c r="M29" s="4"/>
      <c r="N29" s="3"/>
      <c r="O29" s="19"/>
      <c r="P29" s="4"/>
      <c r="Q29" s="3"/>
      <c r="R29" s="18"/>
      <c r="S29" s="19"/>
      <c r="T29" s="4"/>
      <c r="U29" s="8"/>
      <c r="V29" s="4"/>
      <c r="W29" s="3"/>
      <c r="X29" s="3"/>
      <c r="Y29" s="3"/>
      <c r="Z29" s="3"/>
      <c r="AA29" s="8"/>
    </row>
    <row r="30" spans="1:27" ht="16" x14ac:dyDescent="0.2">
      <c r="A30" s="2"/>
      <c r="B30" s="6" t="s">
        <v>411</v>
      </c>
      <c r="C30" s="4" t="s">
        <v>541</v>
      </c>
      <c r="D30" s="3" t="s">
        <v>576</v>
      </c>
      <c r="E30" s="18" t="s">
        <v>600</v>
      </c>
      <c r="F30" s="19"/>
      <c r="G30" s="4" t="s">
        <v>308</v>
      </c>
      <c r="H30" s="3"/>
      <c r="I30" s="8" t="s">
        <v>308</v>
      </c>
      <c r="J30" s="6">
        <v>4</v>
      </c>
      <c r="K30" s="4"/>
      <c r="L30" s="8"/>
      <c r="M30" s="4"/>
      <c r="N30" s="3"/>
      <c r="O30" s="19"/>
      <c r="P30" s="4"/>
      <c r="Q30" s="3"/>
      <c r="R30" s="18"/>
      <c r="S30" s="19"/>
      <c r="T30" s="4"/>
      <c r="U30" s="8"/>
      <c r="V30" s="4"/>
      <c r="W30" s="3"/>
      <c r="X30" s="3"/>
      <c r="Y30" s="3"/>
      <c r="Z30" s="3"/>
      <c r="AA30" s="8"/>
    </row>
    <row r="31" spans="1:27" ht="16" x14ac:dyDescent="0.2">
      <c r="A31" s="2"/>
      <c r="B31" s="6" t="s">
        <v>411</v>
      </c>
      <c r="C31" s="4" t="s">
        <v>541</v>
      </c>
      <c r="D31" s="3" t="s">
        <v>576</v>
      </c>
      <c r="E31" s="18" t="s">
        <v>601</v>
      </c>
      <c r="F31" s="19"/>
      <c r="G31" s="4" t="s">
        <v>308</v>
      </c>
      <c r="H31" s="3"/>
      <c r="I31" s="8" t="s">
        <v>308</v>
      </c>
      <c r="J31" s="6">
        <v>4</v>
      </c>
      <c r="K31" s="4"/>
      <c r="L31" s="8"/>
      <c r="M31" s="4"/>
      <c r="N31" s="3"/>
      <c r="O31" s="19"/>
      <c r="P31" s="4"/>
      <c r="Q31" s="3"/>
      <c r="R31" s="18"/>
      <c r="S31" s="19"/>
      <c r="T31" s="4"/>
      <c r="U31" s="8"/>
      <c r="V31" s="4"/>
      <c r="W31" s="3"/>
      <c r="X31" s="3"/>
      <c r="Y31" s="3"/>
      <c r="Z31" s="3"/>
      <c r="AA31" s="8"/>
    </row>
    <row r="32" spans="1:27" ht="16" x14ac:dyDescent="0.2">
      <c r="A32" s="2"/>
      <c r="B32" s="6" t="s">
        <v>411</v>
      </c>
      <c r="C32" s="4" t="s">
        <v>541</v>
      </c>
      <c r="D32" s="3" t="s">
        <v>576</v>
      </c>
      <c r="E32" s="18" t="s">
        <v>602</v>
      </c>
      <c r="F32" s="19"/>
      <c r="G32" s="4" t="s">
        <v>308</v>
      </c>
      <c r="H32" s="3"/>
      <c r="I32" s="8" t="s">
        <v>308</v>
      </c>
      <c r="J32" s="6">
        <v>4</v>
      </c>
      <c r="K32" s="4"/>
      <c r="L32" s="8"/>
      <c r="M32" s="4"/>
      <c r="N32" s="3"/>
      <c r="O32" s="19"/>
      <c r="P32" s="4"/>
      <c r="Q32" s="3"/>
      <c r="R32" s="18"/>
      <c r="S32" s="19"/>
      <c r="T32" s="4"/>
      <c r="U32" s="8"/>
      <c r="V32" s="4"/>
      <c r="W32" s="3"/>
      <c r="X32" s="3"/>
      <c r="Y32" s="3"/>
      <c r="Z32" s="3"/>
      <c r="AA32" s="8"/>
    </row>
    <row r="33" spans="1:27" ht="16" x14ac:dyDescent="0.2">
      <c r="A33" s="2"/>
      <c r="B33" s="6" t="s">
        <v>411</v>
      </c>
      <c r="C33" s="4" t="s">
        <v>541</v>
      </c>
      <c r="D33" s="3" t="s">
        <v>576</v>
      </c>
      <c r="E33" s="18" t="s">
        <v>603</v>
      </c>
      <c r="F33" s="19"/>
      <c r="G33" s="4" t="s">
        <v>308</v>
      </c>
      <c r="H33" s="3"/>
      <c r="I33" s="8" t="s">
        <v>308</v>
      </c>
      <c r="J33" s="6">
        <v>4</v>
      </c>
      <c r="K33" s="4"/>
      <c r="L33" s="8"/>
      <c r="M33" s="4"/>
      <c r="N33" s="3"/>
      <c r="O33" s="19"/>
      <c r="P33" s="4"/>
      <c r="Q33" s="3"/>
      <c r="R33" s="18"/>
      <c r="S33" s="19"/>
      <c r="T33" s="4"/>
      <c r="U33" s="8"/>
      <c r="V33" s="4"/>
      <c r="W33" s="3"/>
      <c r="X33" s="3"/>
      <c r="Y33" s="3"/>
      <c r="Z33" s="3"/>
      <c r="AA33" s="8"/>
    </row>
    <row r="34" spans="1:27" ht="16" x14ac:dyDescent="0.2">
      <c r="A34" s="2"/>
      <c r="B34" s="6" t="s">
        <v>411</v>
      </c>
      <c r="C34" s="4" t="s">
        <v>541</v>
      </c>
      <c r="D34" s="3" t="s">
        <v>576</v>
      </c>
      <c r="E34" s="18" t="s">
        <v>604</v>
      </c>
      <c r="F34" s="19"/>
      <c r="G34" s="4" t="s">
        <v>308</v>
      </c>
      <c r="H34" s="3"/>
      <c r="I34" s="8" t="s">
        <v>308</v>
      </c>
      <c r="J34" s="6">
        <v>4</v>
      </c>
      <c r="K34" s="4"/>
      <c r="L34" s="8"/>
      <c r="M34" s="4"/>
      <c r="N34" s="3"/>
      <c r="O34" s="19"/>
      <c r="P34" s="4"/>
      <c r="Q34" s="3"/>
      <c r="R34" s="18"/>
      <c r="S34" s="19"/>
      <c r="T34" s="4"/>
      <c r="U34" s="8"/>
      <c r="V34" s="4"/>
      <c r="W34" s="3"/>
      <c r="X34" s="3"/>
      <c r="Y34" s="3"/>
      <c r="Z34" s="3"/>
      <c r="AA34" s="8"/>
    </row>
    <row r="35" spans="1:27" ht="16" x14ac:dyDescent="0.2">
      <c r="A35" s="2"/>
      <c r="B35" s="6" t="s">
        <v>411</v>
      </c>
      <c r="C35" s="4" t="s">
        <v>541</v>
      </c>
      <c r="D35" s="3" t="s">
        <v>576</v>
      </c>
      <c r="E35" s="18" t="s">
        <v>605</v>
      </c>
      <c r="F35" s="19"/>
      <c r="G35" s="4" t="s">
        <v>308</v>
      </c>
      <c r="H35" s="3"/>
      <c r="I35" s="8" t="s">
        <v>308</v>
      </c>
      <c r="J35" s="6">
        <v>4</v>
      </c>
      <c r="K35" s="4"/>
      <c r="L35" s="8"/>
      <c r="M35" s="4"/>
      <c r="N35" s="3"/>
      <c r="O35" s="19"/>
      <c r="P35" s="4"/>
      <c r="Q35" s="3"/>
      <c r="R35" s="18"/>
      <c r="S35" s="19"/>
      <c r="T35" s="4"/>
      <c r="U35" s="8"/>
      <c r="V35" s="4"/>
      <c r="W35" s="3"/>
      <c r="X35" s="3"/>
      <c r="Y35" s="3"/>
      <c r="Z35" s="3"/>
      <c r="AA35" s="8"/>
    </row>
    <row r="36" spans="1:27" ht="16" x14ac:dyDescent="0.2">
      <c r="A36" s="2"/>
      <c r="B36" s="6" t="s">
        <v>411</v>
      </c>
      <c r="C36" s="4" t="s">
        <v>541</v>
      </c>
      <c r="D36" s="3" t="s">
        <v>570</v>
      </c>
      <c r="E36" s="18" t="s">
        <v>511</v>
      </c>
      <c r="F36" s="19"/>
      <c r="G36" s="4"/>
      <c r="H36" s="3"/>
      <c r="I36" s="8"/>
      <c r="J36" s="6"/>
      <c r="K36" s="4"/>
      <c r="L36" s="8"/>
      <c r="M36" s="4"/>
      <c r="N36" s="3"/>
      <c r="O36" s="19"/>
      <c r="P36" s="4"/>
      <c r="Q36" s="3"/>
      <c r="R36" s="18"/>
      <c r="S36" s="19"/>
      <c r="T36" s="4"/>
      <c r="U36" s="8"/>
      <c r="V36" s="4"/>
      <c r="W36" s="3"/>
      <c r="X36" s="3"/>
      <c r="Y36" s="3"/>
      <c r="Z36" s="3"/>
      <c r="AA36" s="8"/>
    </row>
    <row r="37" spans="1:27" x14ac:dyDescent="0.2">
      <c r="A37" s="2"/>
      <c r="B37" s="6" t="s">
        <v>411</v>
      </c>
      <c r="C37" s="4" t="s">
        <v>541</v>
      </c>
      <c r="D37" s="3" t="s">
        <v>571</v>
      </c>
      <c r="E37" s="18"/>
      <c r="F37" s="19"/>
      <c r="G37" s="4"/>
      <c r="H37" s="3"/>
      <c r="I37" s="8"/>
      <c r="J37" s="6"/>
      <c r="K37" s="4"/>
      <c r="L37" s="8"/>
      <c r="M37" s="4"/>
      <c r="N37" s="3"/>
      <c r="O37" s="19"/>
      <c r="P37" s="4"/>
      <c r="Q37" s="3"/>
      <c r="R37" s="18"/>
      <c r="S37" s="19"/>
      <c r="T37" s="4" t="s">
        <v>577</v>
      </c>
      <c r="U37" s="8" t="s">
        <v>4</v>
      </c>
      <c r="V37" s="4" t="s">
        <v>578</v>
      </c>
      <c r="W37" s="3" t="s">
        <v>572</v>
      </c>
      <c r="X37" s="3"/>
      <c r="Y37" s="3" t="s">
        <v>432</v>
      </c>
      <c r="Z37" s="3"/>
      <c r="AA37" s="8"/>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577</v>
      </c>
      <c r="U38" s="8" t="s">
        <v>4</v>
      </c>
      <c r="V38" s="4" t="s">
        <v>573</v>
      </c>
      <c r="W38" s="3" t="s">
        <v>572</v>
      </c>
      <c r="X38" s="3" t="s">
        <v>269</v>
      </c>
      <c r="Y38" s="3"/>
      <c r="Z38" s="3"/>
      <c r="AA38" s="8"/>
    </row>
    <row r="39" spans="1:27" x14ac:dyDescent="0.2">
      <c r="A39" s="2"/>
      <c r="B39" s="6" t="s">
        <v>411</v>
      </c>
      <c r="C39" s="4" t="s">
        <v>541</v>
      </c>
      <c r="D39" s="3" t="s">
        <v>571</v>
      </c>
      <c r="E39" s="18"/>
      <c r="F39" s="19"/>
      <c r="G39" s="4"/>
      <c r="H39" s="3"/>
      <c r="I39" s="8"/>
      <c r="J39" s="6"/>
      <c r="K39" s="4"/>
      <c r="L39" s="8"/>
      <c r="M39" s="4"/>
      <c r="N39" s="3"/>
      <c r="O39" s="19"/>
      <c r="P39" s="4"/>
      <c r="Q39" s="3"/>
      <c r="R39" s="18"/>
      <c r="S39" s="19"/>
      <c r="T39" s="4" t="s">
        <v>577</v>
      </c>
      <c r="U39" s="8" t="s">
        <v>4</v>
      </c>
      <c r="V39" s="4" t="s">
        <v>573</v>
      </c>
      <c r="W39" s="3" t="s">
        <v>574</v>
      </c>
      <c r="X39" s="3" t="s">
        <v>1</v>
      </c>
      <c r="Y39" s="3"/>
      <c r="Z39" s="3"/>
      <c r="AA39" s="8"/>
    </row>
    <row r="40" spans="1:27" ht="16" x14ac:dyDescent="0.2">
      <c r="A40" s="2"/>
      <c r="B40" s="6" t="s">
        <v>411</v>
      </c>
      <c r="C40" s="4" t="s">
        <v>541</v>
      </c>
      <c r="D40" s="3" t="s">
        <v>575</v>
      </c>
      <c r="E40" s="18" t="s">
        <v>606</v>
      </c>
      <c r="F40" s="19"/>
      <c r="G40" s="4" t="s">
        <v>432</v>
      </c>
      <c r="H40" s="3"/>
      <c r="I40" s="8" t="s">
        <v>450</v>
      </c>
      <c r="J40" s="6">
        <v>6</v>
      </c>
      <c r="K40" s="4"/>
      <c r="L40" s="8"/>
      <c r="M40" s="4"/>
      <c r="N40" s="3"/>
      <c r="O40" s="19"/>
      <c r="P40" s="4"/>
      <c r="Q40" s="3"/>
      <c r="R40" s="18"/>
      <c r="S40" s="19"/>
      <c r="T40" s="4"/>
      <c r="U40" s="8"/>
      <c r="V40" s="4"/>
      <c r="W40" s="3"/>
      <c r="X40" s="3"/>
      <c r="Y40" s="3"/>
      <c r="Z40" s="3"/>
      <c r="AA40" s="8"/>
    </row>
    <row r="41" spans="1:27" ht="16" x14ac:dyDescent="0.2">
      <c r="A41" s="2"/>
      <c r="B41" s="6" t="s">
        <v>411</v>
      </c>
      <c r="C41" s="4" t="s">
        <v>541</v>
      </c>
      <c r="D41" s="3" t="s">
        <v>576</v>
      </c>
      <c r="E41" s="18" t="s">
        <v>607</v>
      </c>
      <c r="F41" s="19"/>
      <c r="G41" s="4" t="s">
        <v>308</v>
      </c>
      <c r="H41" s="3"/>
      <c r="I41" s="8" t="s">
        <v>308</v>
      </c>
      <c r="J41" s="6">
        <v>6</v>
      </c>
      <c r="K41" s="4"/>
      <c r="L41" s="8"/>
      <c r="M41" s="4"/>
      <c r="N41" s="3"/>
      <c r="O41" s="19"/>
      <c r="P41" s="4"/>
      <c r="Q41" s="3"/>
      <c r="R41" s="18"/>
      <c r="S41" s="19"/>
      <c r="T41" s="4"/>
      <c r="U41" s="8"/>
      <c r="V41" s="4"/>
      <c r="W41" s="3"/>
      <c r="X41" s="3"/>
      <c r="Y41" s="3"/>
      <c r="Z41" s="3"/>
      <c r="AA41" s="8"/>
    </row>
    <row r="42" spans="1:27" ht="16" x14ac:dyDescent="0.2">
      <c r="A42" s="2"/>
      <c r="B42" s="6" t="s">
        <v>411</v>
      </c>
      <c r="C42" s="4" t="s">
        <v>541</v>
      </c>
      <c r="D42" s="3" t="s">
        <v>576</v>
      </c>
      <c r="E42" s="18" t="s">
        <v>608</v>
      </c>
      <c r="F42" s="19"/>
      <c r="G42" s="4" t="s">
        <v>308</v>
      </c>
      <c r="H42" s="3"/>
      <c r="I42" s="8" t="s">
        <v>308</v>
      </c>
      <c r="J42" s="6">
        <v>6</v>
      </c>
      <c r="K42" s="4"/>
      <c r="L42" s="8"/>
      <c r="M42" s="4"/>
      <c r="N42" s="3"/>
      <c r="O42" s="19"/>
      <c r="P42" s="4"/>
      <c r="Q42" s="3"/>
      <c r="R42" s="18"/>
      <c r="S42" s="19"/>
      <c r="T42" s="4"/>
      <c r="U42" s="8"/>
      <c r="V42" s="4"/>
      <c r="W42" s="3"/>
      <c r="X42" s="3"/>
      <c r="Y42" s="3"/>
      <c r="Z42" s="3"/>
      <c r="AA42" s="8"/>
    </row>
    <row r="43" spans="1:27" ht="16" x14ac:dyDescent="0.2">
      <c r="A43" s="2"/>
      <c r="B43" s="6" t="s">
        <v>411</v>
      </c>
      <c r="C43" s="4" t="s">
        <v>541</v>
      </c>
      <c r="D43" s="3" t="s">
        <v>576</v>
      </c>
      <c r="E43" s="18" t="s">
        <v>609</v>
      </c>
      <c r="F43" s="19"/>
      <c r="G43" s="4" t="s">
        <v>308</v>
      </c>
      <c r="H43" s="3"/>
      <c r="I43" s="8" t="s">
        <v>308</v>
      </c>
      <c r="J43" s="6">
        <v>6</v>
      </c>
      <c r="K43" s="4"/>
      <c r="L43" s="8"/>
      <c r="M43" s="4"/>
      <c r="N43" s="3"/>
      <c r="O43" s="19"/>
      <c r="P43" s="4"/>
      <c r="Q43" s="3"/>
      <c r="R43" s="18"/>
      <c r="S43" s="19"/>
      <c r="T43" s="4"/>
      <c r="U43" s="8"/>
      <c r="V43" s="4"/>
      <c r="W43" s="3"/>
      <c r="X43" s="3"/>
      <c r="Y43" s="3"/>
      <c r="Z43" s="3"/>
      <c r="AA43" s="8"/>
    </row>
    <row r="44" spans="1:27" ht="16" x14ac:dyDescent="0.2">
      <c r="A44" s="2"/>
      <c r="B44" s="6" t="s">
        <v>411</v>
      </c>
      <c r="C44" s="4" t="s">
        <v>541</v>
      </c>
      <c r="D44" s="3" t="s">
        <v>570</v>
      </c>
      <c r="E44" s="18" t="s">
        <v>515</v>
      </c>
      <c r="F44" s="19"/>
      <c r="G44" s="4"/>
      <c r="H44" s="3"/>
      <c r="I44" s="8"/>
      <c r="J44" s="6"/>
      <c r="K44" s="4"/>
      <c r="L44" s="8"/>
      <c r="M44" s="4"/>
      <c r="N44" s="3"/>
      <c r="O44" s="19"/>
      <c r="P44" s="4"/>
      <c r="Q44" s="3"/>
      <c r="R44" s="18"/>
      <c r="S44" s="19"/>
      <c r="T44" s="4"/>
      <c r="U44" s="8"/>
      <c r="V44" s="4"/>
      <c r="W44" s="3"/>
      <c r="X44" s="3"/>
      <c r="Y44" s="3"/>
      <c r="Z44" s="3"/>
      <c r="AA44" s="8"/>
    </row>
    <row r="45" spans="1:27" x14ac:dyDescent="0.2">
      <c r="A45" s="2"/>
      <c r="B45" s="6" t="s">
        <v>411</v>
      </c>
      <c r="C45" s="4" t="s">
        <v>541</v>
      </c>
      <c r="D45" s="3" t="s">
        <v>571</v>
      </c>
      <c r="E45" s="18"/>
      <c r="F45" s="19"/>
      <c r="G45" s="4"/>
      <c r="H45" s="3"/>
      <c r="I45" s="8"/>
      <c r="J45" s="6"/>
      <c r="K45" s="4"/>
      <c r="L45" s="8"/>
      <c r="M45" s="4"/>
      <c r="N45" s="3"/>
      <c r="O45" s="19"/>
      <c r="P45" s="4"/>
      <c r="Q45" s="3"/>
      <c r="R45" s="18"/>
      <c r="S45" s="19"/>
      <c r="T45" s="4" t="s">
        <v>577</v>
      </c>
      <c r="U45" s="8" t="s">
        <v>4</v>
      </c>
      <c r="V45" s="4" t="s">
        <v>573</v>
      </c>
      <c r="W45" s="3" t="s">
        <v>572</v>
      </c>
      <c r="X45" s="3" t="s">
        <v>275</v>
      </c>
      <c r="Y45" s="3"/>
      <c r="Z45" s="3"/>
      <c r="AA45" s="8"/>
    </row>
    <row r="46" spans="1:27" x14ac:dyDescent="0.2">
      <c r="A46" s="2"/>
      <c r="B46" s="6" t="s">
        <v>411</v>
      </c>
      <c r="C46" s="4" t="s">
        <v>541</v>
      </c>
      <c r="D46" s="3" t="s">
        <v>571</v>
      </c>
      <c r="E46" s="18"/>
      <c r="F46" s="19"/>
      <c r="G46" s="4"/>
      <c r="H46" s="3"/>
      <c r="I46" s="8"/>
      <c r="J46" s="6"/>
      <c r="K46" s="4"/>
      <c r="L46" s="8"/>
      <c r="M46" s="4"/>
      <c r="N46" s="3"/>
      <c r="O46" s="19"/>
      <c r="P46" s="4"/>
      <c r="Q46" s="3"/>
      <c r="R46" s="18"/>
      <c r="S46" s="19"/>
      <c r="T46" s="4" t="s">
        <v>574</v>
      </c>
      <c r="U46" s="8" t="s">
        <v>4</v>
      </c>
      <c r="V46" s="4" t="s">
        <v>573</v>
      </c>
      <c r="W46" s="3" t="s">
        <v>572</v>
      </c>
      <c r="X46" s="3" t="s">
        <v>4</v>
      </c>
      <c r="Y46" s="3"/>
      <c r="Z46" s="3"/>
      <c r="AA46" s="8"/>
    </row>
    <row r="47" spans="1:27" x14ac:dyDescent="0.2">
      <c r="A47" s="2"/>
      <c r="B47" s="6" t="s">
        <v>411</v>
      </c>
      <c r="C47" s="4" t="s">
        <v>541</v>
      </c>
      <c r="D47" s="3" t="s">
        <v>571</v>
      </c>
      <c r="E47" s="18"/>
      <c r="F47" s="19"/>
      <c r="G47" s="4"/>
      <c r="H47" s="3"/>
      <c r="I47" s="8"/>
      <c r="J47" s="6"/>
      <c r="K47" s="4"/>
      <c r="L47" s="8"/>
      <c r="M47" s="4"/>
      <c r="N47" s="3"/>
      <c r="O47" s="19"/>
      <c r="P47" s="4"/>
      <c r="Q47" s="3"/>
      <c r="R47" s="18"/>
      <c r="S47" s="19"/>
      <c r="T47" s="4" t="s">
        <v>577</v>
      </c>
      <c r="U47" s="8" t="s">
        <v>4</v>
      </c>
      <c r="V47" s="4" t="s">
        <v>573</v>
      </c>
      <c r="W47" s="3" t="s">
        <v>574</v>
      </c>
      <c r="X47" s="3" t="s">
        <v>1</v>
      </c>
      <c r="Y47" s="3"/>
      <c r="Z47" s="3"/>
      <c r="AA47" s="8"/>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578</v>
      </c>
      <c r="W48" s="3" t="s">
        <v>572</v>
      </c>
      <c r="X48" s="3"/>
      <c r="Y48" s="3" t="s">
        <v>422</v>
      </c>
      <c r="Z48" s="3"/>
      <c r="AA48" s="8"/>
    </row>
    <row r="49" spans="1:27" ht="16" x14ac:dyDescent="0.2">
      <c r="A49" s="2"/>
      <c r="B49" s="6" t="s">
        <v>411</v>
      </c>
      <c r="C49" s="4" t="s">
        <v>541</v>
      </c>
      <c r="D49" s="3" t="s">
        <v>575</v>
      </c>
      <c r="E49" s="18" t="s">
        <v>610</v>
      </c>
      <c r="F49" s="19"/>
      <c r="G49" s="4" t="s">
        <v>422</v>
      </c>
      <c r="H49" s="3"/>
      <c r="I49" s="8" t="s">
        <v>450</v>
      </c>
      <c r="J49" s="6">
        <v>13</v>
      </c>
      <c r="K49" s="4"/>
      <c r="L49" s="8"/>
      <c r="M49" s="4"/>
      <c r="N49" s="3"/>
      <c r="O49" s="19"/>
      <c r="P49" s="4"/>
      <c r="Q49" s="3"/>
      <c r="R49" s="18"/>
      <c r="S49" s="19"/>
      <c r="T49" s="4"/>
      <c r="U49" s="8"/>
      <c r="V49" s="4"/>
      <c r="W49" s="3"/>
      <c r="X49" s="3"/>
      <c r="Y49" s="3"/>
      <c r="Z49" s="3"/>
      <c r="AA49" s="8"/>
    </row>
    <row r="50" spans="1:27" ht="16" x14ac:dyDescent="0.2">
      <c r="A50" s="2"/>
      <c r="B50" s="6" t="s">
        <v>411</v>
      </c>
      <c r="C50" s="4" t="s">
        <v>541</v>
      </c>
      <c r="D50" s="3" t="s">
        <v>576</v>
      </c>
      <c r="E50" s="18" t="s">
        <v>611</v>
      </c>
      <c r="F50" s="19"/>
      <c r="G50" s="4" t="s">
        <v>308</v>
      </c>
      <c r="H50" s="3"/>
      <c r="I50" s="8" t="s">
        <v>308</v>
      </c>
      <c r="J50" s="6">
        <v>13</v>
      </c>
      <c r="K50" s="4"/>
      <c r="L50" s="8"/>
      <c r="M50" s="4"/>
      <c r="N50" s="3"/>
      <c r="O50" s="19"/>
      <c r="P50" s="4"/>
      <c r="Q50" s="3"/>
      <c r="R50" s="18"/>
      <c r="S50" s="19"/>
      <c r="T50" s="4"/>
      <c r="U50" s="8"/>
      <c r="V50" s="4"/>
      <c r="W50" s="3"/>
      <c r="X50" s="3"/>
      <c r="Y50" s="3"/>
      <c r="Z50" s="3"/>
      <c r="AA50" s="8"/>
    </row>
    <row r="51" spans="1:27" ht="32" x14ac:dyDescent="0.2">
      <c r="A51" s="2"/>
      <c r="B51" s="6" t="s">
        <v>411</v>
      </c>
      <c r="C51" s="4" t="s">
        <v>541</v>
      </c>
      <c r="D51" s="3" t="s">
        <v>576</v>
      </c>
      <c r="E51" s="18" t="s">
        <v>612</v>
      </c>
      <c r="F51" s="19"/>
      <c r="G51" s="4" t="s">
        <v>308</v>
      </c>
      <c r="H51" s="3"/>
      <c r="I51" s="8" t="s">
        <v>308</v>
      </c>
      <c r="J51" s="6">
        <v>13</v>
      </c>
      <c r="K51" s="4"/>
      <c r="L51" s="8"/>
      <c r="M51" s="4"/>
      <c r="N51" s="3"/>
      <c r="O51" s="19"/>
      <c r="P51" s="4"/>
      <c r="Q51" s="3"/>
      <c r="R51" s="18"/>
      <c r="S51" s="19"/>
      <c r="T51" s="4"/>
      <c r="U51" s="8"/>
      <c r="V51" s="4"/>
      <c r="W51" s="3"/>
      <c r="X51" s="3"/>
      <c r="Y51" s="3"/>
      <c r="Z51" s="3"/>
      <c r="AA51" s="8"/>
    </row>
    <row r="52" spans="1:27" ht="16" x14ac:dyDescent="0.2">
      <c r="A52" s="2"/>
      <c r="B52" s="6" t="s">
        <v>411</v>
      </c>
      <c r="C52" s="4" t="s">
        <v>541</v>
      </c>
      <c r="D52" s="3" t="s">
        <v>576</v>
      </c>
      <c r="E52" s="18" t="s">
        <v>613</v>
      </c>
      <c r="F52" s="19"/>
      <c r="G52" s="4" t="s">
        <v>308</v>
      </c>
      <c r="H52" s="3"/>
      <c r="I52" s="8" t="s">
        <v>308</v>
      </c>
      <c r="J52" s="6">
        <v>13</v>
      </c>
      <c r="K52" s="4"/>
      <c r="L52" s="8"/>
      <c r="M52" s="4"/>
      <c r="N52" s="3"/>
      <c r="O52" s="19"/>
      <c r="P52" s="4"/>
      <c r="Q52" s="3"/>
      <c r="R52" s="18"/>
      <c r="S52" s="19"/>
      <c r="T52" s="4"/>
      <c r="U52" s="8"/>
      <c r="V52" s="4"/>
      <c r="W52" s="3"/>
      <c r="X52" s="3"/>
      <c r="Y52" s="3"/>
      <c r="Z52" s="3"/>
      <c r="AA52" s="8"/>
    </row>
    <row r="53" spans="1:27" ht="16" x14ac:dyDescent="0.2">
      <c r="A53" s="2"/>
      <c r="B53" s="6" t="s">
        <v>411</v>
      </c>
      <c r="C53" s="4" t="s">
        <v>541</v>
      </c>
      <c r="D53" s="3" t="s">
        <v>576</v>
      </c>
      <c r="E53" s="18" t="s">
        <v>614</v>
      </c>
      <c r="F53" s="19"/>
      <c r="G53" s="4" t="s">
        <v>308</v>
      </c>
      <c r="H53" s="3"/>
      <c r="I53" s="8" t="s">
        <v>308</v>
      </c>
      <c r="J53" s="6">
        <v>13</v>
      </c>
      <c r="K53" s="4"/>
      <c r="L53" s="8"/>
      <c r="M53" s="4"/>
      <c r="N53" s="3"/>
      <c r="O53" s="19"/>
      <c r="P53" s="4"/>
      <c r="Q53" s="3"/>
      <c r="R53" s="18"/>
      <c r="S53" s="19"/>
      <c r="T53" s="4"/>
      <c r="U53" s="8"/>
      <c r="V53" s="4"/>
      <c r="W53" s="3"/>
      <c r="X53" s="3"/>
      <c r="Y53" s="3"/>
      <c r="Z53" s="3"/>
      <c r="AA53" s="8"/>
    </row>
    <row r="54" spans="1:27" ht="16" x14ac:dyDescent="0.2">
      <c r="A54" s="2"/>
      <c r="B54" s="6" t="s">
        <v>411</v>
      </c>
      <c r="C54" s="4" t="s">
        <v>541</v>
      </c>
      <c r="D54" s="3" t="s">
        <v>576</v>
      </c>
      <c r="E54" s="18" t="s">
        <v>615</v>
      </c>
      <c r="F54" s="19"/>
      <c r="G54" s="4" t="s">
        <v>308</v>
      </c>
      <c r="H54" s="3"/>
      <c r="I54" s="8" t="s">
        <v>308</v>
      </c>
      <c r="J54" s="6">
        <v>13</v>
      </c>
      <c r="K54" s="4"/>
      <c r="L54" s="8"/>
      <c r="M54" s="4"/>
      <c r="N54" s="3"/>
      <c r="O54" s="19"/>
      <c r="P54" s="4"/>
      <c r="Q54" s="3"/>
      <c r="R54" s="18"/>
      <c r="S54" s="19"/>
      <c r="T54" s="4"/>
      <c r="U54" s="8"/>
      <c r="V54" s="4"/>
      <c r="W54" s="3"/>
      <c r="X54" s="3"/>
      <c r="Y54" s="3"/>
      <c r="Z54" s="3"/>
      <c r="AA54" s="8"/>
    </row>
    <row r="55" spans="1:27" ht="16" x14ac:dyDescent="0.2">
      <c r="A55" s="2"/>
      <c r="B55" s="6" t="s">
        <v>411</v>
      </c>
      <c r="C55" s="4" t="s">
        <v>541</v>
      </c>
      <c r="D55" s="3" t="s">
        <v>576</v>
      </c>
      <c r="E55" s="18" t="s">
        <v>616</v>
      </c>
      <c r="F55" s="19"/>
      <c r="G55" s="4" t="s">
        <v>308</v>
      </c>
      <c r="H55" s="3"/>
      <c r="I55" s="8" t="s">
        <v>308</v>
      </c>
      <c r="J55" s="6">
        <v>13</v>
      </c>
      <c r="K55" s="4"/>
      <c r="L55" s="8"/>
      <c r="M55" s="4"/>
      <c r="N55" s="3"/>
      <c r="O55" s="19"/>
      <c r="P55" s="4"/>
      <c r="Q55" s="3"/>
      <c r="R55" s="18"/>
      <c r="S55" s="19"/>
      <c r="T55" s="4"/>
      <c r="U55" s="8"/>
      <c r="V55" s="4"/>
      <c r="W55" s="3"/>
      <c r="X55" s="3"/>
      <c r="Y55" s="3"/>
      <c r="Z55" s="3"/>
      <c r="AA55" s="8"/>
    </row>
    <row r="56" spans="1:27" ht="16" x14ac:dyDescent="0.2">
      <c r="A56" s="2"/>
      <c r="B56" s="6" t="s">
        <v>411</v>
      </c>
      <c r="C56" s="4" t="s">
        <v>541</v>
      </c>
      <c r="D56" s="3" t="s">
        <v>576</v>
      </c>
      <c r="E56" s="18" t="s">
        <v>617</v>
      </c>
      <c r="F56" s="19"/>
      <c r="G56" s="4" t="s">
        <v>308</v>
      </c>
      <c r="H56" s="3"/>
      <c r="I56" s="8" t="s">
        <v>308</v>
      </c>
      <c r="J56" s="6">
        <v>13</v>
      </c>
      <c r="K56" s="4"/>
      <c r="L56" s="8"/>
      <c r="M56" s="4"/>
      <c r="N56" s="3"/>
      <c r="O56" s="19"/>
      <c r="P56" s="4"/>
      <c r="Q56" s="3"/>
      <c r="R56" s="18"/>
      <c r="S56" s="19"/>
      <c r="T56" s="4"/>
      <c r="U56" s="8"/>
      <c r="V56" s="4"/>
      <c r="W56" s="3"/>
      <c r="X56" s="3"/>
      <c r="Y56" s="3"/>
      <c r="Z56" s="3"/>
      <c r="AA56" s="8"/>
    </row>
    <row r="57" spans="1:27" ht="32" x14ac:dyDescent="0.2">
      <c r="A57" s="2"/>
      <c r="B57" s="6" t="s">
        <v>411</v>
      </c>
      <c r="C57" s="4" t="s">
        <v>541</v>
      </c>
      <c r="D57" s="3" t="s">
        <v>576</v>
      </c>
      <c r="E57" s="18" t="s">
        <v>618</v>
      </c>
      <c r="F57" s="19"/>
      <c r="G57" s="4" t="s">
        <v>308</v>
      </c>
      <c r="H57" s="3"/>
      <c r="I57" s="8" t="s">
        <v>308</v>
      </c>
      <c r="J57" s="6">
        <v>13</v>
      </c>
      <c r="K57" s="4"/>
      <c r="L57" s="8"/>
      <c r="M57" s="4"/>
      <c r="N57" s="3"/>
      <c r="O57" s="19"/>
      <c r="P57" s="4"/>
      <c r="Q57" s="3"/>
      <c r="R57" s="18"/>
      <c r="S57" s="19"/>
      <c r="T57" s="4"/>
      <c r="U57" s="8"/>
      <c r="V57" s="4"/>
      <c r="W57" s="3"/>
      <c r="X57" s="3"/>
      <c r="Y57" s="3"/>
      <c r="Z57" s="3"/>
      <c r="AA57" s="8"/>
    </row>
    <row r="58" spans="1:27" ht="32" x14ac:dyDescent="0.2">
      <c r="A58" s="2"/>
      <c r="B58" s="6" t="s">
        <v>411</v>
      </c>
      <c r="C58" s="4" t="s">
        <v>541</v>
      </c>
      <c r="D58" s="3" t="s">
        <v>576</v>
      </c>
      <c r="E58" s="18" t="s">
        <v>619</v>
      </c>
      <c r="F58" s="19"/>
      <c r="G58" s="4" t="s">
        <v>308</v>
      </c>
      <c r="H58" s="3"/>
      <c r="I58" s="8" t="s">
        <v>308</v>
      </c>
      <c r="J58" s="6">
        <v>13</v>
      </c>
      <c r="K58" s="4"/>
      <c r="L58" s="8"/>
      <c r="M58" s="4"/>
      <c r="N58" s="3"/>
      <c r="O58" s="19"/>
      <c r="P58" s="4"/>
      <c r="Q58" s="3"/>
      <c r="R58" s="18"/>
      <c r="S58" s="19"/>
      <c r="T58" s="4"/>
      <c r="U58" s="8"/>
      <c r="V58" s="4"/>
      <c r="W58" s="3"/>
      <c r="X58" s="3"/>
      <c r="Y58" s="3"/>
      <c r="Z58" s="3"/>
      <c r="AA58" s="8"/>
    </row>
    <row r="59" spans="1:27" ht="16" x14ac:dyDescent="0.2">
      <c r="A59" s="2"/>
      <c r="B59" s="6" t="s">
        <v>411</v>
      </c>
      <c r="C59" s="4" t="s">
        <v>541</v>
      </c>
      <c r="D59" s="3" t="s">
        <v>576</v>
      </c>
      <c r="E59" s="18" t="s">
        <v>620</v>
      </c>
      <c r="F59" s="19"/>
      <c r="G59" s="4" t="s">
        <v>308</v>
      </c>
      <c r="H59" s="3"/>
      <c r="I59" s="8" t="s">
        <v>308</v>
      </c>
      <c r="J59" s="6">
        <v>13</v>
      </c>
      <c r="K59" s="4"/>
      <c r="L59" s="8"/>
      <c r="M59" s="4"/>
      <c r="N59" s="3"/>
      <c r="O59" s="19"/>
      <c r="P59" s="4"/>
      <c r="Q59" s="3"/>
      <c r="R59" s="18"/>
      <c r="S59" s="19"/>
      <c r="T59" s="4"/>
      <c r="U59" s="8"/>
      <c r="V59" s="4"/>
      <c r="W59" s="3"/>
      <c r="X59" s="3"/>
      <c r="Y59" s="3"/>
      <c r="Z59" s="3"/>
      <c r="AA59" s="8"/>
    </row>
    <row r="60" spans="1:27" ht="16" x14ac:dyDescent="0.2">
      <c r="A60" s="2"/>
      <c r="B60" s="6" t="s">
        <v>411</v>
      </c>
      <c r="C60" s="4" t="s">
        <v>541</v>
      </c>
      <c r="D60" s="3" t="s">
        <v>576</v>
      </c>
      <c r="E60" s="18" t="s">
        <v>621</v>
      </c>
      <c r="F60" s="19"/>
      <c r="G60" s="4" t="s">
        <v>308</v>
      </c>
      <c r="H60" s="3"/>
      <c r="I60" s="8" t="s">
        <v>308</v>
      </c>
      <c r="J60" s="6">
        <v>13</v>
      </c>
      <c r="K60" s="4"/>
      <c r="L60" s="8"/>
      <c r="M60" s="4"/>
      <c r="N60" s="3"/>
      <c r="O60" s="19"/>
      <c r="P60" s="4"/>
      <c r="Q60" s="3"/>
      <c r="R60" s="18"/>
      <c r="S60" s="19"/>
      <c r="T60" s="4"/>
      <c r="U60" s="8"/>
      <c r="V60" s="4"/>
      <c r="W60" s="3"/>
      <c r="X60" s="3"/>
      <c r="Y60" s="3"/>
      <c r="Z60" s="3"/>
      <c r="AA60"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60" xr:uid="{00000000-0002-0000-1400-000002000000}">
      <formula1>"Section,Section Automator,Task,Nested Task,Client Task Group,Client Task Group Automator,Client Task"</formula1>
    </dataValidation>
    <dataValidation type="list" allowBlank="1" showErrorMessage="1" sqref="T4:T60" xr:uid="{00000000-0002-0000-1400-000006000000}">
      <formula1>"All tasks in this section,All tasks in the section above this section,All sections &amp; tasks above this section,The work"</formula1>
    </dataValidation>
    <dataValidation type="list" allowBlank="1" showErrorMessage="1" sqref="V4:V60" xr:uid="{00000000-0002-0000-1400-000008000000}">
      <formula1>"Status,Assignee,Due Date"</formula1>
    </dataValidation>
    <dataValidation type="list" allowBlank="1" showErrorMessage="1" sqref="W4:W60" xr:uid="{00000000-0002-0000-1400-000009000000}">
      <formula1>"All tasks in this section,The work"</formula1>
    </dataValidation>
    <dataValidation type="list" allowBlank="1" showErrorMessage="1" sqref="Z4:Z60"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I4:I60</xm:sqref>
        </x14:dataValidation>
        <x14:dataValidation type="list" allowBlank="1" showErrorMessage="1" xr:uid="{00000000-0002-0000-1400-000004000000}">
          <x14:formula1>
            <xm:f>ReferenceData!$A$264:$A$266</xm:f>
          </x14:formula1>
          <xm:sqref>K4:K60</xm:sqref>
        </x14:dataValidation>
        <x14:dataValidation type="list" allowBlank="1" showErrorMessage="1" xr:uid="{00000000-0002-0000-1400-000005000000}">
          <x14:formula1>
            <xm:f>ReferenceData!$A$260:$A$262</xm:f>
          </x14:formula1>
          <xm:sqref>P4:P60</xm:sqref>
        </x14:dataValidation>
        <x14:dataValidation type="list" allowBlank="1" showErrorMessage="1" xr:uid="{00000000-0002-0000-1400-000007000000}">
          <x14:formula1>
            <xm:f>ReferenceData!$A$311:$A$349</xm:f>
          </x14:formula1>
          <xm:sqref>U4:U60</xm:sqref>
        </x14:dataValidation>
        <x14:dataValidation type="list" allowBlank="1" showErrorMessage="1" xr:uid="{00000000-0002-0000-1400-00000A000000}">
          <x14:formula1>
            <xm:f>ReferenceData!$A$272:$A$309</xm:f>
          </x14:formula1>
          <xm:sqref>X4:X60</xm:sqref>
        </x14:dataValidation>
        <x14:dataValidation type="list" allowBlank="1" showErrorMessage="1" xr:uid="{00000000-0002-0000-1400-00000B000000}">
          <x14:formula1>
            <xm:f>OFFSET('Job Roles'!$C$4:$C$2020, 0, 0, MAX(1, SUMPRODUCT(MAX(('Job Roles'!$C$4:$C$2020 &lt;&gt; "") * ROW('Job Roles'!$C$4:$C$2020))) - 3), 1)</xm:f>
          </x14:formula1>
          <xm:sqref>Y4:Y60</xm:sqref>
        </x14:dataValidation>
        <x14:dataValidation type="list" allowBlank="1" showErrorMessage="1" xr:uid="{00000000-0002-0000-1400-000001000000}">
          <x14:formula1>
            <xm:f>OFFSET('Work Templates'!$C$4:$C$4, 0, 0, MAX(1, SUMPRODUCT(MAX(('Work Templates'!$C$4:$C$4 &lt;&gt; "") * ROW('Work Templates'!$C$4:$C$4))) - 3), 1)</xm:f>
          </x14:formula1>
          <xm:sqref>C4:C60</xm:sqref>
        </x14:dataValidation>
        <x14:dataValidation type="list" allowBlank="1" showErrorMessage="1" xr:uid="{00000000-0002-0000-1400-000000000000}">
          <x14:formula1>
            <xm:f>IF(ISBLANK(A4),ReferenceData!$A$899:$A$900,ReferenceData!$A$902:$A$904)</xm:f>
          </x14:formula1>
          <xm:sqref>B4:B60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622</v>
      </c>
      <c r="D2" s="40" t="s">
        <v>623</v>
      </c>
      <c r="E2" s="41" t="s">
        <v>623</v>
      </c>
      <c r="F2" s="41" t="s">
        <v>623</v>
      </c>
      <c r="G2" s="41" t="s">
        <v>623</v>
      </c>
      <c r="H2" s="42" t="s">
        <v>623</v>
      </c>
    </row>
    <row r="3" spans="1:8" ht="48" x14ac:dyDescent="0.2">
      <c r="A3" s="22"/>
      <c r="B3" s="24"/>
      <c r="C3" s="24"/>
      <c r="D3" s="11" t="s">
        <v>624</v>
      </c>
      <c r="E3" s="10" t="s">
        <v>625</v>
      </c>
      <c r="F3" s="10" t="s">
        <v>626</v>
      </c>
      <c r="G3" s="10" t="s">
        <v>627</v>
      </c>
      <c r="H3" s="12" t="s">
        <v>628</v>
      </c>
    </row>
    <row r="4" spans="1:8" x14ac:dyDescent="0.2">
      <c r="A4" s="2"/>
      <c r="B4" s="6" t="s">
        <v>411</v>
      </c>
      <c r="C4" s="6" t="s">
        <v>541</v>
      </c>
      <c r="D4" s="4" t="s">
        <v>427</v>
      </c>
      <c r="E4" s="3"/>
      <c r="F4" s="3" t="s">
        <v>450</v>
      </c>
      <c r="G4" s="14"/>
      <c r="H4" s="8">
        <v>30</v>
      </c>
    </row>
    <row r="5" spans="1:8" x14ac:dyDescent="0.2">
      <c r="A5" s="2"/>
      <c r="B5" s="6" t="s">
        <v>411</v>
      </c>
      <c r="C5" s="6" t="s">
        <v>541</v>
      </c>
      <c r="D5" s="4" t="s">
        <v>437</v>
      </c>
      <c r="E5" s="3"/>
      <c r="F5" s="3" t="s">
        <v>450</v>
      </c>
      <c r="G5" s="14"/>
      <c r="H5" s="8">
        <v>30</v>
      </c>
    </row>
    <row r="6" spans="1:8" x14ac:dyDescent="0.2">
      <c r="A6" s="2"/>
      <c r="B6" s="6" t="s">
        <v>411</v>
      </c>
      <c r="C6" s="6" t="s">
        <v>541</v>
      </c>
      <c r="D6" s="4" t="s">
        <v>432</v>
      </c>
      <c r="E6" s="3"/>
      <c r="F6" s="3" t="s">
        <v>450</v>
      </c>
      <c r="G6" s="14"/>
      <c r="H6" s="8">
        <v>15</v>
      </c>
    </row>
    <row r="7" spans="1:8" x14ac:dyDescent="0.2">
      <c r="A7" s="2"/>
      <c r="B7" s="6" t="s">
        <v>411</v>
      </c>
      <c r="C7" s="6" t="s">
        <v>541</v>
      </c>
      <c r="D7" s="4" t="s">
        <v>422</v>
      </c>
      <c r="E7" s="3"/>
      <c r="F7" s="3" t="s">
        <v>450</v>
      </c>
      <c r="G7" s="14"/>
      <c r="H7" s="8">
        <v>75</v>
      </c>
    </row>
  </sheetData>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2021-03-15T17:52:00Z</dcterms:modified>
</cp:coreProperties>
</file>