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B51FB6C6-6B9D-2C44-B358-143F957B54FA}"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Estimates'!$A$4:$H$8</definedName>
    <definedName name="DataTable" localSheetId="7">'Work Template Tasks'!$A$4:$AA$57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<sst xmlns="http://schemas.openxmlformats.org/spreadsheetml/2006/main" count="13053" uniqueCount="632">
  <si>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</si>
  <si>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</si>
  <si>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</si>
  <si>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</si>
  <si>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</si>
  <si>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</si>
  <si>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</si>
  <si>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</si>
  <si>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</si>
  <si>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</si>
  <si>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</si>
  <si>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</si>
  <si>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</si>
  <si>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</si>
  <si>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</si>
  <si>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</si>
  <si>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</si>
  <si>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</si>
  <si>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</si>
  <si>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</si>
  <si>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</si>
  <si>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</si>
  <si>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</si>
  <si>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</si>
  <si>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</si>
  <si>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</si>
  <si>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</si>
  <si>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</si>
  <si>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</si>
  <si>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</si>
  <si>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</si>
  <si>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</si>
  <si>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</si>
  <si>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</si>
  <si>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</si>
  <si>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</si>
  <si>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</si>
  <si>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</si>
  <si>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</si>
  <si>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</si>
  <si>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</si>
  <si>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</si>
  <si>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</si>
  <si>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</si>
  <si>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</si>
  <si>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</si>
  <si>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</si>
  <si>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</si>
  <si>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</si>
  <si>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</si>
  <si>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</si>
  <si>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</si>
  <si>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</si>
  <si>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</si>
  <si>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</si>
  <si>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</si>
  <si>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</si>
  <si>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</si>
  <si>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</si>
  <si>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</si>
  <si>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</si>
  <si>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</si>
  <si>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</si>
  <si>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</si>
  <si>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</si>
  <si>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</si>
  <si>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</si>
  <si>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</si>
  <si>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</si>
  <si>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</si>
  <si>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</si>
  <si>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</si>
  <si>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</si>
  <si>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</si>
  <si>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</si>
  <si>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</si>
  <si>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</si>
  <si>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</si>
  <si>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</si>
  <si>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</si>
  <si>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</si>
  <si>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</si>
  <si>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</si>
  <si>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</si>
  <si>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</si>
  <si>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</si>
  <si>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</si>
  <si>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</si>
  <si>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</si>
  <si>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</si>
  <si>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</si>
  <si>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</si>
  <si>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</si>
  <si>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</si>
  <si>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</si>
  <si>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</si>
  <si>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</si>
  <si>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</si>
  <si>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</si>
  <si>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</si>
  <si>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</si>
  <si>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</si>
  <si>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</si>
  <si>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</si>
  <si>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</si>
  <si>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</si>
  <si>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</si>
  <si>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</si>
  <si>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</si>
  <si>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</si>
  <si>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</si>
  <si>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</si>
  <si>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</si>
  <si>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</si>
  <si>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</si>
  <si>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</si>
  <si>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</si>
  <si>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</si>
  <si>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</si>
  <si>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</si>
  <si>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</si>
  <si>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</si>
  <si>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</si>
  <si>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</si>
  <si>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</si>
  <si>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</si>
  <si>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</si>
  <si>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</si>
  <si>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</si>
  <si>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</si>
  <si>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</si>
  <si>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</si>
  <si>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</si>
  <si>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</si>
  <si>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</si>
  <si>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</si>
  <si>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</si>
  <si>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</si>
  <si>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</si>
  <si>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</si>
  <si>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</si>
  <si>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</si>
  <si>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</si>
  <si>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</si>
  <si>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</si>
  <si>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</si>
  <si>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</si>
  <si>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</si>
  <si>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</si>
  <si>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</si>
  <si>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</si>
  <si>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</si>
  <si>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</si>
  <si>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</si>
  <si>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</si>
  <si>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</si>
  <si>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</si>
  <si>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</si>
  <si>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</si>
  <si>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</si>
  <si>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</si>
  <si>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</si>
  <si>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</si>
  <si>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</si>
  <si>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</si>
  <si>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</si>
  <si>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</si>
  <si>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</si>
  <si>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</si>
  <si>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</si>
  <si>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</si>
  <si>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</si>
  <si>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</si>
  <si>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</si>
  <si>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</si>
  <si>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</si>
  <si>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</si>
  <si>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</si>
  <si>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</si>
  <si>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</si>
  <si>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</si>
  <si>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</si>
  <si>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</si>
  <si>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</si>
  <si>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</si>
  <si>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</si>
  <si>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</si>
  <si>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</si>
  <si>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</si>
  <si>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</si>
  <si>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</si>
  <si>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</si>
  <si>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</si>
  <si>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</si>
  <si>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</si>
  <si>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</si>
  <si>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</si>
  <si>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</si>
  <si>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</si>
  <si>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</si>
  <si>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</si>
  <si>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</si>
  <si>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</si>
  <si>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</si>
  <si>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</si>
  <si>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</si>
  <si>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</si>
  <si>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</si>
  <si>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</si>
  <si>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</si>
  <si>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</si>
  <si>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</si>
  <si>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</si>
  <si>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</si>
  <si>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</si>
  <si>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</si>
  <si>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</si>
  <si>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</si>
  <si>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</si>
  <si>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</si>
  <si>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</si>
  <si>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</si>
  <si>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</si>
  <si>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</si>
  <si>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</si>
  <si>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</si>
  <si>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</si>
  <si>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</si>
  <si>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</si>
  <si>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</si>
  <si>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</si>
  <si>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</si>
  <si>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</si>
  <si>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</si>
  <si>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</si>
  <si>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</si>
  <si>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</si>
  <si>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</si>
  <si>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</si>
  <si>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</si>
  <si>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</si>
  <si>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</si>
  <si>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</si>
  <si>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</si>
  <si>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</si>
  <si>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</si>
  <si>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</si>
  <si>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</si>
  <si>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</si>
  <si>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</si>
  <si>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</si>
  <si>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</si>
  <si>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</si>
  <si>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</si>
  <si>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</si>
  <si>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</si>
  <si>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</si>
  <si>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</si>
  <si>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</si>
  <si>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</si>
  <si>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</si>
  <si>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</si>
  <si>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</si>
  <si>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</si>
  <si>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</si>
  <si>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</si>
  <si>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</si>
  <si>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</si>
  <si>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</si>
  <si>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</si>
  <si>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</si>
  <si>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</si>
  <si>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</si>
  <si>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</si>
  <si>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</si>
  <si>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</si>
  <si>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</si>
  <si>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</si>
  <si>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</si>
  <si>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</si>
  <si>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</si>
  <si>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</si>
  <si>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</si>
  <si>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</si>
  <si>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</si>
  <si>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</si>
  <si>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</si>
  <si>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</si>
  <si>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</si>
  <si>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</si>
  <si>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</si>
  <si>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</si>
  <si>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</si>
  <si>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</si>
  <si>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</si>
  <si>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</si>
  <si>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</si>
  <si>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</si>
  <si>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</si>
  <si>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</si>
  <si>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</si>
  <si>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</si>
  <si>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</si>
  <si>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</si>
  <si>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</si>
  <si>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</si>
  <si>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</si>
  <si>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</si>
  <si>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</si>
  <si>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</si>
  <si>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</si>
  <si>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</si>
  <si>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</si>
  <si>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</si>
  <si>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</si>
  <si>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</si>
  <si>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</si>
  <si>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</si>
  <si>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</si>
  <si>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</si>
  <si>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</si>
  <si>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</si>
  <si>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</si>
  <si>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</si>
  <si>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</si>
  <si>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</si>
  <si>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</si>
  <si>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</si>
  <si>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</si>
  <si>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</si>
  <si>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</si>
  <si>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</si>
  <si>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</si>
  <si>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</si>
  <si>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</si>
  <si>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</si>
  <si>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</si>
  <si>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</si>
  <si>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</si>
  <si>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</si>
  <si>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</si>
  <si>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</si>
  <si>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</si>
  <si>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</si>
  <si>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</si>
  <si>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</si>
  <si>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</si>
  <si>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</si>
  <si>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</si>
  <si>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</si>
  <si>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</si>
  <si>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</si>
  <si>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</si>
  <si>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</si>
  <si>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</si>
  <si>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</si>
  <si>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</si>
  <si>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</si>
  <si>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</si>
  <si>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</si>
  <si>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</si>
  <si>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</si>
  <si>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</si>
  <si>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</si>
  <si>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</si>
  <si>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</si>
  <si>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</si>
  <si>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</si>
  <si>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</si>
  <si>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</si>
  <si>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</si>
  <si>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</si>
  <si>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</si>
  <si>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</si>
  <si>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</si>
  <si>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</si>
  <si>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</si>
  <si>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</si>
  <si>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</si>
  <si>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</si>
  <si>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</si>
  <si>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</si>
  <si>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</si>
  <si>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</si>
  <si>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</si>
  <si>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</si>
  <si>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</si>
  <si>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</si>
  <si>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</si>
  <si>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</si>
  <si>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</si>
  <si>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</si>
  <si>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</si>
  <si>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</si>
  <si>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</si>
  <si>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</si>
  <si>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</si>
  <si>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</si>
  <si>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</si>
  <si>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</si>
  <si>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</si>
  <si>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</si>
  <si>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</si>
  <si>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</si>
  <si>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</si>
  <si>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</si>
  <si>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</si>
  <si>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</si>
  <si>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</si>
  <si>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</si>
  <si>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</si>
  <si>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</si>
  <si>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</si>
  <si>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</si>
  <si>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</si>
  <si>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</si>
  <si>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</si>
  <si>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</si>
  <si>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</si>
  <si>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</si>
  <si>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</si>
  <si>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</si>
  <si>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</si>
  <si>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</si>
  <si>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</si>
  <si>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</si>
  <si>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</si>
  <si>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</si>
  <si>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</si>
  <si>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</si>
  <si>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</si>
  <si>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</si>
  <si>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</si>
  <si>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</si>
  <si>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</si>
  <si>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</si>
  <si>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</si>
  <si>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</si>
  <si>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</si>
  <si>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</si>
  <si>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</si>
  <si>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</si>
  <si>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</si>
  <si>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</si>
  <si>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</si>
  <si>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</si>
  <si>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</si>
  <si>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</si>
  <si>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</si>
  <si>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</si>
  <si>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</si>
  <si>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</si>
  <si>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</si>
  <si>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</si>
  <si>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</si>
  <si>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</si>
  <si>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</si>
  <si>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</si>
  <si>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</si>
  <si>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</si>
  <si>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</si>
  <si>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</si>
  <si>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</si>
  <si>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</si>
  <si>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</si>
  <si>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</si>
  <si>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</si>
  <si>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</si>
  <si>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</si>
  <si>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</si>
  <si>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</si>
  <si>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</si>
  <si>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</si>
  <si>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</si>
  <si>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</si>
  <si>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</si>
  <si>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</si>
  <si>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</si>
  <si>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</si>
  <si>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</si>
  <si>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</si>
  <si>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</si>
  <si>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</si>
  <si>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</si>
  <si>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</si>
  <si>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</si>
  <si>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</si>
  <si>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</si>
  <si>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</si>
  <si>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</si>
  <si>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</si>
  <si>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</si>
  <si>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</si>
  <si>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</si>
  <si>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</si>
  <si>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</si>
  <si>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</si>
  <si>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</si>
  <si>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</si>
  <si>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</si>
  <si>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</si>
  <si>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</si>
  <si>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</si>
  <si>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</si>
  <si>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</si>
  <si>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</si>
  <si>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</si>
  <si>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</si>
  <si>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</si>
  <si>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</si>
  <si>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</si>
  <si>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</si>
  <si>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</si>
  <si>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</si>
  <si>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</si>
  <si>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</si>
  <si>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</si>
  <si>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</si>
  <si>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</si>
  <si>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</si>
  <si>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</si>
  <si>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</si>
  <si>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</si>
  <si>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</si>
  <si>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</si>
  <si>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</si>
  <si>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</si>
  <si>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</si>
  <si>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</si>
  <si>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</si>
  <si>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</si>
  <si>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</si>
  <si>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</si>
  <si>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</si>
  <si>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</si>
  <si>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</si>
  <si>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</si>
  <si>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</si>
  <si>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</si>
  <si>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</si>
  <si>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</si>
  <si>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Capital Dividend Election (CDA)</t>
  </si>
  <si>
    <t>The start date is when it needs to start and the due date is 18 days later. The work assignee is the Preparer. The process assumes an engagement letter needs to be completed.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</si>
  <si>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</si>
  <si>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</si>
  <si>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</si>
  <si>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</si>
  <si>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</si>
  <si>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</si>
  <si>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</si>
  <si>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</si>
  <si>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</si>
  <si>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</si>
  <si>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</si>
  <si>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</si>
  <si>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</si>
  <si>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</si>
  <si>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</si>
  <si>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</si>
  <si>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</si>
  <si>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</si>
  <si>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</si>
  <si>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</si>
  <si>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</si>
  <si>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</si>
  <si>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</si>
  <si>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</si>
  <si>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</si>
  <si>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</si>
  <si>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</si>
  <si>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</si>
  <si>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</si>
  <si>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</si>
  <si>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</si>
  <si>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</si>
  <si>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</si>
  <si>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</si>
  <si>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</si>
  <si>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</si>
  <si>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</si>
  <si>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</si>
  <si>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</si>
  <si>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</si>
  <si>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Final Review</t>
  </si>
  <si>
    <t>Ready to Start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</si>
  <si>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</si>
  <si>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</si>
  <si>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Prepare and send the engagement letter (via eSignature provider)</t>
  </si>
  <si>
    <t>Prepare your engagement letter and use your preferred eSignature provider (e.g. &lt;a href="https://account.docusign.com/#/username" target="_blank"&gt;DocuSign&lt;/a&gt;) to obtain signature.&amp;nbsp;&lt;div&gt;&lt;br&gt;&lt;/div&gt;&lt;div&gt;&lt;div&gt;&lt;span style="font-weight: 700;"&gt;&lt;i&gt;Using a pricing &amp;amp; proposal software like &lt;a href="https://goproposal.com/US/" target="_blank"&gt;GoProposal&lt;/a&gt; or &lt;a href="https://www.practiceignition.com/" target="_blank"&gt;Practice Ignition&lt;/a&gt;?&amp;nbsp;&lt;/i&gt;&lt;/span&gt;&lt;/div&gt;&lt;div&gt;Validate all the parameters of the work item is correct (e.g. start date / due dates). Assign the roles to the team members by either resetting the work item or clicking on each role and assigning to the right owner.&lt;/div&gt;&lt;/div&gt;</t>
  </si>
  <si>
    <t>Waiting for signed engagement letter</t>
  </si>
  <si>
    <t>Receive confirmation of signed engagement letter</t>
  </si>
  <si>
    <t>Prepare</t>
  </si>
  <si>
    <t>Prepare the capital dividend election</t>
  </si>
  <si>
    <t>Confirm whether corporation was amalgamated</t>
  </si>
  <si>
    <t>Confirm with client if corporation had been part of amalgamation, or other reorganization in the past.</t>
  </si>
  <si>
    <t>Obtain details and copies of any prior CDA elections filed</t>
  </si>
  <si>
    <t>Obtain details and copies of any prior CDA elections filed.</t>
  </si>
  <si>
    <t>Capital dividends received</t>
  </si>
  <si>
    <t>Obtain details and copies of capital dividends received from another corporation.</t>
  </si>
  <si>
    <t>Copy of gains/losses from CRA — https://www.canada.ca/en/revenue-agency/services/e-services/represent-a-client.html</t>
  </si>
  <si>
    <t>Obtain details of gains/losses from &lt;a href="https://www.canada.ca/en/revenue-agency/services/e-services/represent-a-client.html" target="_blank"&gt;CRA website&lt;/a&gt;.</t>
  </si>
  <si>
    <t>Summarize current year gains/losses</t>
  </si>
  <si>
    <t>Summarize the current year gains/losses and add to the schedule of cumulative CDA balance.</t>
  </si>
  <si>
    <t>Request CRA CDA confirmation (if necessary)</t>
  </si>
  <si>
    <t>Consider sending &lt;a href="https://www.canada.ca/en/revenue-agency/services/forms-publications/forms/t2sch89.html" target="_blank"&gt;Schedule 89&lt;/a&gt; to CRA for confirmation prior to payment of CDA.</t>
  </si>
  <si>
    <t>Complete schedule 89 — https://www.canada.ca/en/revenue-agency/services/forms-publications/forms/t2sch89.html</t>
  </si>
  <si>
    <t>Complete &lt;a href="https://www.canada.ca/en/revenue-agency/services/forms-publications/forms/t2sch89.html" target="_blank"&gt;schedule 89&lt;/a&gt;. Save a working copy.</t>
  </si>
  <si>
    <t>Prepare T2054 election form — https://www.canada.ca/en/revenue-agency/services/forms-publications/forms/t2054.html</t>
  </si>
  <si>
    <t>Review the T2054 CDA election</t>
  </si>
  <si>
    <t>&lt;div&gt;Review the workpapers and draft forms. Comment and&amp;nbsp;&lt;a href="https://help.karbonhq.com/en/articles/1524572-mention-a-colleague" target="_blank" style="background-color: rgb(255, 255, 255); outline: 0px;"&gt;@ mention&lt;/a&gt;&amp;nbsp;the Preparer&amp;nbsp;as needed on the required changes that need to be made. Use the comment on this feature to resolve all review notes. Once done, mark this task as complete.&lt;div&gt;&lt;/div&gt;&lt;/div&gt;</t>
  </si>
  <si>
    <t>Create CDA election memo, attach to the client task below, and send to the lawyer</t>
  </si>
  <si>
    <t>Preparation of minute resolutions for CDA election</t>
  </si>
  <si>
    <t>Help needed: Please prepare minute resolutions for attached CDA election for &lt;%client_name&gt;</t>
  </si>
  <si>
    <t>Reminder #&lt;%reminder_number&gt;: Assistance needed on the attached CDA election for &lt;%client_name&gt;</t>
  </si>
  <si>
    <t>Review the attached letter and prepare minute resolutions for the CDA election</t>
  </si>
  <si>
    <t>Please review the attached letter and prepare/upload the minute resolutions for the CDA election.</t>
  </si>
  <si>
    <t>Review minute resolutions (from lawyer) and approve</t>
  </si>
  <si>
    <t>If any issues with what was provided by the lawyer, uncheck the client task, send them a comment and mark the work item as Waiting for Info.</t>
  </si>
  <si>
    <t>Obtain client signatures for CDA election / resolutions (via in person or virtual)</t>
  </si>
  <si>
    <t>Client signature on resolutions</t>
  </si>
  <si>
    <t>Client signature on CDA Election</t>
  </si>
  <si>
    <t>Follow-Up</t>
  </si>
  <si>
    <t>Mail T2054 to CRA and send copies to client / lawyer</t>
  </si>
  <si>
    <t>Mail completed T2054 and certified copy of resolution to CRA prior to payment date. Track delivery of package and archive with client docs in preferred document management system (DMS).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</si>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</sst>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Tasks'!$G$4:$G$57,'Job Roles'!C4),"Create","No Action")</f>
        <v>Create</v>
      </c>
      <c r="C4" s="4" t="s">
        <v>308</v>
      </c>
      <c r="D4" s="14">
        <v>0</v>
      </c>
      <c r="E4" s="8" t="s">
        <v>419</v>
      </c>
    </row>
    <row r="5" spans="1:5" x14ac:dyDescent="0.2">
      <c r="A5" s="2"/>
      <c r="B5" s="6" t="str">
        <f>IF(COUNTIF('Work Template Tasks'!$G$4:$G$57,'Job Roles'!C5),"Create","No Action")</f>
        <v>No Action</v>
      </c>
      <c r="C5" s="4" t="s">
        <v>426</v>
      </c>
      <c r="D5" s="14">
        <v>150</v>
      </c>
      <c r="E5" s="8" t="s">
        <v>419</v>
      </c>
    </row>
    <row r="6" spans="1:5" x14ac:dyDescent="0.2">
      <c r="A6" s="2"/>
      <c r="B6" s="6" t="str">
        <f>IF(COUNTIF('Work Template Tasks'!$G$4:$G$57,'Job Roles'!C6),"Create","No Action")</f>
        <v>Create</v>
      </c>
      <c r="C6" s="4" t="s">
        <v>427</v>
      </c>
      <c r="D6" s="14">
        <v>90</v>
      </c>
      <c r="E6" s="8" t="s">
        <v>419</v>
      </c>
    </row>
    <row r="7" spans="1:5" x14ac:dyDescent="0.2">
      <c r="A7" s="2"/>
      <c r="B7" s="6" t="str">
        <f>IF(COUNTIF('Work Template Tasks'!$G$4:$G$57,'Job Roles'!C7),"Create","No Action")</f>
        <v>No Action</v>
      </c>
      <c r="C7" s="4" t="s">
        <v>428</v>
      </c>
      <c r="D7" s="14">
        <v>150</v>
      </c>
      <c r="E7" s="8" t="s">
        <v>419</v>
      </c>
    </row>
    <row r="8" spans="1:5" x14ac:dyDescent="0.2">
      <c r="A8" s="2"/>
      <c r="B8" s="6" t="str">
        <f>IF(COUNTIF('Work Template Tasks'!$G$4:$G$57,'Job Roles'!C8),"Create","No Action")</f>
        <v>No Action</v>
      </c>
      <c r="C8" s="4" t="s">
        <v>429</v>
      </c>
      <c r="D8" s="14">
        <v>100</v>
      </c>
      <c r="E8" s="8" t="s">
        <v>419</v>
      </c>
    </row>
    <row r="9" spans="1:5" x14ac:dyDescent="0.2">
      <c r="A9" s="2"/>
      <c r="B9" s="6" t="str">
        <f>IF(COUNTIF('Work Template Tasks'!$G$4:$G$57,'Job Roles'!C9),"Create","No Action")</f>
        <v>Create</v>
      </c>
      <c r="C9" s="4" t="s">
        <v>422</v>
      </c>
      <c r="D9" s="14">
        <v>90</v>
      </c>
      <c r="E9" s="8" t="s">
        <v>419</v>
      </c>
    </row>
    <row r="10" spans="1:5" x14ac:dyDescent="0.2">
      <c r="A10" s="2"/>
      <c r="B10" s="6" t="str">
        <f>IF(COUNTIF('Work Template Tasks'!$G$4:$G$57,'Job Roles'!C10),"Create","No Action")</f>
        <v>No Action</v>
      </c>
      <c r="C10" s="4" t="s">
        <v>430</v>
      </c>
      <c r="D10" s="14">
        <v>60</v>
      </c>
      <c r="E10" s="8" t="s">
        <v>419</v>
      </c>
    </row>
    <row r="11" spans="1:5" x14ac:dyDescent="0.2">
      <c r="A11" s="2"/>
      <c r="B11" s="6" t="str">
        <f>IF(COUNTIF('Work Template Tasks'!$G$4:$G$57,'Job Roles'!C11),"Create","No Action")</f>
        <v>No Action</v>
      </c>
      <c r="C11" s="4" t="s">
        <v>431</v>
      </c>
      <c r="D11" s="14">
        <v>60</v>
      </c>
      <c r="E11" s="8" t="s">
        <v>419</v>
      </c>
    </row>
    <row r="12" spans="1:5" x14ac:dyDescent="0.2">
      <c r="A12" s="2"/>
      <c r="B12" s="6" t="str">
        <f>IF(COUNTIF('Work Template Tasks'!$G$4:$G$57,'Job Roles'!C12),"Create","No Action")</f>
        <v>No Action</v>
      </c>
      <c r="C12" s="4" t="s">
        <v>432</v>
      </c>
      <c r="D12" s="14">
        <v>100</v>
      </c>
      <c r="E12" s="8" t="s">
        <v>419</v>
      </c>
    </row>
    <row r="13" spans="1:5" x14ac:dyDescent="0.2">
      <c r="A13" s="2"/>
      <c r="B13" s="6" t="str">
        <f>IF(COUNTIF('Work Template Tasks'!$G$4:$G$57,'Job Roles'!C13),"Create","No Action")</f>
        <v>No Action</v>
      </c>
      <c r="C13" s="4" t="s">
        <v>433</v>
      </c>
      <c r="D13" s="14">
        <v>150</v>
      </c>
      <c r="E13" s="8" t="s">
        <v>419</v>
      </c>
    </row>
    <row r="14" spans="1:5" x14ac:dyDescent="0.2">
      <c r="A14" s="2"/>
      <c r="B14" s="6" t="str">
        <f>IF(COUNTIF('Work Template Tasks'!$G$4:$G$57,'Job Roles'!C14),"Create","No Action")</f>
        <v>No Action</v>
      </c>
      <c r="C14" s="4" t="s">
        <v>434</v>
      </c>
      <c r="D14" s="14">
        <v>100</v>
      </c>
      <c r="E14" s="8" t="s">
        <v>419</v>
      </c>
    </row>
    <row r="15" spans="1:5" x14ac:dyDescent="0.2">
      <c r="A15" s="2"/>
      <c r="B15" s="6" t="str">
        <f>IF(COUNTIF('Work Template Tasks'!$G$4:$G$57,'Job Roles'!C15),"Create","No Action")</f>
        <v>Create</v>
      </c>
      <c r="C15" s="4" t="s">
        <v>435</v>
      </c>
      <c r="D15" s="14">
        <v>100</v>
      </c>
      <c r="E15" s="8" t="s">
        <v>419</v>
      </c>
    </row>
    <row r="16" spans="1:5" x14ac:dyDescent="0.2">
      <c r="A16" s="2"/>
      <c r="B16" s="6" t="str">
        <f>IF(COUNTIF('Work Template Tasks'!$G$4:$G$57,'Job Roles'!C16),"Create","No Action")</f>
        <v>Create</v>
      </c>
      <c r="C16" s="4" t="s">
        <v>436</v>
      </c>
      <c r="D16" s="14">
        <v>150</v>
      </c>
      <c r="E16" s="8" t="s">
        <v>419</v>
      </c>
    </row>
    <row r="17" spans="1:5" x14ac:dyDescent="0.2">
      <c r="A17" s="2"/>
      <c r="B17" s="6" t="str">
        <f>IF(COUNTIF('Work Template Tasks'!$G$4:$G$57,'Job Roles'!C17),"Create","No Action")</f>
        <v>No Action</v>
      </c>
      <c r="C17" s="4" t="s">
        <v>437</v>
      </c>
      <c r="D17" s="14">
        <v>100</v>
      </c>
      <c r="E17" s="8" t="s">
        <v>419</v>
      </c>
    </row>
    <row r="18" spans="1:5" x14ac:dyDescent="0.2">
      <c r="A18" s="2"/>
      <c r="B18" s="6" t="str">
        <f>IF(COUNTIF('Work Template Tasks'!$G$4:$G$57,'Job Roles'!C18),"Create","No Action")</f>
        <v>No Action</v>
      </c>
      <c r="C18" s="4" t="s">
        <v>438</v>
      </c>
      <c r="D18" s="14">
        <v>100</v>
      </c>
      <c r="E18" s="8" t="s">
        <v>419</v>
      </c>
    </row>
    <row r="19" spans="1:5" x14ac:dyDescent="0.2">
      <c r="A19" s="2"/>
      <c r="B19" s="6" t="str">
        <f>IF(COUNTIF('Work Template Tasks'!$G$4:$G$57,'Job Roles'!C19),"Create","No Action")</f>
        <v>No Action</v>
      </c>
      <c r="C19" s="4" t="s">
        <v>439</v>
      </c>
      <c r="D19" s="14">
        <v>100</v>
      </c>
      <c r="E19" s="8" t="s">
        <v>419</v>
      </c>
    </row>
    <row r="20" spans="1:5" x14ac:dyDescent="0.2">
      <c r="A20" s="2"/>
      <c r="B20" s="6" t="str">
        <f>IF(COUNTIF('Work Template Tasks'!$G$4:$G$57,'Job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Tasks'!$I$4:$I$57,C4),"Create","No Action")</f>
        <v>Create</v>
      </c>
      <c r="C4" s="4" t="s">
        <v>308</v>
      </c>
      <c r="D4" s="8"/>
    </row>
    <row r="5" spans="1:4" x14ac:dyDescent="0.2">
      <c r="A5" s="2"/>
      <c r="B5" s="6" t="str">
        <f>IF(COUNTIF('Work Template Tasks'!$I$4:$I$57,C5),"Create","No Action")</f>
        <v>No Action</v>
      </c>
      <c r="C5" s="4" t="s">
        <v>443</v>
      </c>
      <c r="D5" s="8" t="s">
        <v>418</v>
      </c>
    </row>
    <row r="6" spans="1:4" x14ac:dyDescent="0.2">
      <c r="A6" s="2"/>
      <c r="B6" s="6" t="str">
        <f>IF(COUNTIF('Work Template Tasks'!$I$4:$I$57,C6),"Create","No Action")</f>
        <v>Create</v>
      </c>
      <c r="C6" s="4" t="s">
        <v>427</v>
      </c>
      <c r="D6" s="8" t="s">
        <v>418</v>
      </c>
    </row>
    <row r="7" spans="1:4" x14ac:dyDescent="0.2">
      <c r="A7" s="2"/>
      <c r="B7" s="6" t="str">
        <f>IF(COUNTIF('Work Template Tasks'!$I$4:$I$57,C7),"Create","No Action")</f>
        <v>No Action</v>
      </c>
      <c r="C7" s="4" t="s">
        <v>444</v>
      </c>
      <c r="D7" s="8" t="s">
        <v>418</v>
      </c>
    </row>
    <row r="8" spans="1:4" x14ac:dyDescent="0.2">
      <c r="A8" s="2"/>
      <c r="B8" s="6" t="str">
        <f>IF(COUNTIF('Work Template Tasks'!$I$4:$I$57,C8),"Create","No Action")</f>
        <v>No Action</v>
      </c>
      <c r="C8" s="4" t="s">
        <v>445</v>
      </c>
      <c r="D8" s="8" t="s">
        <v>418</v>
      </c>
    </row>
    <row r="9" spans="1:4" x14ac:dyDescent="0.2">
      <c r="A9" s="2"/>
      <c r="B9" s="6" t="str">
        <f>IF(COUNTIF('Work Template Tasks'!$I$4:$I$57,C9),"Create","No Action")</f>
        <v>No Action</v>
      </c>
      <c r="C9" s="4" t="s">
        <v>446</v>
      </c>
      <c r="D9" s="8" t="s">
        <v>418</v>
      </c>
    </row>
    <row r="10" spans="1:4" x14ac:dyDescent="0.2">
      <c r="A10" s="2"/>
      <c r="B10" s="6" t="str">
        <f>IF(COUNTIF('Work Template Tasks'!$I$4:$I$57,C10),"Create","No Action")</f>
        <v>Create</v>
      </c>
      <c r="C10" s="4" t="s">
        <v>447</v>
      </c>
      <c r="D10" s="8" t="s">
        <v>418</v>
      </c>
    </row>
    <row r="11" spans="1:4" x14ac:dyDescent="0.2">
      <c r="A11" s="2"/>
      <c r="B11" s="6" t="str">
        <f>IF(COUNTIF('Work Template Tasks'!$I$4:$I$57,C11),"Create","No Action")</f>
        <v>No Action</v>
      </c>
      <c r="C11" s="4" t="s">
        <v>448</v>
      </c>
      <c r="D11" s="8" t="s">
        <v>418</v>
      </c>
    </row>
    <row r="12" spans="1:4" x14ac:dyDescent="0.2">
      <c r="A12" s="2"/>
      <c r="B12" s="6" t="str">
        <f>IF(COUNTIF('Work Template Tasks'!$I$4:$I$57,C12),"Create","No Action")</f>
        <v>No Action</v>
      </c>
      <c r="C12" s="4" t="s">
        <v>449</v>
      </c>
      <c r="D12" s="8" t="s">
        <v>418</v>
      </c>
    </row>
    <row r="13" spans="1:4" x14ac:dyDescent="0.2">
      <c r="A13" s="2"/>
      <c r="B13" s="6" t="str">
        <f>IF(COUNTIF('Work Template Tasks'!$I$4:$I$57,C13),"Create","No Action")</f>
        <v>No Action</v>
      </c>
      <c r="C13" s="4" t="s">
        <v>450</v>
      </c>
      <c r="D13" s="8" t="s">
        <v>419</v>
      </c>
    </row>
    <row r="14" spans="1:4" x14ac:dyDescent="0.2">
      <c r="A14" s="2"/>
      <c r="B14" s="6" t="str">
        <f>IF(COUNTIF('Work Template Tasks'!$I$4:$I$57,C14),"Create","No Action")</f>
        <v>No Action</v>
      </c>
      <c r="C14" s="4" t="s">
        <v>451</v>
      </c>
      <c r="D14" s="8" t="s">
        <v>418</v>
      </c>
    </row>
    <row r="15" spans="1:4" x14ac:dyDescent="0.2">
      <c r="A15" s="2"/>
      <c r="B15" s="6" t="str">
        <f>IF(COUNTIF('Work Template Tasks'!$I$4:$I$57,C15),"Create","No Action")</f>
        <v>No Action</v>
      </c>
      <c r="C15" s="4" t="s">
        <v>452</v>
      </c>
      <c r="D15" s="8" t="s">
        <v>418</v>
      </c>
    </row>
    <row r="16" spans="1:4" x14ac:dyDescent="0.2">
      <c r="A16" s="2"/>
      <c r="B16" s="6" t="str">
        <f>IF(COUNTIF('Work Template Tasks'!$I$4:$I$57,C16),"Create","No Action")</f>
        <v>Create</v>
      </c>
      <c r="C16" s="4" t="s">
        <v>453</v>
      </c>
      <c r="D16" s="8" t="s">
        <v>418</v>
      </c>
    </row>
    <row r="17" spans="1:4" x14ac:dyDescent="0.2">
      <c r="A17" s="2"/>
      <c r="B17" s="6" t="str">
        <f>IF(COUNTIF('Work Template Tasks'!$I$4:$I$57,C17),"Create","No Action")</f>
        <v>No Action</v>
      </c>
      <c r="C17" s="4" t="s">
        <v>454</v>
      </c>
      <c r="D17" s="8" t="s">
        <v>418</v>
      </c>
    </row>
    <row r="18" spans="1:4" x14ac:dyDescent="0.2">
      <c r="A18" s="2"/>
      <c r="B18" s="6" t="str">
        <f>IF(COUNTIF('Work Template Tasks'!$I$4:$I$57,C18),"Create","No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Create</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631</v>
      </c>
    </row>
    <row r="3" spans="1:6" x14ac:dyDescent="0.2">
      <c r="A3" s="22"/>
      <c r="B3" s="24"/>
      <c r="C3" s="26"/>
      <c r="D3" s="30"/>
      <c r="F3" s="35"/>
    </row>
    <row r="4" spans="1:6" x14ac:dyDescent="0.2">
      <c r="A4" s="2"/>
      <c r="B4" s="6" t="str">
        <f>IF(COUNTIF('Work Template Tasks'!$X$4:$X$57,F4),"Create","No Action")</f>
        <v>No Action</v>
      </c>
      <c r="C4" s="4" t="s">
        <v>4</v>
      </c>
      <c r="D4" s="8" t="s">
        <v>504</v>
      </c>
      <c r="F4" s="6" t="str">
        <f>CONCATENATE(C4," - ",D4)</f>
        <v>Completed - Cancelled</v>
      </c>
    </row>
    <row r="5" spans="1:6" x14ac:dyDescent="0.2">
      <c r="A5" s="2"/>
      <c r="B5" s="6" t="str">
        <f>IF(COUNTIF('Work Template Tasks'!$X$4:$X$57,F5),"Create","No Action")</f>
        <v>No Action</v>
      </c>
      <c r="C5" s="4" t="s">
        <v>4</v>
      </c>
      <c r="D5" s="8" t="s">
        <v>505</v>
      </c>
      <c r="F5" s="6" t="str">
        <f t="shared" ref="F5:F36" si="0">CONCATENATE(C5," - ",D5)</f>
        <v>Completed - Not a fit</v>
      </c>
    </row>
    <row r="6" spans="1:6" x14ac:dyDescent="0.2">
      <c r="A6" s="2"/>
      <c r="B6" s="6" t="str">
        <f>IF(COUNTIF('Work Template Tasks'!$X$4:$X$57,F6),"Create","No Action")</f>
        <v>No Action</v>
      </c>
      <c r="C6" s="4" t="s">
        <v>4</v>
      </c>
      <c r="D6" s="8" t="s">
        <v>506</v>
      </c>
      <c r="F6" s="6" t="str">
        <f t="shared" si="0"/>
        <v>Completed - Closed lost</v>
      </c>
    </row>
    <row r="7" spans="1:6" x14ac:dyDescent="0.2">
      <c r="A7" s="2"/>
      <c r="B7" s="6" t="str">
        <f>IF(COUNTIF('Work Template Tasks'!$X$4:$X$57,F7),"Create","No Action")</f>
        <v>No Action</v>
      </c>
      <c r="C7" s="4" t="s">
        <v>4</v>
      </c>
      <c r="D7" s="8" t="s">
        <v>507</v>
      </c>
      <c r="F7" s="6" t="str">
        <f t="shared" si="0"/>
        <v>Completed - Closed won</v>
      </c>
    </row>
    <row r="8" spans="1:6" x14ac:dyDescent="0.2">
      <c r="A8" s="2"/>
      <c r="B8" s="6" t="str">
        <f>IF(COUNTIF('Work Template Tasks'!$X$4:$X$57,F8),"Create","No Action")</f>
        <v>No Action</v>
      </c>
      <c r="C8" s="4" t="s">
        <v>4</v>
      </c>
      <c r="D8" s="8" t="s">
        <v>508</v>
      </c>
      <c r="F8" s="6" t="str">
        <f t="shared" si="0"/>
        <v>Completed - Not applicable</v>
      </c>
    </row>
    <row r="9" spans="1:6" x14ac:dyDescent="0.2">
      <c r="A9" s="2"/>
      <c r="B9" s="6" t="str">
        <f>IF(COUNTIF('Work Template Tasks'!$X$4:$X$57,F9),"Create","No Action")</f>
        <v>No Action</v>
      </c>
      <c r="C9" s="4" t="s">
        <v>2</v>
      </c>
      <c r="D9" s="8" t="s">
        <v>509</v>
      </c>
      <c r="F9" s="6" t="str">
        <f t="shared" si="0"/>
        <v>In Progress - Kick-off / Setup</v>
      </c>
    </row>
    <row r="10" spans="1:6" x14ac:dyDescent="0.2">
      <c r="A10" s="2"/>
      <c r="B10" s="6" t="str">
        <f>IF(COUNTIF('Work Template Tasks'!$X$4:$X$57,F10),"Create","No Action")</f>
        <v>Create</v>
      </c>
      <c r="C10" s="4" t="s">
        <v>2</v>
      </c>
      <c r="D10" s="8" t="s">
        <v>510</v>
      </c>
      <c r="F10" s="6" t="str">
        <f t="shared" si="0"/>
        <v>In Progress - Prep</v>
      </c>
    </row>
    <row r="11" spans="1:6" x14ac:dyDescent="0.2">
      <c r="A11" s="2"/>
      <c r="B11" s="6" t="str">
        <f>IF(COUNTIF('Work Template Tasks'!$X$4:$X$57,F11),"Create","No Action")</f>
        <v>No Action</v>
      </c>
      <c r="C11" s="4" t="s">
        <v>2</v>
      </c>
      <c r="D11" s="8" t="s">
        <v>511</v>
      </c>
      <c r="F11" s="6" t="str">
        <f t="shared" si="0"/>
        <v>In Progress - Process</v>
      </c>
    </row>
    <row r="12" spans="1:6" x14ac:dyDescent="0.2">
      <c r="A12" s="2"/>
      <c r="B12" s="6" t="str">
        <f>IF(COUNTIF('Work Template Tasks'!$X$4:$X$57,F12),"Create","No Action")</f>
        <v>Create</v>
      </c>
      <c r="C12" s="4" t="s">
        <v>2</v>
      </c>
      <c r="D12" s="8" t="s">
        <v>453</v>
      </c>
      <c r="F12" s="6" t="str">
        <f t="shared" si="0"/>
        <v>In Progress - Review</v>
      </c>
    </row>
    <row r="13" spans="1:6" x14ac:dyDescent="0.2">
      <c r="A13" s="2"/>
      <c r="B13" s="6" t="str">
        <f>IF(COUNTIF('Work Template Tasks'!$X$4:$X$57,F13),"Create","No Action")</f>
        <v>Create</v>
      </c>
      <c r="C13" s="4" t="s">
        <v>2</v>
      </c>
      <c r="D13" s="8" t="s">
        <v>512</v>
      </c>
      <c r="F13" s="6" t="str">
        <f t="shared" si="0"/>
        <v>In Progress - Advise</v>
      </c>
    </row>
    <row r="14" spans="1:6" x14ac:dyDescent="0.2">
      <c r="A14" s="2"/>
      <c r="B14" s="6" t="str">
        <f>IF(COUNTIF('Work Template Tasks'!$X$4:$X$57,F14),"Create","No Action")</f>
        <v>Create</v>
      </c>
      <c r="C14" s="4" t="s">
        <v>2</v>
      </c>
      <c r="D14" s="8" t="s">
        <v>513</v>
      </c>
      <c r="F14" s="6" t="str">
        <f t="shared" si="0"/>
        <v>In Progress - Assemble</v>
      </c>
    </row>
    <row r="15" spans="1:6" x14ac:dyDescent="0.2">
      <c r="A15" s="2"/>
      <c r="B15" s="6" t="str">
        <f>IF(COUNTIF('Work Template Tasks'!$X$4:$X$57,F15),"Create","No Action")</f>
        <v>No Action</v>
      </c>
      <c r="C15" s="4" t="s">
        <v>2</v>
      </c>
      <c r="D15" s="8" t="s">
        <v>514</v>
      </c>
      <c r="F15" s="6" t="str">
        <f t="shared" si="0"/>
        <v>In Progress - File</v>
      </c>
    </row>
    <row r="16" spans="1:6" x14ac:dyDescent="0.2">
      <c r="A16" s="2"/>
      <c r="B16" s="6" t="str">
        <f>IF(COUNTIF('Work Template Tasks'!$X$4:$X$57,F16),"Create","No Action")</f>
        <v>Create</v>
      </c>
      <c r="C16" s="4" t="s">
        <v>2</v>
      </c>
      <c r="D16" s="8" t="s">
        <v>515</v>
      </c>
      <c r="F16" s="6" t="str">
        <f t="shared" si="0"/>
        <v>In Progress - Follow-up</v>
      </c>
    </row>
    <row r="17" spans="1:6" x14ac:dyDescent="0.2">
      <c r="A17" s="2"/>
      <c r="B17" s="6" t="str">
        <f>IF(COUNTIF('Work Template Tasks'!$X$4:$X$57,F17),"Create","No Action")</f>
        <v>No Action</v>
      </c>
      <c r="C17" s="4" t="s">
        <v>2</v>
      </c>
      <c r="D17" s="8" t="s">
        <v>516</v>
      </c>
      <c r="F17" s="6" t="str">
        <f t="shared" si="0"/>
        <v>In Progress - Lodge</v>
      </c>
    </row>
    <row r="18" spans="1:6" x14ac:dyDescent="0.2">
      <c r="A18" s="2"/>
      <c r="B18" s="6" t="str">
        <f>IF(COUNTIF('Work Template Tasks'!$X$4:$X$57,F18),"Create","No Action")</f>
        <v>No Action</v>
      </c>
      <c r="C18" s="4" t="s">
        <v>1</v>
      </c>
      <c r="D18" s="8" t="s">
        <v>517</v>
      </c>
      <c r="F18" s="6" t="str">
        <f t="shared" si="0"/>
        <v>Ready To Start - Resend Client Tasks</v>
      </c>
    </row>
    <row r="19" spans="1:6" x14ac:dyDescent="0.2">
      <c r="A19" s="2"/>
      <c r="B19" s="6" t="str">
        <f>IF(COUNTIF('Work Template Tasks'!$X$4:$X$57,F19),"Create","No Action")</f>
        <v>No Action</v>
      </c>
      <c r="C19" s="4" t="s">
        <v>1</v>
      </c>
      <c r="D19" s="8" t="s">
        <v>518</v>
      </c>
      <c r="F19" s="6" t="str">
        <f t="shared" si="0"/>
        <v>Ready To Start - Ready for Accounting</v>
      </c>
    </row>
    <row r="20" spans="1:6" x14ac:dyDescent="0.2">
      <c r="A20" s="2"/>
      <c r="B20" s="6" t="str">
        <f>IF(COUNTIF('Work Template Tasks'!$X$4:$X$57,F20),"Create","No Action")</f>
        <v>No Action</v>
      </c>
      <c r="C20" s="4" t="s">
        <v>1</v>
      </c>
      <c r="D20" s="8" t="s">
        <v>519</v>
      </c>
      <c r="F20" s="6" t="str">
        <f t="shared" si="0"/>
        <v>Ready To Start - Ready for Tax</v>
      </c>
    </row>
    <row r="21" spans="1:6" x14ac:dyDescent="0.2">
      <c r="A21" s="2"/>
      <c r="B21" s="6" t="str">
        <f>IF(COUNTIF('Work Template Tasks'!$X$4:$X$57,F21),"Create","No Action")</f>
        <v>Create</v>
      </c>
      <c r="C21" s="4" t="s">
        <v>3</v>
      </c>
      <c r="D21" s="8" t="s">
        <v>520</v>
      </c>
      <c r="F21" s="6" t="str">
        <f t="shared" si="0"/>
        <v>Waiting - Wait engagement letter</v>
      </c>
    </row>
    <row r="22" spans="1:6" x14ac:dyDescent="0.2">
      <c r="A22" s="2"/>
      <c r="B22" s="6" t="str">
        <f>IF(COUNTIF('Work Template Tasks'!$X$4:$X$57,F22),"Create","No Action")</f>
        <v>Create</v>
      </c>
      <c r="C22" s="4" t="s">
        <v>3</v>
      </c>
      <c r="D22" s="8" t="s">
        <v>521</v>
      </c>
      <c r="F22" s="6" t="str">
        <f t="shared" si="0"/>
        <v>Waiting - Waiting for info</v>
      </c>
    </row>
    <row r="23" spans="1:6" x14ac:dyDescent="0.2">
      <c r="A23" s="2"/>
      <c r="B23" s="6" t="str">
        <f>IF(COUNTIF('Work Template Tasks'!$X$4:$X$57,F23),"Create","No Action")</f>
        <v>No Action</v>
      </c>
      <c r="C23" s="4" t="s">
        <v>3</v>
      </c>
      <c r="D23" s="8" t="s">
        <v>522</v>
      </c>
      <c r="F23" s="6" t="str">
        <f t="shared" si="0"/>
        <v>Waiting - Waiting for CPA</v>
      </c>
    </row>
    <row r="24" spans="1:6" x14ac:dyDescent="0.2">
      <c r="A24" s="2"/>
      <c r="B24" s="6" t="str">
        <f>IF(COUNTIF('Work Template Tasks'!$X$4:$X$57,F24),"Create","No Action")</f>
        <v>No Action</v>
      </c>
      <c r="C24" s="4" t="s">
        <v>3</v>
      </c>
      <c r="D24" s="8" t="s">
        <v>523</v>
      </c>
      <c r="F24" s="6" t="str">
        <f t="shared" si="0"/>
        <v>Waiting - Waiting for client</v>
      </c>
    </row>
    <row r="25" spans="1:6" x14ac:dyDescent="0.2">
      <c r="A25" s="2"/>
      <c r="B25" s="6" t="str">
        <f>IF(COUNTIF('Work Template Tasks'!$X$4:$X$57,F25),"Create","No Action")</f>
        <v>No Action</v>
      </c>
      <c r="C25" s="4" t="s">
        <v>3</v>
      </c>
      <c r="D25" s="8" t="s">
        <v>524</v>
      </c>
      <c r="F25" s="6" t="str">
        <f t="shared" si="0"/>
        <v>Waiting - Waiting for client 2</v>
      </c>
    </row>
    <row r="26" spans="1:6" x14ac:dyDescent="0.2">
      <c r="A26" s="2"/>
      <c r="B26" s="6" t="str">
        <f>IF(COUNTIF('Work Template Tasks'!$X$4:$X$57,F26),"Create","No Action")</f>
        <v>No Action</v>
      </c>
      <c r="C26" s="4" t="s">
        <v>3</v>
      </c>
      <c r="D26" s="8" t="s">
        <v>525</v>
      </c>
      <c r="F26" s="6" t="str">
        <f t="shared" si="0"/>
        <v>Waiting - Wait for signature</v>
      </c>
    </row>
    <row r="27" spans="1:6" x14ac:dyDescent="0.2">
      <c r="A27" s="2"/>
      <c r="B27" s="6" t="str">
        <f>IF(COUNTIF('Work Template Tasks'!$X$4:$X$57,F27),"Create","No Action")</f>
        <v>No Action</v>
      </c>
      <c r="C27" s="4" t="s">
        <v>3</v>
      </c>
      <c r="D27" s="8" t="s">
        <v>526</v>
      </c>
      <c r="F27" s="6" t="str">
        <f t="shared" si="0"/>
        <v>Waiting - Waiting for IRS</v>
      </c>
    </row>
    <row r="28" spans="1:6" x14ac:dyDescent="0.2">
      <c r="A28" s="2"/>
      <c r="B28" s="6" t="str">
        <f>IF(COUNTIF('Work Template Tasks'!$X$4:$X$57,F28),"Create","No Action")</f>
        <v>No Action</v>
      </c>
      <c r="C28" s="4" t="s">
        <v>3</v>
      </c>
      <c r="D28" s="8" t="s">
        <v>527</v>
      </c>
      <c r="F28" s="6" t="str">
        <f t="shared" si="0"/>
        <v>Waiting - Wait for confirmation</v>
      </c>
    </row>
    <row r="29" spans="1:6" x14ac:dyDescent="0.2">
      <c r="A29" s="2"/>
      <c r="B29" s="6" t="str">
        <f>IF(COUNTIF('Work Template Tasks'!$X$4:$X$57,F29),"Create","No Action")</f>
        <v>No Action</v>
      </c>
      <c r="C29" s="4" t="s">
        <v>3</v>
      </c>
      <c r="D29" s="8" t="s">
        <v>528</v>
      </c>
      <c r="F29" s="6" t="str">
        <f t="shared" si="0"/>
        <v>Waiting - Extended</v>
      </c>
    </row>
    <row r="30" spans="1:6" x14ac:dyDescent="0.2">
      <c r="A30" s="2"/>
      <c r="B30" s="6" t="str">
        <f>IF(COUNTIF('Work Template Tasks'!$X$4:$X$57,F30),"Create","No Action")</f>
        <v>No Action</v>
      </c>
      <c r="C30" s="4" t="s">
        <v>3</v>
      </c>
      <c r="D30" s="8" t="s">
        <v>529</v>
      </c>
      <c r="F30" s="6" t="str">
        <f t="shared" si="0"/>
        <v>Waiting - Wait for auditor</v>
      </c>
    </row>
    <row r="31" spans="1:6" x14ac:dyDescent="0.2">
      <c r="A31" s="2"/>
      <c r="B31" s="6" t="str">
        <f>IF(COUNTIF('Work Template Tasks'!$X$4:$X$57,F31),"Create","No Action")</f>
        <v>No Action</v>
      </c>
      <c r="C31" s="4" t="s">
        <v>3</v>
      </c>
      <c r="D31" s="8" t="s">
        <v>530</v>
      </c>
      <c r="F31" s="6" t="str">
        <f t="shared" si="0"/>
        <v>Waiting - Waiting for CRA</v>
      </c>
    </row>
    <row r="32" spans="1:6" x14ac:dyDescent="0.2">
      <c r="A32" s="2"/>
      <c r="B32" s="6" t="str">
        <f>IF(COUNTIF('Work Template Tasks'!$X$4:$X$57,F32),"Create","No Action")</f>
        <v>No Action</v>
      </c>
      <c r="C32" s="4" t="s">
        <v>3</v>
      </c>
      <c r="D32" s="8" t="s">
        <v>531</v>
      </c>
      <c r="F32" s="6" t="str">
        <f t="shared" si="0"/>
        <v>Waiting - Waiting for ATO</v>
      </c>
    </row>
    <row r="33" spans="1:6" x14ac:dyDescent="0.2">
      <c r="A33" s="2"/>
      <c r="B33" s="6" t="str">
        <f>IF(COUNTIF('Work Template Tasks'!$X$4:$X$57,F33),"Create","No Action")</f>
        <v>No Action</v>
      </c>
      <c r="C33" s="4" t="s">
        <v>3</v>
      </c>
      <c r="D33" s="8" t="s">
        <v>532</v>
      </c>
      <c r="F33" s="6" t="str">
        <f t="shared" si="0"/>
        <v>Waiting - Waiting for HMRC</v>
      </c>
    </row>
    <row r="34" spans="1:6" x14ac:dyDescent="0.2">
      <c r="A34" s="2"/>
      <c r="B34" s="6" t="str">
        <f>IF(COUNTIF('Work Template Tasks'!$X$4:$X$57,F34),"Create","No Action")</f>
        <v>No Action</v>
      </c>
      <c r="C34" s="4" t="s">
        <v>3</v>
      </c>
      <c r="D34" s="8" t="s">
        <v>533</v>
      </c>
      <c r="F34" s="6" t="str">
        <f t="shared" si="0"/>
        <v>Waiting - Waiting for Gov't</v>
      </c>
    </row>
    <row r="35" spans="1:6" x14ac:dyDescent="0.2">
      <c r="A35" s="2"/>
      <c r="B35" s="6" t="str">
        <f>IF(COUNTIF('Work Template Tasks'!$X$4:$X$57,F35),"Create","No Action")</f>
        <v>No Action</v>
      </c>
      <c r="C35" s="4" t="s">
        <v>3</v>
      </c>
      <c r="D35" s="8" t="s">
        <v>534</v>
      </c>
      <c r="F35" s="6" t="str">
        <f t="shared" si="0"/>
        <v>Waiting - Waiting for CPA/CA</v>
      </c>
    </row>
    <row r="36" spans="1:6" ht="16" thickBot="1" x14ac:dyDescent="0.25">
      <c r="A36" s="2"/>
      <c r="B36" s="6" t="str">
        <f>IF(COUNTIF('Work Template Tasks'!$X$4:$X$57,F36),"Create","No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Create</v>
      </c>
      <c r="C565" s="4" t="s">
        <v>492</v>
      </c>
      <c r="D565" s="8" t="s">
        <v>292</v>
      </c>
    </row>
    <row r="566" spans="1:4" x14ac:dyDescent="0.2">
      <c r="A566" s="2"/>
      <c r="B566" s="6" t="str">
        <f>IF('Work Types'!$B$41="Create","Create","No Action")</f>
        <v>Create</v>
      </c>
      <c r="C566" s="4" t="s">
        <v>492</v>
      </c>
      <c r="D566" s="8" t="s">
        <v>296</v>
      </c>
    </row>
    <row r="567" spans="1:4" x14ac:dyDescent="0.2">
      <c r="A567" s="2"/>
      <c r="B567" s="6" t="str">
        <f>IF('Work Types'!$B$41="Create","Create","No Action")</f>
        <v>Create</v>
      </c>
      <c r="C567" s="4" t="s">
        <v>492</v>
      </c>
      <c r="D567" s="8" t="s">
        <v>271</v>
      </c>
    </row>
    <row r="568" spans="1:4" x14ac:dyDescent="0.2">
      <c r="A568" s="2"/>
      <c r="B568" s="6" t="str">
        <f>IF('Work Types'!$B$41="Create","Create","No Action")</f>
        <v>Create</v>
      </c>
      <c r="C568" s="4" t="s">
        <v>492</v>
      </c>
      <c r="D568" s="8" t="s">
        <v>272</v>
      </c>
    </row>
    <row r="569" spans="1:4" x14ac:dyDescent="0.2">
      <c r="A569" s="2"/>
      <c r="B569" s="6" t="str">
        <f>IF('Work Types'!$B$41="Create","Create","No Action")</f>
        <v>Create</v>
      </c>
      <c r="C569" s="4" t="s">
        <v>492</v>
      </c>
      <c r="D569" s="8" t="s">
        <v>273</v>
      </c>
    </row>
    <row r="570" spans="1:4" x14ac:dyDescent="0.2">
      <c r="A570" s="2"/>
      <c r="B570" s="6" t="str">
        <f>IF('Work Types'!$B$41="Create","Create","No Action")</f>
        <v>Create</v>
      </c>
      <c r="C570" s="4" t="s">
        <v>492</v>
      </c>
      <c r="D570" s="8" t="s">
        <v>275</v>
      </c>
    </row>
    <row r="571" spans="1:4" x14ac:dyDescent="0.2">
      <c r="A571" s="2"/>
      <c r="B571" s="6" t="str">
        <f>IF('Work Types'!$B$41="Create","Create","No Action")</f>
        <v>Create</v>
      </c>
      <c r="C571" s="4" t="s">
        <v>492</v>
      </c>
      <c r="D571" s="8" t="s">
        <v>267</v>
      </c>
    </row>
    <row r="572" spans="1:4" x14ac:dyDescent="0.2">
      <c r="A572" s="2"/>
      <c r="B572" s="6" t="str">
        <f>IF('Work Types'!$B$41="Create","Create","No Action")</f>
        <v>Create</v>
      </c>
      <c r="C572" s="4" t="s">
        <v>492</v>
      </c>
      <c r="D572" s="8" t="s">
        <v>274</v>
      </c>
    </row>
    <row r="573" spans="1:4" x14ac:dyDescent="0.2">
      <c r="A573" s="2"/>
      <c r="B573" s="6" t="str">
        <f>IF('Work Types'!$B$41="Create","Create","No Action")</f>
        <v>Create</v>
      </c>
      <c r="C573" s="4" t="s">
        <v>492</v>
      </c>
      <c r="D573" s="8" t="s">
        <v>268</v>
      </c>
    </row>
    <row r="574" spans="1:4" x14ac:dyDescent="0.2">
      <c r="A574" s="2"/>
      <c r="B574" s="6" t="str">
        <f>IF('Work Types'!$B$41="Create","Create","No Action")</f>
        <v>Create</v>
      </c>
      <c r="C574" s="4" t="s">
        <v>492</v>
      </c>
      <c r="D574" s="8" t="s">
        <v>269</v>
      </c>
    </row>
    <row r="575" spans="1:4" x14ac:dyDescent="0.2">
      <c r="A575" s="2"/>
      <c r="B575" s="6" t="str">
        <f>IF('Work Types'!$B$41="Create","Create","No Action")</f>
        <v>Create</v>
      </c>
      <c r="C575" s="4" t="s">
        <v>492</v>
      </c>
      <c r="D575" s="8" t="s">
        <v>270</v>
      </c>
    </row>
    <row r="576" spans="1:4" x14ac:dyDescent="0.2">
      <c r="A576" s="2"/>
      <c r="B576" s="6" t="str">
        <f>IF('Work Types'!$B$41="Create","Create","No Action")</f>
        <v>Create</v>
      </c>
      <c r="C576" s="4" t="s">
        <v>492</v>
      </c>
      <c r="D576" s="8" t="s">
        <v>266</v>
      </c>
    </row>
    <row r="577" spans="1:4" x14ac:dyDescent="0.2">
      <c r="A577" s="2"/>
      <c r="B577" s="6" t="str">
        <f>IF('Work Types'!$B$41="Create","Create","No Action")</f>
        <v>Create</v>
      </c>
      <c r="C577" s="4" t="s">
        <v>492</v>
      </c>
      <c r="D577" s="8" t="s">
        <v>264</v>
      </c>
    </row>
    <row r="578" spans="1:4" x14ac:dyDescent="0.2">
      <c r="A578" s="2"/>
      <c r="B578" s="6" t="str">
        <f>IF('Work Types'!$B$41="Create","Create","No Action")</f>
        <v>Create</v>
      </c>
      <c r="C578" s="4" t="s">
        <v>492</v>
      </c>
      <c r="D578" s="8" t="s">
        <v>276</v>
      </c>
    </row>
    <row r="579" spans="1:4" x14ac:dyDescent="0.2">
      <c r="A579" s="2"/>
      <c r="B579" s="6" t="str">
        <f>IF('Work Types'!$B$41="Create","Create","No Action")</f>
        <v>Create</v>
      </c>
      <c r="C579" s="4" t="s">
        <v>492</v>
      </c>
      <c r="D579" s="8" t="s">
        <v>290</v>
      </c>
    </row>
    <row r="580" spans="1:4" x14ac:dyDescent="0.2">
      <c r="A580" s="2"/>
      <c r="B580" s="6" t="str">
        <f>IF('Work Types'!$B$41="Create","Create","No Action")</f>
        <v>Create</v>
      </c>
      <c r="C580" s="4" t="s">
        <v>492</v>
      </c>
      <c r="D580" s="8" t="s">
        <v>283</v>
      </c>
    </row>
    <row r="581" spans="1:4" x14ac:dyDescent="0.2">
      <c r="A581" s="2"/>
      <c r="B581" s="6" t="str">
        <f>IF('Work Types'!$B$41="Create","Create","No Action")</f>
        <v>Create</v>
      </c>
      <c r="C581" s="4" t="s">
        <v>492</v>
      </c>
      <c r="D581" s="8" t="s">
        <v>280</v>
      </c>
    </row>
    <row r="582" spans="1:4" x14ac:dyDescent="0.2">
      <c r="A582" s="2"/>
      <c r="B582" s="6" t="str">
        <f>IF('Work Types'!$B$41="Create","Create","No Action")</f>
        <v>Create</v>
      </c>
      <c r="C582" s="4" t="s">
        <v>492</v>
      </c>
      <c r="D582" s="8" t="s">
        <v>281</v>
      </c>
    </row>
    <row r="583" spans="1:4" x14ac:dyDescent="0.2">
      <c r="A583" s="2"/>
      <c r="B583" s="6" t="str">
        <f>IF('Work Types'!$B$41="Create","Create","No Action")</f>
        <v>Create</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32" x14ac:dyDescent="0.2">
      <c r="A4" s="2"/>
      <c r="B4" s="6" t="s">
        <v>411</v>
      </c>
      <c r="C4" s="4" t="s">
        <v>541</v>
      </c>
      <c r="D4" s="18" t="s">
        <v>542</v>
      </c>
      <c r="E4" s="3" t="s">
        <v>492</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584</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422</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112" x14ac:dyDescent="0.2">
      <c r="A7" s="2"/>
      <c r="B7" s="6" t="s">
        <v>411</v>
      </c>
      <c r="C7" s="4" t="s">
        <v>541</v>
      </c>
      <c r="D7" s="3" t="s">
        <v>575</v>
      </c>
      <c r="E7" s="18" t="s">
        <v>587</v>
      </c>
      <c r="F7" s="19" t="s">
        <v>588</v>
      </c>
      <c r="G7" s="4" t="s">
        <v>422</v>
      </c>
      <c r="H7" s="3"/>
      <c r="I7" s="8" t="s">
        <v>427</v>
      </c>
      <c r="J7" s="6">
        <v>0</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589</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276</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ht="16" x14ac:dyDescent="0.2">
      <c r="A11" s="2"/>
      <c r="B11" s="6" t="s">
        <v>411</v>
      </c>
      <c r="C11" s="4" t="s">
        <v>541</v>
      </c>
      <c r="D11" s="3" t="s">
        <v>575</v>
      </c>
      <c r="E11" s="18" t="s">
        <v>590</v>
      </c>
      <c r="F11" s="19"/>
      <c r="G11" s="4" t="s">
        <v>427</v>
      </c>
      <c r="H11" s="3"/>
      <c r="I11" s="8" t="s">
        <v>427</v>
      </c>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591</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582</v>
      </c>
      <c r="W13" s="3" t="s">
        <v>572</v>
      </c>
      <c r="X13" s="3"/>
      <c r="Y13" s="3" t="s">
        <v>435</v>
      </c>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580</v>
      </c>
      <c r="W14" s="3" t="s">
        <v>574</v>
      </c>
      <c r="X14" s="3"/>
      <c r="Y14" s="3"/>
      <c r="Z14" s="3"/>
      <c r="AA14" s="8">
        <v>3</v>
      </c>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572</v>
      </c>
      <c r="X16" s="3" t="s">
        <v>268</v>
      </c>
      <c r="Y16" s="3"/>
      <c r="Z16" s="3"/>
      <c r="AA16" s="8"/>
    </row>
    <row r="17" spans="1:27" ht="16" x14ac:dyDescent="0.2">
      <c r="A17" s="2"/>
      <c r="B17" s="6" t="s">
        <v>411</v>
      </c>
      <c r="C17" s="4" t="s">
        <v>541</v>
      </c>
      <c r="D17" s="3" t="s">
        <v>575</v>
      </c>
      <c r="E17" s="18" t="s">
        <v>592</v>
      </c>
      <c r="F17" s="19"/>
      <c r="G17" s="4" t="s">
        <v>435</v>
      </c>
      <c r="H17" s="3"/>
      <c r="I17" s="8" t="s">
        <v>447</v>
      </c>
      <c r="J17" s="6">
        <v>6</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593</v>
      </c>
      <c r="F18" s="19" t="s">
        <v>594</v>
      </c>
      <c r="G18" s="4" t="s">
        <v>308</v>
      </c>
      <c r="H18" s="3"/>
      <c r="I18" s="8" t="s">
        <v>308</v>
      </c>
      <c r="J18" s="6">
        <v>6</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595</v>
      </c>
      <c r="F19" s="19" t="s">
        <v>596</v>
      </c>
      <c r="G19" s="4" t="s">
        <v>308</v>
      </c>
      <c r="H19" s="3"/>
      <c r="I19" s="8" t="s">
        <v>308</v>
      </c>
      <c r="J19" s="6">
        <v>6</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576</v>
      </c>
      <c r="E20" s="18" t="s">
        <v>597</v>
      </c>
      <c r="F20" s="19" t="s">
        <v>598</v>
      </c>
      <c r="G20" s="4" t="s">
        <v>308</v>
      </c>
      <c r="H20" s="3"/>
      <c r="I20" s="8" t="s">
        <v>308</v>
      </c>
      <c r="J20" s="6">
        <v>6</v>
      </c>
      <c r="K20" s="4"/>
      <c r="L20" s="8"/>
      <c r="M20" s="4"/>
      <c r="N20" s="3"/>
      <c r="O20" s="19"/>
      <c r="P20" s="4"/>
      <c r="Q20" s="3"/>
      <c r="R20" s="18"/>
      <c r="S20" s="19"/>
      <c r="T20" s="4"/>
      <c r="U20" s="8"/>
      <c r="V20" s="4"/>
      <c r="W20" s="3"/>
      <c r="X20" s="3"/>
      <c r="Y20" s="3"/>
      <c r="Z20" s="3"/>
      <c r="AA20" s="8"/>
    </row>
    <row r="21" spans="1:27" ht="32" x14ac:dyDescent="0.2">
      <c r="A21" s="2"/>
      <c r="B21" s="6" t="s">
        <v>411</v>
      </c>
      <c r="C21" s="4" t="s">
        <v>541</v>
      </c>
      <c r="D21" s="3" t="s">
        <v>576</v>
      </c>
      <c r="E21" s="18" t="s">
        <v>599</v>
      </c>
      <c r="F21" s="19" t="s">
        <v>600</v>
      </c>
      <c r="G21" s="4" t="s">
        <v>308</v>
      </c>
      <c r="H21" s="3"/>
      <c r="I21" s="8" t="s">
        <v>308</v>
      </c>
      <c r="J21" s="6">
        <v>6</v>
      </c>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576</v>
      </c>
      <c r="E22" s="18" t="s">
        <v>601</v>
      </c>
      <c r="F22" s="19" t="s">
        <v>602</v>
      </c>
      <c r="G22" s="4" t="s">
        <v>308</v>
      </c>
      <c r="H22" s="3"/>
      <c r="I22" s="8" t="s">
        <v>308</v>
      </c>
      <c r="J22" s="6">
        <v>6</v>
      </c>
      <c r="K22" s="4"/>
      <c r="L22" s="8"/>
      <c r="M22" s="4"/>
      <c r="N22" s="3"/>
      <c r="O22" s="19"/>
      <c r="P22" s="4"/>
      <c r="Q22" s="3"/>
      <c r="R22" s="18"/>
      <c r="S22" s="19"/>
      <c r="T22" s="4"/>
      <c r="U22" s="8"/>
      <c r="V22" s="4"/>
      <c r="W22" s="3"/>
      <c r="X22" s="3"/>
      <c r="Y22" s="3"/>
      <c r="Z22" s="3"/>
      <c r="AA22" s="8"/>
    </row>
    <row r="23" spans="1:27" ht="32" x14ac:dyDescent="0.2">
      <c r="A23" s="2"/>
      <c r="B23" s="6" t="s">
        <v>411</v>
      </c>
      <c r="C23" s="4" t="s">
        <v>541</v>
      </c>
      <c r="D23" s="3" t="s">
        <v>576</v>
      </c>
      <c r="E23" s="18" t="s">
        <v>603</v>
      </c>
      <c r="F23" s="19" t="s">
        <v>604</v>
      </c>
      <c r="G23" s="4" t="s">
        <v>308</v>
      </c>
      <c r="H23" s="3"/>
      <c r="I23" s="8" t="s">
        <v>308</v>
      </c>
      <c r="J23" s="6">
        <v>6</v>
      </c>
      <c r="K23" s="4"/>
      <c r="L23" s="8"/>
      <c r="M23" s="4"/>
      <c r="N23" s="3"/>
      <c r="O23" s="19"/>
      <c r="P23" s="4"/>
      <c r="Q23" s="3"/>
      <c r="R23" s="18"/>
      <c r="S23" s="19"/>
      <c r="T23" s="4"/>
      <c r="U23" s="8"/>
      <c r="V23" s="4"/>
      <c r="W23" s="3"/>
      <c r="X23" s="3"/>
      <c r="Y23" s="3"/>
      <c r="Z23" s="3"/>
      <c r="AA23" s="8"/>
    </row>
    <row r="24" spans="1:27" ht="32" x14ac:dyDescent="0.2">
      <c r="A24" s="2"/>
      <c r="B24" s="6" t="s">
        <v>411</v>
      </c>
      <c r="C24" s="4" t="s">
        <v>541</v>
      </c>
      <c r="D24" s="3" t="s">
        <v>576</v>
      </c>
      <c r="E24" s="18" t="s">
        <v>605</v>
      </c>
      <c r="F24" s="19" t="s">
        <v>606</v>
      </c>
      <c r="G24" s="4" t="s">
        <v>308</v>
      </c>
      <c r="H24" s="3"/>
      <c r="I24" s="8" t="s">
        <v>308</v>
      </c>
      <c r="J24" s="6">
        <v>6</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576</v>
      </c>
      <c r="E25" s="18" t="s">
        <v>607</v>
      </c>
      <c r="F25" s="19"/>
      <c r="G25" s="4" t="s">
        <v>308</v>
      </c>
      <c r="H25" s="3"/>
      <c r="I25" s="8" t="s">
        <v>308</v>
      </c>
      <c r="J25" s="6">
        <v>6</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453</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572</v>
      </c>
      <c r="X27" s="3" t="s">
        <v>270</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582</v>
      </c>
      <c r="W29" s="3" t="s">
        <v>572</v>
      </c>
      <c r="X29" s="3"/>
      <c r="Y29" s="3" t="s">
        <v>436</v>
      </c>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1</v>
      </c>
    </row>
    <row r="31" spans="1:27" ht="64" x14ac:dyDescent="0.2">
      <c r="A31" s="2"/>
      <c r="B31" s="6" t="s">
        <v>411</v>
      </c>
      <c r="C31" s="4" t="s">
        <v>541</v>
      </c>
      <c r="D31" s="3" t="s">
        <v>575</v>
      </c>
      <c r="E31" s="18" t="s">
        <v>608</v>
      </c>
      <c r="F31" s="19" t="s">
        <v>609</v>
      </c>
      <c r="G31" s="4" t="s">
        <v>436</v>
      </c>
      <c r="H31" s="3"/>
      <c r="I31" s="8" t="s">
        <v>453</v>
      </c>
      <c r="J31" s="6">
        <v>7</v>
      </c>
      <c r="K31" s="4"/>
      <c r="L31" s="8"/>
      <c r="M31" s="4"/>
      <c r="N31" s="3"/>
      <c r="O31" s="19"/>
      <c r="P31" s="4"/>
      <c r="Q31" s="3"/>
      <c r="R31" s="18"/>
      <c r="S31" s="19"/>
      <c r="T31" s="4"/>
      <c r="U31" s="8"/>
      <c r="V31" s="4"/>
      <c r="W31" s="3"/>
      <c r="X31" s="3"/>
      <c r="Y31" s="3"/>
      <c r="Z31" s="3"/>
      <c r="AA31" s="8"/>
    </row>
    <row r="32" spans="1:27" ht="16" x14ac:dyDescent="0.2">
      <c r="A32" s="2"/>
      <c r="B32" s="6" t="s">
        <v>411</v>
      </c>
      <c r="C32" s="4" t="s">
        <v>541</v>
      </c>
      <c r="D32" s="3" t="s">
        <v>575</v>
      </c>
      <c r="E32" s="18" t="s">
        <v>610</v>
      </c>
      <c r="F32" s="19"/>
      <c r="G32" s="4" t="s">
        <v>436</v>
      </c>
      <c r="H32" s="3"/>
      <c r="I32" s="8" t="s">
        <v>427</v>
      </c>
      <c r="J32" s="6">
        <v>7</v>
      </c>
      <c r="K32" s="4"/>
      <c r="L32" s="8"/>
      <c r="M32" s="4"/>
      <c r="N32" s="3"/>
      <c r="O32" s="19"/>
      <c r="P32" s="4"/>
      <c r="Q32" s="3"/>
      <c r="R32" s="18"/>
      <c r="S32" s="19"/>
      <c r="T32" s="4"/>
      <c r="U32" s="8"/>
      <c r="V32" s="4"/>
      <c r="W32" s="3"/>
      <c r="X32" s="3"/>
      <c r="Y32" s="3"/>
      <c r="Z32" s="3"/>
      <c r="AA32" s="8"/>
    </row>
    <row r="33" spans="1:27" ht="48" x14ac:dyDescent="0.2">
      <c r="A33" s="2"/>
      <c r="B33" s="6" t="s">
        <v>411</v>
      </c>
      <c r="C33" s="4" t="s">
        <v>541</v>
      </c>
      <c r="D33" s="3" t="s">
        <v>578</v>
      </c>
      <c r="E33" s="18" t="s">
        <v>611</v>
      </c>
      <c r="F33" s="19"/>
      <c r="G33" s="4"/>
      <c r="H33" s="3"/>
      <c r="I33" s="8"/>
      <c r="J33" s="6"/>
      <c r="K33" s="4"/>
      <c r="L33" s="8"/>
      <c r="M33" s="4"/>
      <c r="N33" s="3" t="s">
        <v>612</v>
      </c>
      <c r="O33" s="19" t="s">
        <v>585</v>
      </c>
      <c r="P33" s="4" t="s">
        <v>255</v>
      </c>
      <c r="Q33" s="3">
        <v>3</v>
      </c>
      <c r="R33" s="18" t="s">
        <v>613</v>
      </c>
      <c r="S33" s="19" t="s">
        <v>586</v>
      </c>
      <c r="T33" s="4"/>
      <c r="U33" s="8"/>
      <c r="V33" s="4"/>
      <c r="W33" s="3"/>
      <c r="X33" s="3"/>
      <c r="Y33" s="3"/>
      <c r="Z33" s="3"/>
      <c r="AA33" s="8"/>
    </row>
    <row r="34" spans="1:27" x14ac:dyDescent="0.2">
      <c r="A34" s="2"/>
      <c r="B34" s="6" t="s">
        <v>411</v>
      </c>
      <c r="C34" s="4" t="s">
        <v>541</v>
      </c>
      <c r="D34" s="3" t="s">
        <v>579</v>
      </c>
      <c r="E34" s="18"/>
      <c r="F34" s="19"/>
      <c r="G34" s="4"/>
      <c r="H34" s="3"/>
      <c r="I34" s="8"/>
      <c r="J34" s="6"/>
      <c r="K34" s="4"/>
      <c r="L34" s="8"/>
      <c r="M34" s="4"/>
      <c r="N34" s="3"/>
      <c r="O34" s="19"/>
      <c r="P34" s="4"/>
      <c r="Q34" s="3"/>
      <c r="R34" s="18"/>
      <c r="S34" s="19"/>
      <c r="T34" s="4" t="s">
        <v>577</v>
      </c>
      <c r="U34" s="8" t="s">
        <v>4</v>
      </c>
      <c r="V34" s="4" t="s">
        <v>580</v>
      </c>
      <c r="W34" s="3" t="s">
        <v>574</v>
      </c>
      <c r="X34" s="3"/>
      <c r="Y34" s="3"/>
      <c r="Z34" s="3"/>
      <c r="AA34" s="8">
        <v>7</v>
      </c>
    </row>
    <row r="35" spans="1:27" x14ac:dyDescent="0.2">
      <c r="A35" s="2"/>
      <c r="B35" s="6" t="s">
        <v>411</v>
      </c>
      <c r="C35" s="4" t="s">
        <v>541</v>
      </c>
      <c r="D35" s="3" t="s">
        <v>579</v>
      </c>
      <c r="E35" s="18"/>
      <c r="F35" s="19"/>
      <c r="G35" s="4"/>
      <c r="H35" s="3"/>
      <c r="I35" s="8"/>
      <c r="J35" s="6"/>
      <c r="K35" s="4"/>
      <c r="L35" s="8"/>
      <c r="M35" s="4"/>
      <c r="N35" s="3"/>
      <c r="O35" s="19"/>
      <c r="P35" s="4"/>
      <c r="Q35" s="3"/>
      <c r="R35" s="18"/>
      <c r="S35" s="19"/>
      <c r="T35" s="4" t="s">
        <v>574</v>
      </c>
      <c r="U35" s="8" t="s">
        <v>297</v>
      </c>
      <c r="V35" s="4" t="s">
        <v>573</v>
      </c>
      <c r="W35" s="3" t="s">
        <v>572</v>
      </c>
      <c r="X35" s="3" t="s">
        <v>277</v>
      </c>
      <c r="Y35" s="3"/>
      <c r="Z35" s="3"/>
      <c r="AA35" s="8"/>
    </row>
    <row r="36" spans="1:27" ht="16" x14ac:dyDescent="0.2">
      <c r="A36" s="2"/>
      <c r="B36" s="6" t="s">
        <v>411</v>
      </c>
      <c r="C36" s="4" t="s">
        <v>541</v>
      </c>
      <c r="D36" s="3" t="s">
        <v>581</v>
      </c>
      <c r="E36" s="18" t="s">
        <v>614</v>
      </c>
      <c r="F36" s="19" t="s">
        <v>615</v>
      </c>
      <c r="G36" s="4"/>
      <c r="H36" s="3"/>
      <c r="I36" s="8"/>
      <c r="J36" s="6">
        <v>14</v>
      </c>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570</v>
      </c>
      <c r="E37" s="18" t="s">
        <v>583</v>
      </c>
      <c r="F37" s="19"/>
      <c r="G37" s="4"/>
      <c r="H37" s="3"/>
      <c r="I37" s="8"/>
      <c r="J37" s="6"/>
      <c r="K37" s="4"/>
      <c r="L37" s="8"/>
      <c r="M37" s="4"/>
      <c r="N37" s="3"/>
      <c r="O37" s="19"/>
      <c r="P37" s="4"/>
      <c r="Q37" s="3"/>
      <c r="R37" s="18"/>
      <c r="S37" s="19"/>
      <c r="T37" s="4"/>
      <c r="U37" s="8"/>
      <c r="V37" s="4"/>
      <c r="W37" s="3"/>
      <c r="X37" s="3"/>
      <c r="Y37" s="3"/>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572</v>
      </c>
      <c r="X38" s="3" t="s">
        <v>271</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582</v>
      </c>
      <c r="W39" s="3" t="s">
        <v>572</v>
      </c>
      <c r="X39" s="3"/>
      <c r="Y39" s="3" t="s">
        <v>436</v>
      </c>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574</v>
      </c>
      <c r="X40" s="3" t="s">
        <v>1</v>
      </c>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580</v>
      </c>
      <c r="W41" s="3" t="s">
        <v>574</v>
      </c>
      <c r="X41" s="3"/>
      <c r="Y41" s="3"/>
      <c r="Z41" s="3"/>
      <c r="AA41" s="8">
        <v>0</v>
      </c>
    </row>
    <row r="42" spans="1:27" ht="32" x14ac:dyDescent="0.2">
      <c r="A42" s="2"/>
      <c r="B42" s="6" t="s">
        <v>411</v>
      </c>
      <c r="C42" s="4" t="s">
        <v>541</v>
      </c>
      <c r="D42" s="3" t="s">
        <v>575</v>
      </c>
      <c r="E42" s="18" t="s">
        <v>616</v>
      </c>
      <c r="F42" s="19" t="s">
        <v>617</v>
      </c>
      <c r="G42" s="4" t="s">
        <v>436</v>
      </c>
      <c r="H42" s="3"/>
      <c r="I42" s="8" t="s">
        <v>453</v>
      </c>
      <c r="J42" s="6">
        <v>14</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570</v>
      </c>
      <c r="E43" s="18" t="s">
        <v>513</v>
      </c>
      <c r="F43" s="19"/>
      <c r="G43" s="4"/>
      <c r="H43" s="3"/>
      <c r="I43" s="8"/>
      <c r="J43" s="6"/>
      <c r="K43" s="4"/>
      <c r="L43" s="8"/>
      <c r="M43" s="4"/>
      <c r="N43" s="3"/>
      <c r="O43" s="19"/>
      <c r="P43" s="4"/>
      <c r="Q43" s="3"/>
      <c r="R43" s="18"/>
      <c r="S43" s="19"/>
      <c r="T43" s="4"/>
      <c r="U43" s="8"/>
      <c r="V43" s="4"/>
      <c r="W43" s="3"/>
      <c r="X43" s="3"/>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574</v>
      </c>
      <c r="X44" s="3" t="s">
        <v>1</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582</v>
      </c>
      <c r="W45" s="3" t="s">
        <v>572</v>
      </c>
      <c r="X45" s="3"/>
      <c r="Y45" s="3" t="s">
        <v>422</v>
      </c>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573</v>
      </c>
      <c r="W46" s="3" t="s">
        <v>572</v>
      </c>
      <c r="X46" s="3" t="s">
        <v>272</v>
      </c>
      <c r="Y46" s="3"/>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580</v>
      </c>
      <c r="W47" s="3" t="s">
        <v>574</v>
      </c>
      <c r="X47" s="3"/>
      <c r="Y47" s="3"/>
      <c r="Z47" s="3"/>
      <c r="AA47" s="8">
        <v>3</v>
      </c>
    </row>
    <row r="48" spans="1:27" ht="16" x14ac:dyDescent="0.2">
      <c r="A48" s="2"/>
      <c r="B48" s="6" t="s">
        <v>411</v>
      </c>
      <c r="C48" s="4" t="s">
        <v>541</v>
      </c>
      <c r="D48" s="3" t="s">
        <v>575</v>
      </c>
      <c r="E48" s="18" t="s">
        <v>618</v>
      </c>
      <c r="F48" s="19"/>
      <c r="G48" s="4" t="s">
        <v>422</v>
      </c>
      <c r="H48" s="3"/>
      <c r="I48" s="8" t="s">
        <v>427</v>
      </c>
      <c r="J48" s="6">
        <v>17</v>
      </c>
      <c r="K48" s="4"/>
      <c r="L48" s="8"/>
      <c r="M48" s="4"/>
      <c r="N48" s="3"/>
      <c r="O48" s="19"/>
      <c r="P48" s="4"/>
      <c r="Q48" s="3"/>
      <c r="R48" s="18"/>
      <c r="S48" s="19"/>
      <c r="T48" s="4"/>
      <c r="U48" s="8"/>
      <c r="V48" s="4"/>
      <c r="W48" s="3"/>
      <c r="X48" s="3"/>
      <c r="Y48" s="3"/>
      <c r="Z48" s="3"/>
      <c r="AA48" s="8"/>
    </row>
    <row r="49" spans="1:27" ht="16" x14ac:dyDescent="0.2">
      <c r="A49" s="2"/>
      <c r="B49" s="6" t="s">
        <v>411</v>
      </c>
      <c r="C49" s="4" t="s">
        <v>541</v>
      </c>
      <c r="D49" s="3" t="s">
        <v>576</v>
      </c>
      <c r="E49" s="18" t="s">
        <v>619</v>
      </c>
      <c r="F49" s="19"/>
      <c r="G49" s="4" t="s">
        <v>308</v>
      </c>
      <c r="H49" s="3"/>
      <c r="I49" s="8" t="s">
        <v>308</v>
      </c>
      <c r="J49" s="6">
        <v>17</v>
      </c>
      <c r="K49" s="4"/>
      <c r="L49" s="8"/>
      <c r="M49" s="4"/>
      <c r="N49" s="3"/>
      <c r="O49" s="19"/>
      <c r="P49" s="4"/>
      <c r="Q49" s="3"/>
      <c r="R49" s="18"/>
      <c r="S49" s="19"/>
      <c r="T49" s="4"/>
      <c r="U49" s="8"/>
      <c r="V49" s="4"/>
      <c r="W49" s="3"/>
      <c r="X49" s="3"/>
      <c r="Y49" s="3"/>
      <c r="Z49" s="3"/>
      <c r="AA49" s="8"/>
    </row>
    <row r="50" spans="1:27" ht="16" x14ac:dyDescent="0.2">
      <c r="A50" s="2"/>
      <c r="B50" s="6" t="s">
        <v>411</v>
      </c>
      <c r="C50" s="4" t="s">
        <v>541</v>
      </c>
      <c r="D50" s="3" t="s">
        <v>576</v>
      </c>
      <c r="E50" s="18" t="s">
        <v>620</v>
      </c>
      <c r="F50" s="19"/>
      <c r="G50" s="4" t="s">
        <v>308</v>
      </c>
      <c r="H50" s="3"/>
      <c r="I50" s="8" t="s">
        <v>308</v>
      </c>
      <c r="J50" s="6">
        <v>17</v>
      </c>
      <c r="K50" s="4"/>
      <c r="L50" s="8"/>
      <c r="M50" s="4"/>
      <c r="N50" s="3"/>
      <c r="O50" s="19"/>
      <c r="P50" s="4"/>
      <c r="Q50" s="3"/>
      <c r="R50" s="18"/>
      <c r="S50" s="19"/>
      <c r="T50" s="4"/>
      <c r="U50" s="8"/>
      <c r="V50" s="4"/>
      <c r="W50" s="3"/>
      <c r="X50" s="3"/>
      <c r="Y50" s="3"/>
      <c r="Z50" s="3"/>
      <c r="AA50" s="8"/>
    </row>
    <row r="51" spans="1:27" ht="16" x14ac:dyDescent="0.2">
      <c r="A51" s="2"/>
      <c r="B51" s="6" t="s">
        <v>411</v>
      </c>
      <c r="C51" s="4" t="s">
        <v>541</v>
      </c>
      <c r="D51" s="3" t="s">
        <v>570</v>
      </c>
      <c r="E51" s="18" t="s">
        <v>621</v>
      </c>
      <c r="F51" s="19"/>
      <c r="G51" s="4"/>
      <c r="H51" s="3"/>
      <c r="I51" s="8"/>
      <c r="J51" s="6"/>
      <c r="K51" s="4"/>
      <c r="L51" s="8"/>
      <c r="M51" s="4"/>
      <c r="N51" s="3"/>
      <c r="O51" s="19"/>
      <c r="P51" s="4"/>
      <c r="Q51" s="3"/>
      <c r="R51" s="18"/>
      <c r="S51" s="19"/>
      <c r="T51" s="4"/>
      <c r="U51" s="8"/>
      <c r="V51" s="4"/>
      <c r="W51" s="3"/>
      <c r="X51" s="3"/>
      <c r="Y51" s="3"/>
      <c r="Z51" s="3"/>
      <c r="AA51" s="8"/>
    </row>
    <row r="52" spans="1:27" x14ac:dyDescent="0.2">
      <c r="A52" s="2"/>
      <c r="B52" s="6" t="s">
        <v>411</v>
      </c>
      <c r="C52" s="4" t="s">
        <v>541</v>
      </c>
      <c r="D52" s="3" t="s">
        <v>571</v>
      </c>
      <c r="E52" s="18"/>
      <c r="F52" s="19"/>
      <c r="G52" s="4"/>
      <c r="H52" s="3"/>
      <c r="I52" s="8"/>
      <c r="J52" s="6"/>
      <c r="K52" s="4"/>
      <c r="L52" s="8"/>
      <c r="M52" s="4"/>
      <c r="N52" s="3"/>
      <c r="O52" s="19"/>
      <c r="P52" s="4"/>
      <c r="Q52" s="3"/>
      <c r="R52" s="18"/>
      <c r="S52" s="19"/>
      <c r="T52" s="4" t="s">
        <v>577</v>
      </c>
      <c r="U52" s="8" t="s">
        <v>4</v>
      </c>
      <c r="V52" s="4" t="s">
        <v>573</v>
      </c>
      <c r="W52" s="3" t="s">
        <v>574</v>
      </c>
      <c r="X52" s="3" t="s">
        <v>1</v>
      </c>
      <c r="Y52" s="3"/>
      <c r="Z52" s="3"/>
      <c r="AA52" s="8"/>
    </row>
    <row r="53" spans="1:27" x14ac:dyDescent="0.2">
      <c r="A53" s="2"/>
      <c r="B53" s="6" t="s">
        <v>411</v>
      </c>
      <c r="C53" s="4" t="s">
        <v>541</v>
      </c>
      <c r="D53" s="3" t="s">
        <v>571</v>
      </c>
      <c r="E53" s="18"/>
      <c r="F53" s="19"/>
      <c r="G53" s="4"/>
      <c r="H53" s="3"/>
      <c r="I53" s="8"/>
      <c r="J53" s="6"/>
      <c r="K53" s="4"/>
      <c r="L53" s="8"/>
      <c r="M53" s="4"/>
      <c r="N53" s="3"/>
      <c r="O53" s="19"/>
      <c r="P53" s="4"/>
      <c r="Q53" s="3"/>
      <c r="R53" s="18"/>
      <c r="S53" s="19"/>
      <c r="T53" s="4" t="s">
        <v>574</v>
      </c>
      <c r="U53" s="8" t="s">
        <v>4</v>
      </c>
      <c r="V53" s="4" t="s">
        <v>573</v>
      </c>
      <c r="W53" s="3" t="s">
        <v>572</v>
      </c>
      <c r="X53" s="3" t="s">
        <v>4</v>
      </c>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582</v>
      </c>
      <c r="W54" s="3" t="s">
        <v>572</v>
      </c>
      <c r="X54" s="3"/>
      <c r="Y54" s="3" t="s">
        <v>427</v>
      </c>
      <c r="Z54" s="3"/>
      <c r="AA54" s="8"/>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580</v>
      </c>
      <c r="W55" s="3" t="s">
        <v>574</v>
      </c>
      <c r="X55" s="3"/>
      <c r="Y55" s="3"/>
      <c r="Z55" s="3"/>
      <c r="AA55" s="8">
        <v>1</v>
      </c>
    </row>
    <row r="56" spans="1:27" x14ac:dyDescent="0.2">
      <c r="A56" s="2"/>
      <c r="B56" s="6" t="s">
        <v>411</v>
      </c>
      <c r="C56" s="4" t="s">
        <v>541</v>
      </c>
      <c r="D56" s="3" t="s">
        <v>571</v>
      </c>
      <c r="E56" s="18"/>
      <c r="F56" s="19"/>
      <c r="G56" s="4"/>
      <c r="H56" s="3"/>
      <c r="I56" s="8"/>
      <c r="J56" s="6"/>
      <c r="K56" s="4"/>
      <c r="L56" s="8"/>
      <c r="M56" s="4"/>
      <c r="N56" s="3"/>
      <c r="O56" s="19"/>
      <c r="P56" s="4"/>
      <c r="Q56" s="3"/>
      <c r="R56" s="18"/>
      <c r="S56" s="19"/>
      <c r="T56" s="4" t="s">
        <v>577</v>
      </c>
      <c r="U56" s="8" t="s">
        <v>4</v>
      </c>
      <c r="V56" s="4" t="s">
        <v>573</v>
      </c>
      <c r="W56" s="3" t="s">
        <v>572</v>
      </c>
      <c r="X56" s="3" t="s">
        <v>275</v>
      </c>
      <c r="Y56" s="3"/>
      <c r="Z56" s="3"/>
      <c r="AA56" s="8"/>
    </row>
    <row r="57" spans="1:27" ht="32" x14ac:dyDescent="0.2">
      <c r="A57" s="2"/>
      <c r="B57" s="6" t="s">
        <v>411</v>
      </c>
      <c r="C57" s="4" t="s">
        <v>541</v>
      </c>
      <c r="D57" s="3" t="s">
        <v>575</v>
      </c>
      <c r="E57" s="18" t="s">
        <v>622</v>
      </c>
      <c r="F57" s="19" t="s">
        <v>623</v>
      </c>
      <c r="G57" s="4" t="s">
        <v>427</v>
      </c>
      <c r="H57" s="3"/>
      <c r="I57" s="8" t="s">
        <v>427</v>
      </c>
      <c r="J57" s="6">
        <v>18</v>
      </c>
      <c r="K57" s="4"/>
      <c r="L57" s="8"/>
      <c r="M57" s="4"/>
      <c r="N57" s="3"/>
      <c r="O57" s="19"/>
      <c r="P57" s="4"/>
      <c r="Q57" s="3"/>
      <c r="R57" s="18"/>
      <c r="S57" s="19"/>
      <c r="T57" s="4"/>
      <c r="U57" s="8"/>
      <c r="V57" s="4"/>
      <c r="W57" s="3"/>
      <c r="X57" s="3"/>
      <c r="Y57" s="3"/>
      <c r="Z57" s="3"/>
      <c r="AA5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7" xr:uid="{00000000-0002-0000-1400-000002000000}">
      <formula1>"Section,Section Automator,Task,Nested Task,Client Task Group,Client Task Group Automator,Client Task"</formula1>
    </dataValidation>
    <dataValidation type="list" allowBlank="1" showErrorMessage="1" sqref="T4:T57" xr:uid="{00000000-0002-0000-1400-000006000000}">
      <formula1>"All tasks in this section,All tasks in the section above this section,All sections &amp; tasks above this section,The work"</formula1>
    </dataValidation>
    <dataValidation type="list" allowBlank="1" showErrorMessage="1" sqref="V4:V57" xr:uid="{00000000-0002-0000-1400-000008000000}">
      <formula1>"Status,Assignee,Due Date"</formula1>
    </dataValidation>
    <dataValidation type="list" allowBlank="1" showErrorMessage="1" sqref="W4:W57" xr:uid="{00000000-0002-0000-1400-000009000000}">
      <formula1>"All tasks in this section,The work"</formula1>
    </dataValidation>
    <dataValidation type="list" allowBlank="1" showErrorMessage="1" sqref="Z4:Z5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I4:I57</xm:sqref>
        </x14:dataValidation>
        <x14:dataValidation type="list" allowBlank="1" showErrorMessage="1" xr:uid="{00000000-0002-0000-1400-000004000000}">
          <x14:formula1>
            <xm:f>ReferenceData!$A$264:$A$266</xm:f>
          </x14:formula1>
          <xm:sqref>K4:K57</xm:sqref>
        </x14:dataValidation>
        <x14:dataValidation type="list" allowBlank="1" showErrorMessage="1" xr:uid="{00000000-0002-0000-1400-000005000000}">
          <x14:formula1>
            <xm:f>ReferenceData!$A$260:$A$262</xm:f>
          </x14:formula1>
          <xm:sqref>P4:P57</xm:sqref>
        </x14:dataValidation>
        <x14:dataValidation type="list" allowBlank="1" showErrorMessage="1" xr:uid="{00000000-0002-0000-1400-000007000000}">
          <x14:formula1>
            <xm:f>ReferenceData!$A$311:$A$349</xm:f>
          </x14:formula1>
          <xm:sqref>U4:U57</xm:sqref>
        </x14:dataValidation>
        <x14:dataValidation type="list" allowBlank="1" showErrorMessage="1" xr:uid="{00000000-0002-0000-1400-00000A000000}">
          <x14:formula1>
            <xm:f>ReferenceData!$A$272:$A$309</xm:f>
          </x14:formula1>
          <xm:sqref>X4:X57</xm:sqref>
        </x14:dataValidation>
        <x14:dataValidation type="list" allowBlank="1" showErrorMessage="1" xr:uid="{00000000-0002-0000-1400-00000B000000}">
          <x14:formula1>
            <xm:f>OFFSET('Job Roles'!$C$4:$C$2020, 0, 0, MAX(1, SUMPRODUCT(MAX(('Job Roles'!$C$4:$C$2020 &lt;&gt; "") * ROW('Job Roles'!$C$4:$C$2020))) - 3), 1)</xm:f>
          </x14:formula1>
          <xm:sqref>Y4:Y57</xm:sqref>
        </x14:dataValidation>
        <x14:dataValidation type="list" allowBlank="1" showErrorMessage="1" xr:uid="{00000000-0002-0000-1400-000001000000}">
          <x14:formula1>
            <xm:f>OFFSET('Work Templates'!$C$4:$C$4, 0, 0, MAX(1, SUMPRODUCT(MAX(('Work Templates'!$C$4:$C$4 &lt;&gt; "") * ROW('Work Templates'!$C$4:$C$4))) - 3), 1)</xm:f>
          </x14:formula1>
          <xm:sqref>C4:C57</xm:sqref>
        </x14:dataValidation>
        <x14:dataValidation type="list" allowBlank="1" showErrorMessage="1" xr:uid="{00000000-0002-0000-1400-000000000000}">
          <x14:formula1>
            <xm:f>IF(ISBLANK(A4),ReferenceData!$A$899:$A$900,ReferenceData!$A$902:$A$904)</xm:f>
          </x14:formula1>
          <xm:sqref>B4:B57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624</v>
      </c>
      <c r="D2" s="40" t="s">
        <v>625</v>
      </c>
      <c r="E2" s="41" t="s">
        <v>625</v>
      </c>
      <c r="F2" s="41" t="s">
        <v>625</v>
      </c>
      <c r="G2" s="41" t="s">
        <v>625</v>
      </c>
      <c r="H2" s="42" t="s">
        <v>625</v>
      </c>
    </row>
    <row r="3" spans="1:8" ht="48" x14ac:dyDescent="0.2">
      <c r="A3" s="22"/>
      <c r="B3" s="24"/>
      <c r="C3" s="24"/>
      <c r="D3" s="11" t="s">
        <v>626</v>
      </c>
      <c r="E3" s="10" t="s">
        <v>627</v>
      </c>
      <c r="F3" s="10" t="s">
        <v>628</v>
      </c>
      <c r="G3" s="10" t="s">
        <v>629</v>
      </c>
      <c r="H3" s="12" t="s">
        <v>630</v>
      </c>
    </row>
    <row r="4" spans="1:8" x14ac:dyDescent="0.2">
      <c r="A4" s="2"/>
      <c r="B4" s="6" t="s">
        <v>411</v>
      </c>
      <c r="C4" s="6" t="s">
        <v>541</v>
      </c>
      <c r="D4" s="4" t="s">
        <v>436</v>
      </c>
      <c r="E4" s="3"/>
      <c r="F4" s="3" t="s">
        <v>453</v>
      </c>
      <c r="G4" s="14"/>
      <c r="H4" s="8">
        <v>45</v>
      </c>
    </row>
    <row r="5" spans="1:8" x14ac:dyDescent="0.2">
      <c r="A5" s="2"/>
      <c r="B5" s="6" t="s">
        <v>411</v>
      </c>
      <c r="C5" s="6" t="s">
        <v>541</v>
      </c>
      <c r="D5" s="4" t="s">
        <v>436</v>
      </c>
      <c r="E5" s="3"/>
      <c r="F5" s="3" t="s">
        <v>427</v>
      </c>
      <c r="G5" s="14"/>
      <c r="H5" s="8">
        <v>15</v>
      </c>
    </row>
    <row r="6" spans="1:8" x14ac:dyDescent="0.2">
      <c r="A6" s="2"/>
      <c r="B6" s="6" t="s">
        <v>411</v>
      </c>
      <c r="C6" s="6" t="s">
        <v>541</v>
      </c>
      <c r="D6" s="4" t="s">
        <v>427</v>
      </c>
      <c r="E6" s="3"/>
      <c r="F6" s="3" t="s">
        <v>427</v>
      </c>
      <c r="G6" s="14"/>
      <c r="H6" s="8">
        <v>30</v>
      </c>
    </row>
    <row r="7" spans="1:8" x14ac:dyDescent="0.2">
      <c r="A7" s="2"/>
      <c r="B7" s="6" t="s">
        <v>411</v>
      </c>
      <c r="C7" s="6" t="s">
        <v>541</v>
      </c>
      <c r="D7" s="4" t="s">
        <v>422</v>
      </c>
      <c r="E7" s="3"/>
      <c r="F7" s="3" t="s">
        <v>427</v>
      </c>
      <c r="G7" s="14"/>
      <c r="H7" s="8">
        <v>45</v>
      </c>
    </row>
    <row r="8" spans="1:8" x14ac:dyDescent="0.2">
      <c r="A8" s="2"/>
      <c r="B8" s="6" t="s">
        <v>411</v>
      </c>
      <c r="C8" s="6" t="s">
        <v>541</v>
      </c>
      <c r="D8" s="4" t="s">
        <v>435</v>
      </c>
      <c r="E8" s="3"/>
      <c r="F8" s="3" t="s">
        <v>447</v>
      </c>
      <c r="G8" s="14"/>
      <c r="H8" s="8">
        <v>90</v>
      </c>
    </row>
  </sheetData>
  <mergeCells count="5">
    <mergeCell ref="B1:H1"/>
    <mergeCell ref="A2:A3"/>
    <mergeCell ref="B2:B3"/>
    <mergeCell ref="C2:C3"/>
    <mergeCell ref="D2:H2"/>
  </mergeCells>
  <dataValidations count="3">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 type="list" allowBlank="1" showErrorMessage="1" sqref="E4:E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D4:D8</xm:sqref>
        </x14:dataValidation>
        <x14:dataValidation type="list" allowBlank="1" showErrorMessage="1" xr:uid="{00000000-0002-0000-1500-000004000000}">
          <x14:formula1>
            <xm:f>OFFSET('Task Types'!$C$4:$C$2018, 0, 0, MAX(1, SUMPRODUCT(MAX(('Task Types'!$C$4:$C$2018 &lt;&gt; "") * ROW('Task Types'!$C$4:$C$2018))) - 3), 1)</xm:f>
          </x14:formula1>
          <xm:sqref>F4:F8</xm:sqref>
        </x14:dataValidation>
        <x14:dataValidation type="list" allowBlank="1" showErrorMessage="1" xr:uid="{00000000-0002-0000-1500-000001000000}">
          <x14:formula1>
            <xm:f>OFFSET('Work Templates'!$C$4:$C$4, 0, 0, MAX(1, SUMPRODUCT(MAX(('Work Templates'!$C$4:$C$4 &lt;&gt; "") * ROW('Work Templates'!$C$4:$C$4))) - 3), 1)</xm:f>
          </x14:formula1>
          <xm:sqref>C4:C8</xm:sqref>
        </x14:dataValidation>
        <x14:dataValidation type="list" allowBlank="1" showErrorMessage="1" xr:uid="{00000000-0002-0000-1500-000000000000}">
          <x14:formula1>
            <xm:f>IF(ISBLANK(A4),ReferenceData!$A$906:$A$907,ReferenceData!$A$909:$A$911)</xm:f>
          </x14:formula1>
          <xm:sqref>B4:B8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2021-03-16T20:36:23Z</dcterms:modified>
</cp:coreProperties>
</file>