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5EB2A03C-3CCA-BE46-924E-95CB6EEAF37F}" xr6:coauthVersionLast="46" xr6:coauthVersionMax="46" xr10:uidLastSave="{00000000-0000-0000-0000-000000000000}"/>
  <bookViews>
    <workbookView xWindow="68020" yWindow="3460" windowWidth="28800" windowHeight="253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_xlnm._FilterDatabase" localSheetId="6" hidden="1">'Work Templates'!$C$2:$G$4</definedName>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Tasks'!$A$4:$AA$17</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<sst xmlns="http://schemas.openxmlformats.org/spreadsheetml/2006/main" count="12762" uniqueCount="602">
  <si>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</si>
  <si>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</si>
  <si>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</si>
  <si>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</si>
  <si>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</si>
  <si>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</si>
  <si>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</si>
  <si>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</si>
  <si>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</si>
  <si>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</si>
  <si>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</si>
  <si>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</si>
  <si>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</si>
  <si>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</si>
  <si>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</si>
  <si>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</si>
  <si>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</si>
  <si>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</si>
  <si>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</si>
  <si>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</si>
  <si>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</si>
  <si>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</si>
  <si>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</si>
  <si>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</si>
  <si>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</si>
  <si>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</si>
  <si>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</si>
  <si>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</si>
  <si>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</si>
  <si>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</si>
  <si>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</si>
  <si>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</si>
  <si>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</si>
  <si>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</si>
  <si>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</si>
  <si>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</si>
  <si>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</si>
  <si>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</si>
  <si>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</si>
  <si>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</si>
  <si>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</si>
  <si>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</si>
  <si>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</si>
  <si>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</si>
  <si>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</si>
  <si>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</si>
  <si>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</si>
  <si>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</si>
  <si>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</si>
  <si>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</si>
  <si>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</si>
  <si>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</si>
  <si>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</si>
  <si>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</si>
  <si>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</si>
  <si>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</si>
  <si>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</si>
  <si>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</si>
  <si>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</si>
  <si>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</si>
  <si>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</si>
  <si>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</si>
  <si>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</si>
  <si>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</si>
  <si>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</si>
  <si>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</si>
  <si>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</si>
  <si>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</si>
  <si>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</si>
  <si>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</si>
  <si>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</si>
  <si>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</si>
  <si>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</si>
  <si>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</si>
  <si>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</si>
  <si>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</si>
  <si>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</si>
  <si>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</si>
  <si>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</si>
  <si>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</si>
  <si>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</si>
  <si>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</si>
  <si>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</si>
  <si>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</si>
  <si>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</si>
  <si>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</si>
  <si>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</si>
  <si>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</si>
  <si>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</si>
  <si>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</si>
  <si>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</si>
  <si>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</si>
  <si>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</si>
  <si>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</si>
  <si>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</si>
  <si>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</si>
  <si>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</si>
  <si>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</si>
  <si>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</si>
  <si>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</si>
  <si>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</si>
  <si>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</si>
  <si>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</si>
  <si>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</si>
  <si>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</si>
  <si>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</si>
  <si>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</si>
  <si>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</si>
  <si>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</si>
  <si>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</si>
  <si>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</si>
  <si>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</si>
  <si>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</si>
  <si>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</si>
  <si>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</si>
  <si>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</si>
  <si>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</si>
  <si>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</si>
  <si>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</si>
  <si>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</si>
  <si>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</si>
  <si>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</si>
  <si>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</si>
  <si>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</si>
  <si>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</si>
  <si>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</si>
  <si>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</si>
  <si>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</si>
  <si>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</si>
  <si>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</si>
  <si>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</si>
  <si>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</si>
  <si>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</si>
  <si>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</si>
  <si>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</si>
  <si>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</si>
  <si>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</si>
  <si>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</si>
  <si>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</si>
  <si>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</si>
  <si>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</si>
  <si>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</si>
  <si>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</si>
  <si>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</si>
  <si>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</si>
  <si>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</si>
  <si>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</si>
  <si>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</si>
  <si>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</si>
  <si>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</si>
  <si>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</si>
  <si>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</si>
  <si>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</si>
  <si>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</si>
  <si>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</si>
  <si>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</si>
  <si>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</si>
  <si>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</si>
  <si>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</si>
  <si>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</si>
  <si>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</si>
  <si>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</si>
  <si>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</si>
  <si>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</si>
  <si>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</si>
  <si>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</si>
  <si>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</si>
  <si>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</si>
  <si>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</si>
  <si>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</si>
  <si>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</si>
  <si>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</si>
  <si>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</si>
  <si>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</si>
  <si>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</si>
  <si>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</si>
  <si>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</si>
  <si>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</si>
  <si>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</si>
  <si>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</si>
  <si>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</si>
  <si>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</si>
  <si>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</si>
  <si>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</si>
  <si>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</si>
  <si>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</si>
  <si>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</si>
  <si>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</si>
  <si>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</si>
  <si>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</si>
  <si>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</si>
  <si>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</si>
  <si>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</si>
  <si>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</si>
  <si>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</si>
  <si>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</si>
  <si>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</si>
  <si>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</si>
  <si>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</si>
  <si>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</si>
  <si>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</si>
  <si>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</si>
  <si>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</si>
  <si>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</si>
  <si>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</si>
  <si>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</si>
  <si>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</si>
  <si>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</si>
  <si>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</si>
  <si>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</si>
  <si>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</si>
  <si>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</si>
  <si>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</si>
  <si>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</si>
  <si>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</si>
  <si>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</si>
  <si>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</si>
  <si>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</si>
  <si>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</si>
  <si>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</si>
  <si>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</si>
  <si>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</si>
  <si>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</si>
  <si>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</si>
  <si>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</si>
  <si>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</si>
  <si>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</si>
  <si>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</si>
  <si>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</si>
  <si>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</si>
  <si>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</si>
  <si>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</si>
  <si>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</si>
  <si>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</si>
  <si>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</si>
  <si>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</si>
  <si>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</si>
  <si>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</si>
  <si>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</si>
  <si>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</si>
  <si>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</si>
  <si>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</si>
  <si>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</si>
  <si>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</si>
  <si>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</si>
  <si>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</si>
  <si>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</si>
  <si>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</si>
  <si>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</si>
  <si>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</si>
  <si>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</si>
  <si>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</si>
  <si>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</si>
  <si>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</si>
  <si>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</si>
  <si>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</si>
  <si>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</si>
  <si>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</si>
  <si>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</si>
  <si>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</si>
  <si>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</si>
  <si>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</si>
  <si>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</si>
  <si>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</si>
  <si>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</si>
  <si>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</si>
  <si>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</si>
  <si>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</si>
  <si>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</si>
  <si>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</si>
  <si>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</si>
  <si>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</si>
  <si>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</si>
  <si>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</si>
  <si>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</si>
  <si>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</si>
  <si>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</si>
  <si>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</si>
  <si>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</si>
  <si>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</si>
  <si>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</si>
  <si>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</si>
  <si>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</si>
  <si>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</si>
  <si>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</si>
  <si>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</si>
  <si>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</si>
  <si>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</si>
  <si>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</si>
  <si>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</si>
  <si>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</si>
  <si>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</si>
  <si>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</si>
  <si>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</si>
  <si>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</si>
  <si>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</si>
  <si>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</si>
  <si>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</si>
  <si>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</si>
  <si>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</si>
  <si>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</si>
  <si>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</si>
  <si>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</si>
  <si>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</si>
  <si>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</si>
  <si>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</si>
  <si>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</si>
  <si>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</si>
  <si>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</si>
  <si>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</si>
  <si>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</si>
  <si>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</si>
  <si>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</si>
  <si>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</si>
  <si>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</si>
  <si>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</si>
  <si>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</si>
  <si>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</si>
  <si>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</si>
  <si>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</si>
  <si>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</si>
  <si>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</si>
  <si>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</si>
  <si>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</si>
  <si>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</si>
  <si>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</si>
  <si>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</si>
  <si>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</si>
  <si>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</si>
  <si>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</si>
  <si>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</si>
  <si>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</si>
  <si>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</si>
  <si>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</si>
  <si>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</si>
  <si>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</si>
  <si>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</si>
  <si>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</si>
  <si>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</si>
  <si>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</si>
  <si>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</si>
  <si>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</si>
  <si>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</si>
  <si>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</si>
  <si>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</si>
  <si>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</si>
  <si>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</si>
  <si>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</si>
  <si>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</si>
  <si>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</si>
  <si>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</si>
  <si>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</si>
  <si>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</si>
  <si>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</si>
  <si>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</si>
  <si>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</si>
  <si>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</si>
  <si>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</si>
  <si>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</si>
  <si>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</si>
  <si>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</si>
  <si>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</si>
  <si>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</si>
  <si>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</si>
  <si>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</si>
  <si>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</si>
  <si>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</si>
  <si>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</si>
  <si>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</si>
  <si>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</si>
  <si>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</si>
  <si>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</si>
  <si>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</si>
  <si>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</si>
  <si>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</si>
  <si>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</si>
  <si>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</si>
  <si>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</si>
  <si>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</si>
  <si>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</si>
  <si>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</si>
  <si>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</si>
  <si>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</si>
  <si>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</si>
  <si>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</si>
  <si>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</si>
  <si>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</si>
  <si>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</si>
  <si>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</si>
  <si>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</si>
  <si>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</si>
  <si>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</si>
  <si>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</si>
  <si>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</si>
  <si>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</si>
  <si>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</si>
  <si>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</si>
  <si>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</si>
  <si>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</si>
  <si>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</si>
  <si>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</si>
  <si>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</si>
  <si>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</si>
  <si>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</si>
  <si>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</si>
  <si>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</si>
  <si>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</si>
  <si>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</si>
  <si>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</si>
  <si>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</si>
  <si>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</si>
  <si>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</si>
  <si>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</si>
  <si>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</si>
  <si>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</si>
  <si>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</si>
  <si>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</si>
  <si>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</si>
  <si>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</si>
  <si>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</si>
  <si>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</si>
  <si>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</si>
  <si>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</si>
  <si>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</si>
  <si>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</si>
  <si>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</si>
  <si>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</si>
  <si>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</si>
  <si>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</si>
  <si>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</si>
  <si>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</si>
  <si>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</si>
  <si>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</si>
  <si>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</si>
  <si>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</si>
  <si>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</si>
  <si>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</si>
  <si>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</si>
  <si>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</si>
  <si>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</si>
  <si>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</si>
  <si>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</si>
  <si>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</si>
  <si>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</si>
  <si>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</si>
  <si>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</si>
  <si>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</si>
  <si>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</si>
  <si>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</si>
  <si>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</si>
  <si>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</si>
  <si>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</si>
  <si>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</si>
  <si>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</si>
  <si>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</si>
  <si>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</si>
  <si>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</si>
  <si>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</si>
  <si>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</si>
  <si>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</si>
  <si>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</si>
  <si>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</si>
  <si>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</si>
  <si>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</si>
  <si>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</si>
  <si>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</si>
  <si>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</si>
  <si>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</si>
  <si>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</si>
  <si>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</si>
  <si>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</si>
  <si>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</si>
  <si>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</si>
  <si>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</si>
  <si>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</si>
  <si>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</si>
  <si>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</si>
  <si>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</si>
  <si>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</si>
  <si>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</si>
  <si>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</si>
  <si>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</si>
  <si>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</si>
  <si>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</si>
  <si>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</si>
  <si>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</si>
  <si>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</si>
  <si>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</si>
  <si>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</si>
  <si>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</si>
  <si>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</si>
  <si>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</si>
  <si>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</si>
  <si>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</si>
  <si>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</si>
  <si>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</si>
  <si>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</si>
  <si>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</si>
  <si>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</si>
  <si>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</si>
  <si>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</si>
  <si>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</si>
  <si>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</si>
  <si>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</si>
  <si>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</si>
  <si>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</si>
  <si>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</si>
  <si>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</si>
  <si>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</si>
  <si>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</si>
  <si>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</si>
  <si>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</si>
  <si>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</si>
  <si>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</si>
  <si>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</si>
  <si>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</si>
  <si>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</si>
  <si>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</si>
  <si>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</si>
  <si>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</si>
  <si>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</si>
  <si>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</si>
  <si>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</si>
  <si>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</si>
  <si>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</si>
  <si>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</si>
  <si>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</si>
  <si>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</si>
  <si>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</si>
  <si>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</si>
  <si>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</si>
  <si>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</si>
  <si>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</si>
  <si>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</si>
  <si>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</si>
  <si>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</si>
  <si>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</si>
  <si>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</si>
  <si>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</si>
  <si>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</si>
  <si>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</si>
  <si>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Canada Emergency Business Account (CEBA; COVID-19)</t>
  </si>
  <si>
    <t>The start date is the day to begin work on the CEBA loan and the due date is the receipt of funds in the client's account (~18 days later). The work assignee is the Accountant. This is a business loan facilitation process that provides the necessary materials to the client for them to complete the loan with minimal assistance.
CEBA OVERVIEW
The Canada Emergency Business Account (CEBA) is a $40,000 loan for eligible businesses (with total employment income paid for 2019 between $50K to $1M as reported on 2019 T4SUM) to provide immediate financial support to cover short-term operating expenses, payroll and non-deferrable expenses in oder to sustain business continuity. The details of CEBA are:
1) $40,000 interest-free (until December 31, 2022), government guaranteed loan to help pay for operating costs that one is not able to defer as a result of COVID 19. 
b) $10,000 (25%) of the $40,000 loan is eligible for complete forgiveness if $30,000 is repaid on or before December 31, 2022. 
c) If the loan is not repaid by December 31, 2022, it will be extended for an additional 3 year term bearing an interest rate of 5% per annum. 
d) The loan can be repaid at any time without penalty.
e) Be sure to check the full terms and conditions are available within the application with your lender. 
f) Applications for each bank appear to be online only.
ELIGIBILITY
There is quite a list of criteria. For the full list, check with your preferred lender. A quick list is as follows: 
1) The Borrower is a Canadian operating business in operation as of March 1, 2020. 
2) The Borrower has a federal tax registration. 
3) The Borrower’s total employment income paid in the 2019 calendar year was between Cdn.$50,000 and Cdn.$1,000,000 as reported in Box 14 of the Borrower’s 2019 T4SUM. 
4) The funds from the loan are to be used by the Borrower to pay non-deferrable operating expenses of the Borrower including, without limitation, payroll, rent, utilities, insurance, property tax and regularly scheduled debt service, and may not be used to fund any payments or expenses such as prepayment/refinancing of existing indebtedness, payments of dividends, distributions and increases in management compensation. 
5) The Borrower has an active business chequing/operating account with a primary Financial Institution (FI). This account was opened on or prior to March 1, 2020 and was not in arrears on existing borrowing facilities, if applicable, with the FI by 90 days or more as at March 1, 2020. 
6) The Borrower has not previously used the Program and will not apply for support under the Program at more than one financial institution.
REQUIREMENTS
It appears the only supplemental material needed to apply is the client's 2019 T4 Summary of Remuneration Paid statement.</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</si>
  <si>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</si>
  <si>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</si>
  <si>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</si>
  <si>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</si>
  <si>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</si>
  <si>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</si>
  <si>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</si>
  <si>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</si>
  <si>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</si>
  <si>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</si>
  <si>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</si>
  <si>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</si>
  <si>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</si>
  <si>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</si>
  <si>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</si>
  <si>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</si>
  <si>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</si>
  <si>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</si>
  <si>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</si>
  <si>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</si>
  <si>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</si>
  <si>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</si>
  <si>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</si>
  <si>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</si>
  <si>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</si>
  <si>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</si>
  <si>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</si>
  <si>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</si>
  <si>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</si>
  <si>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</si>
  <si>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</si>
  <si>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</si>
  <si>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</si>
  <si>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All tasks in the section above this section</t>
  </si>
  <si>
    <t>Client Task Group</t>
  </si>
  <si>
    <t>Hi &lt;%preferred_name&gt;,
&lt;BR/&gt;
&lt;BR/&gt;A quick reminder that some of your checklist items still need to be completed.</t>
  </si>
  <si>
    <t>Client Task Group Automator</t>
  </si>
  <si>
    <t>Due Date</t>
  </si>
  <si>
    <t>Client Task</t>
  </si>
  <si>
    <t>Check deposits for business loan funds and take appropriate action</t>
  </si>
  <si>
    <t>Complete your initial business loan application using the steps outlined (see description)</t>
  </si>
  <si>
    <t>Prep / assemble / attach / send the necessary details for the client to complete the CEBA application online</t>
  </si>
  <si>
    <t>The loan application is an online application with the client's preferred lender. There is quite a bit of variability between the banks&amp;nbsp; in terms of the process, the supporting documentation and how to provide that information. However, the most common (and sometimes) only documentation required beyond basic business details is the&amp;nbsp;2019 T4 Summary of Remuneration Paid statement for the client.&lt;div&gt;&lt;br&gt;&lt;/div&gt;&lt;div&gt;Once assembled, attach to the client task below and send to the client to assist them.&lt;/div&gt;</t>
  </si>
  <si>
    <t>Assistance to complete your CEBA loan application</t>
  </si>
  <si>
    <t>Assistance to complete your Canada Emergency Business Account (CEBA) loan</t>
  </si>
  <si>
    <t>Hi &lt;%preferred_name&gt;,&lt;BR/&gt;&lt;BR/&gt;Please complete the following checklist to get assistance and complete your CEBA loan application.&lt;BR/&gt;&lt;BR/&gt;By clicking below, you can get more information, add comments or questions, and upload files. Once you have completed an item please remember to check it off so we know that it has been done.</t>
  </si>
  <si>
    <t>Reminder #&lt;%reminder_number&gt;: Don't forget to complete your business loan application for CEBA</t>
  </si>
  <si>
    <t>In order to make the process easier for you, we have assembled the following information to assist you. Please follow the steps below.&lt;div&gt;1) Go to the website of your preferred bank / lender.&amp;nbsp;&lt;br&gt;&lt;div&gt;2) Get familiar with the CEBA loan guidelines, checklist and how to apply. To find, just click on their COVID-19 info, and look for the Canada Emergency Business Account details.&lt;/div&gt;&lt;div&gt;3) For the CEBA application, it will be online with your bank.&lt;/div&gt;&lt;div&gt;3) Complete the application.&amp;nbsp;&lt;/div&gt;&lt;div&gt;4) Use the documents attached to this task (e.g.&amp;nbsp;2019 T4 Summary of Remuneration Paid statement) to upload as requested in the application.&amp;nbsp;&lt;/div&gt;&lt;div&gt;5) Submit the application.&amp;nbsp;&lt;/div&gt;&lt;div&gt;&lt;br&gt;&lt;/div&gt;&lt;div&gt;If you have any questions, issues, or need additional supplemental materials, make a comment on this task and we'll get you an answer or what you need quickly.&lt;/div&gt;&lt;/div&gt;</t>
  </si>
  <si>
    <t>Upon receipt of CEBA loan approval, review, sign and return the loan documentation. Mark this task complete when done.</t>
  </si>
  <si>
    <t>If your loan application is rejected, check if you can appeal. Feel free to comment on this task if you need assistance.</t>
  </si>
  <si>
    <t>Check for business loan funds with the client or in their bank feeds. They typically arrive within 10 business days. If they have been deposited, manage the bookkeeping and congratulate the client. If not, check with the client on the status of the loan.&lt;br&gt;</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</si>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</sst>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Tasks'!$G$4:$G$17,'Job Roles'!C4),"Create","No Action")</f>
        <v>No Action</v>
      </c>
      <c r="C4" s="4" t="s">
        <v>308</v>
      </c>
      <c r="D4" s="14">
        <v>0</v>
      </c>
      <c r="E4" s="8" t="s">
        <v>419</v>
      </c>
    </row>
    <row r="5" spans="1:5" x14ac:dyDescent="0.2">
      <c r="A5" s="2"/>
      <c r="B5" s="6" t="str">
        <f>IF(COUNTIF('Work Template Tasks'!$G$4:$G$17,'Job Roles'!C5),"Create","No Action")</f>
        <v>Create</v>
      </c>
      <c r="C5" s="4" t="s">
        <v>426</v>
      </c>
      <c r="D5" s="14">
        <v>150</v>
      </c>
      <c r="E5" s="8" t="s">
        <v>419</v>
      </c>
    </row>
    <row r="6" spans="1:5" x14ac:dyDescent="0.2">
      <c r="A6" s="2"/>
      <c r="B6" s="6" t="str">
        <f>IF(COUNTIF('Work Template Tasks'!$G$4:$G$17,'Job Roles'!C6),"Create","No Action")</f>
        <v>No Action</v>
      </c>
      <c r="C6" s="4" t="s">
        <v>427</v>
      </c>
      <c r="D6" s="14">
        <v>90</v>
      </c>
      <c r="E6" s="8" t="s">
        <v>419</v>
      </c>
    </row>
    <row r="7" spans="1:5" x14ac:dyDescent="0.2">
      <c r="A7" s="2"/>
      <c r="B7" s="6" t="str">
        <f>IF(COUNTIF('Work Template Tasks'!$G$4:$G$17,'Job Roles'!C7),"Create","No Action")</f>
        <v>No Action</v>
      </c>
      <c r="C7" s="4" t="s">
        <v>428</v>
      </c>
      <c r="D7" s="14">
        <v>150</v>
      </c>
      <c r="E7" s="8" t="s">
        <v>419</v>
      </c>
    </row>
    <row r="8" spans="1:5" x14ac:dyDescent="0.2">
      <c r="A8" s="2"/>
      <c r="B8" s="6" t="str">
        <f>IF(COUNTIF('Work Template Tasks'!$G$4:$G$17,'Job Roles'!C8),"Create","No Action")</f>
        <v>No Action</v>
      </c>
      <c r="C8" s="4" t="s">
        <v>429</v>
      </c>
      <c r="D8" s="14">
        <v>100</v>
      </c>
      <c r="E8" s="8" t="s">
        <v>419</v>
      </c>
    </row>
    <row r="9" spans="1:5" x14ac:dyDescent="0.2">
      <c r="A9" s="2"/>
      <c r="B9" s="6" t="str">
        <f>IF(COUNTIF('Work Template Tasks'!$G$4:$G$17,'Job Roles'!C9),"Create","No Action")</f>
        <v>No Action</v>
      </c>
      <c r="C9" s="4" t="s">
        <v>422</v>
      </c>
      <c r="D9" s="14">
        <v>90</v>
      </c>
      <c r="E9" s="8" t="s">
        <v>419</v>
      </c>
    </row>
    <row r="10" spans="1:5" x14ac:dyDescent="0.2">
      <c r="A10" s="2"/>
      <c r="B10" s="6" t="str">
        <f>IF(COUNTIF('Work Template Tasks'!$G$4:$G$17,'Job Roles'!C10),"Create","No Action")</f>
        <v>No Action</v>
      </c>
      <c r="C10" s="4" t="s">
        <v>430</v>
      </c>
      <c r="D10" s="14">
        <v>60</v>
      </c>
      <c r="E10" s="8" t="s">
        <v>419</v>
      </c>
    </row>
    <row r="11" spans="1:5" x14ac:dyDescent="0.2">
      <c r="A11" s="2"/>
      <c r="B11" s="6" t="str">
        <f>IF(COUNTIF('Work Template Tasks'!$G$4:$G$17,'Job Roles'!C11),"Create","No Action")</f>
        <v>No Action</v>
      </c>
      <c r="C11" s="4" t="s">
        <v>431</v>
      </c>
      <c r="D11" s="14">
        <v>60</v>
      </c>
      <c r="E11" s="8" t="s">
        <v>419</v>
      </c>
    </row>
    <row r="12" spans="1:5" x14ac:dyDescent="0.2">
      <c r="A12" s="2"/>
      <c r="B12" s="6" t="str">
        <f>IF(COUNTIF('Work Template Tasks'!$G$4:$G$17,'Job Roles'!C12),"Create","No Action")</f>
        <v>No Action</v>
      </c>
      <c r="C12" s="4" t="s">
        <v>432</v>
      </c>
      <c r="D12" s="14">
        <v>100</v>
      </c>
      <c r="E12" s="8" t="s">
        <v>419</v>
      </c>
    </row>
    <row r="13" spans="1:5" x14ac:dyDescent="0.2">
      <c r="A13" s="2"/>
      <c r="B13" s="6" t="str">
        <f>IF(COUNTIF('Work Template Tasks'!$G$4:$G$17,'Job Roles'!C13),"Create","No Action")</f>
        <v>No Action</v>
      </c>
      <c r="C13" s="4" t="s">
        <v>433</v>
      </c>
      <c r="D13" s="14">
        <v>150</v>
      </c>
      <c r="E13" s="8" t="s">
        <v>419</v>
      </c>
    </row>
    <row r="14" spans="1:5" x14ac:dyDescent="0.2">
      <c r="A14" s="2"/>
      <c r="B14" s="6" t="str">
        <f>IF(COUNTIF('Work Template Tasks'!$G$4:$G$17,'Job Roles'!C14),"Create","No Action")</f>
        <v>No Action</v>
      </c>
      <c r="C14" s="4" t="s">
        <v>434</v>
      </c>
      <c r="D14" s="14">
        <v>100</v>
      </c>
      <c r="E14" s="8" t="s">
        <v>419</v>
      </c>
    </row>
    <row r="15" spans="1:5" x14ac:dyDescent="0.2">
      <c r="A15" s="2"/>
      <c r="B15" s="6" t="str">
        <f>IF(COUNTIF('Work Template Tasks'!$G$4:$G$17,'Job Roles'!C15),"Create","No Action")</f>
        <v>No Action</v>
      </c>
      <c r="C15" s="4" t="s">
        <v>435</v>
      </c>
      <c r="D15" s="14">
        <v>100</v>
      </c>
      <c r="E15" s="8" t="s">
        <v>419</v>
      </c>
    </row>
    <row r="16" spans="1:5" x14ac:dyDescent="0.2">
      <c r="A16" s="2"/>
      <c r="B16" s="6" t="str">
        <f>IF(COUNTIF('Work Template Tasks'!$G$4:$G$17,'Job Roles'!C16),"Create","No Action")</f>
        <v>No Action</v>
      </c>
      <c r="C16" s="4" t="s">
        <v>436</v>
      </c>
      <c r="D16" s="14">
        <v>150</v>
      </c>
      <c r="E16" s="8" t="s">
        <v>419</v>
      </c>
    </row>
    <row r="17" spans="1:5" x14ac:dyDescent="0.2">
      <c r="A17" s="2"/>
      <c r="B17" s="6" t="str">
        <f>IF(COUNTIF('Work Template Tasks'!$G$4:$G$17,'Job Roles'!C17),"Create","No Action")</f>
        <v>No Action</v>
      </c>
      <c r="C17" s="4" t="s">
        <v>437</v>
      </c>
      <c r="D17" s="14">
        <v>100</v>
      </c>
      <c r="E17" s="8" t="s">
        <v>419</v>
      </c>
    </row>
    <row r="18" spans="1:5" x14ac:dyDescent="0.2">
      <c r="A18" s="2"/>
      <c r="B18" s="6" t="str">
        <f>IF(COUNTIF('Work Template Tasks'!$G$4:$G$17,'Job Roles'!C18),"Create","No Action")</f>
        <v>No Action</v>
      </c>
      <c r="C18" s="4" t="s">
        <v>438</v>
      </c>
      <c r="D18" s="14">
        <v>100</v>
      </c>
      <c r="E18" s="8" t="s">
        <v>419</v>
      </c>
    </row>
    <row r="19" spans="1:5" x14ac:dyDescent="0.2">
      <c r="A19" s="2"/>
      <c r="B19" s="6" t="str">
        <f>IF(COUNTIF('Work Template Tasks'!$G$4:$G$17,'Job Roles'!C19),"Create","No Action")</f>
        <v>No Action</v>
      </c>
      <c r="C19" s="4" t="s">
        <v>439</v>
      </c>
      <c r="D19" s="14">
        <v>100</v>
      </c>
      <c r="E19" s="8" t="s">
        <v>419</v>
      </c>
    </row>
    <row r="20" spans="1:5" x14ac:dyDescent="0.2">
      <c r="A20" s="2"/>
      <c r="B20" s="6" t="str">
        <f>IF(COUNTIF('Work Template Tasks'!$G$4:$G$17,'Job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Tasks'!$I$4:$I$17,C4),"Create","No Action")</f>
        <v>Create</v>
      </c>
      <c r="C4" s="4" t="s">
        <v>308</v>
      </c>
      <c r="D4" s="8"/>
    </row>
    <row r="5" spans="1:4" x14ac:dyDescent="0.2">
      <c r="A5" s="2"/>
      <c r="B5" s="6" t="str">
        <f>IF(COUNTIF('Work Template Tasks'!$I$4:$I$17,C5),"Create","No Action")</f>
        <v>No Action</v>
      </c>
      <c r="C5" s="4" t="s">
        <v>443</v>
      </c>
      <c r="D5" s="8" t="s">
        <v>418</v>
      </c>
    </row>
    <row r="6" spans="1:4" x14ac:dyDescent="0.2">
      <c r="A6" s="2"/>
      <c r="B6" s="6" t="str">
        <f>IF(COUNTIF('Work Template Tasks'!$I$4:$I$17,C6),"Create","No Action")</f>
        <v>No Action</v>
      </c>
      <c r="C6" s="4" t="s">
        <v>427</v>
      </c>
      <c r="D6" s="8" t="s">
        <v>418</v>
      </c>
    </row>
    <row r="7" spans="1:4" x14ac:dyDescent="0.2">
      <c r="A7" s="2"/>
      <c r="B7" s="6" t="str">
        <f>IF(COUNTIF('Work Template Tasks'!$I$4:$I$17,C7),"Create","No Action")</f>
        <v>No Action</v>
      </c>
      <c r="C7" s="4" t="s">
        <v>444</v>
      </c>
      <c r="D7" s="8" t="s">
        <v>418</v>
      </c>
    </row>
    <row r="8" spans="1:4" x14ac:dyDescent="0.2">
      <c r="A8" s="2"/>
      <c r="B8" s="6" t="str">
        <f>IF(COUNTIF('Work Template Tasks'!$I$4:$I$17,C8),"Create","No Action")</f>
        <v>No Action</v>
      </c>
      <c r="C8" s="4" t="s">
        <v>445</v>
      </c>
      <c r="D8" s="8" t="s">
        <v>418</v>
      </c>
    </row>
    <row r="9" spans="1:4" x14ac:dyDescent="0.2">
      <c r="A9" s="2"/>
      <c r="B9" s="6" t="str">
        <f>IF(COUNTIF('Work Template Tasks'!$I$4:$I$17,C9),"Create","No Action")</f>
        <v>No Action</v>
      </c>
      <c r="C9" s="4" t="s">
        <v>446</v>
      </c>
      <c r="D9" s="8" t="s">
        <v>418</v>
      </c>
    </row>
    <row r="10" spans="1:4" x14ac:dyDescent="0.2">
      <c r="A10" s="2"/>
      <c r="B10" s="6" t="str">
        <f>IF(COUNTIF('Work Template Tasks'!$I$4:$I$17,C10),"Create","No Action")</f>
        <v>No Action</v>
      </c>
      <c r="C10" s="4" t="s">
        <v>447</v>
      </c>
      <c r="D10" s="8" t="s">
        <v>418</v>
      </c>
    </row>
    <row r="11" spans="1:4" x14ac:dyDescent="0.2">
      <c r="A11" s="2"/>
      <c r="B11" s="6" t="str">
        <f>IF(COUNTIF('Work Template Tasks'!$I$4:$I$17,C11),"Create","No Action")</f>
        <v>No Action</v>
      </c>
      <c r="C11" s="4" t="s">
        <v>448</v>
      </c>
      <c r="D11" s="8" t="s">
        <v>418</v>
      </c>
    </row>
    <row r="12" spans="1:4" x14ac:dyDescent="0.2">
      <c r="A12" s="2"/>
      <c r="B12" s="6" t="str">
        <f>IF(COUNTIF('Work Template Tasks'!$I$4:$I$17,C12),"Create","No Action")</f>
        <v>No Action</v>
      </c>
      <c r="C12" s="4" t="s">
        <v>449</v>
      </c>
      <c r="D12" s="8" t="s">
        <v>418</v>
      </c>
    </row>
    <row r="13" spans="1:4" x14ac:dyDescent="0.2">
      <c r="A13" s="2"/>
      <c r="B13" s="6" t="str">
        <f>IF(COUNTIF('Work Template Tasks'!$I$4:$I$17,C13),"Create","No Action")</f>
        <v>No Action</v>
      </c>
      <c r="C13" s="4" t="s">
        <v>450</v>
      </c>
      <c r="D13" s="8" t="s">
        <v>419</v>
      </c>
    </row>
    <row r="14" spans="1:4" x14ac:dyDescent="0.2">
      <c r="A14" s="2"/>
      <c r="B14" s="6" t="str">
        <f>IF(COUNTIF('Work Template Tasks'!$I$4:$I$17,C14),"Create","No Action")</f>
        <v>No Action</v>
      </c>
      <c r="C14" s="4" t="s">
        <v>451</v>
      </c>
      <c r="D14" s="8" t="s">
        <v>418</v>
      </c>
    </row>
    <row r="15" spans="1:4" x14ac:dyDescent="0.2">
      <c r="A15" s="2"/>
      <c r="B15" s="6" t="str">
        <f>IF(COUNTIF('Work Template Tasks'!$I$4:$I$17,C15),"Create","No Action")</f>
        <v>No Action</v>
      </c>
      <c r="C15" s="4" t="s">
        <v>452</v>
      </c>
      <c r="D15" s="8" t="s">
        <v>418</v>
      </c>
    </row>
    <row r="16" spans="1:4" x14ac:dyDescent="0.2">
      <c r="A16" s="2"/>
      <c r="B16" s="6" t="str">
        <f>IF(COUNTIF('Work Template Tasks'!$I$4:$I$17,C16),"Create","No Action")</f>
        <v>No Action</v>
      </c>
      <c r="C16" s="4" t="s">
        <v>453</v>
      </c>
      <c r="D16" s="8" t="s">
        <v>418</v>
      </c>
    </row>
    <row r="17" spans="1:4" x14ac:dyDescent="0.2">
      <c r="A17" s="2"/>
      <c r="B17" s="6" t="str">
        <f>IF(COUNTIF('Work Template Tasks'!$I$4:$I$17,C17),"Create","No Action")</f>
        <v>No Action</v>
      </c>
      <c r="C17" s="4" t="s">
        <v>454</v>
      </c>
      <c r="D17" s="8" t="s">
        <v>418</v>
      </c>
    </row>
    <row r="18" spans="1:4" x14ac:dyDescent="0.2">
      <c r="A18" s="2"/>
      <c r="B18" s="6" t="str">
        <f>IF(COUNTIF('Work Template Tasks'!$I$4:$I$17,C18),"Create","No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Create</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601</v>
      </c>
    </row>
    <row r="3" spans="1:6" x14ac:dyDescent="0.2">
      <c r="A3" s="22"/>
      <c r="B3" s="24"/>
      <c r="C3" s="26"/>
      <c r="D3" s="30"/>
      <c r="F3" s="35"/>
    </row>
    <row r="4" spans="1:6" x14ac:dyDescent="0.2">
      <c r="A4" s="2"/>
      <c r="B4" s="6" t="str">
        <f>IF(COUNTIF('Work Template Tasks'!$X$4:$X$17,F4),"Create","No Action")</f>
        <v>No Action</v>
      </c>
      <c r="C4" s="4" t="s">
        <v>4</v>
      </c>
      <c r="D4" s="8" t="s">
        <v>504</v>
      </c>
      <c r="F4" s="6" t="str">
        <f>CONCATENATE(C4," - ",D4)</f>
        <v>Completed - Cancelled</v>
      </c>
    </row>
    <row r="5" spans="1:6" x14ac:dyDescent="0.2">
      <c r="A5" s="2"/>
      <c r="B5" s="6" t="str">
        <f>IF(COUNTIF('Work Template Tasks'!$X$4:$X$17,F5),"Create","No Action")</f>
        <v>No Action</v>
      </c>
      <c r="C5" s="4" t="s">
        <v>4</v>
      </c>
      <c r="D5" s="8" t="s">
        <v>505</v>
      </c>
      <c r="F5" s="6" t="str">
        <f t="shared" ref="F5:F36" si="0">CONCATENATE(C5," - ",D5)</f>
        <v>Completed - Not a fit</v>
      </c>
    </row>
    <row r="6" spans="1:6" x14ac:dyDescent="0.2">
      <c r="A6" s="2"/>
      <c r="B6" s="6" t="str">
        <f>IF(COUNTIF('Work Template Tasks'!$X$4:$X$17,F6),"Create","No Action")</f>
        <v>No Action</v>
      </c>
      <c r="C6" s="4" t="s">
        <v>4</v>
      </c>
      <c r="D6" s="8" t="s">
        <v>506</v>
      </c>
      <c r="F6" s="6" t="str">
        <f t="shared" si="0"/>
        <v>Completed - Closed lost</v>
      </c>
    </row>
    <row r="7" spans="1:6" x14ac:dyDescent="0.2">
      <c r="A7" s="2"/>
      <c r="B7" s="6" t="str">
        <f>IF(COUNTIF('Work Template Tasks'!$X$4:$X$17,F7),"Create","No Action")</f>
        <v>No Action</v>
      </c>
      <c r="C7" s="4" t="s">
        <v>4</v>
      </c>
      <c r="D7" s="8" t="s">
        <v>507</v>
      </c>
      <c r="F7" s="6" t="str">
        <f t="shared" si="0"/>
        <v>Completed - Closed won</v>
      </c>
    </row>
    <row r="8" spans="1:6" x14ac:dyDescent="0.2">
      <c r="A8" s="2"/>
      <c r="B8" s="6" t="str">
        <f>IF(COUNTIF('Work Template Tasks'!$X$4:$X$17,F8),"Create","No Action")</f>
        <v>No Action</v>
      </c>
      <c r="C8" s="4" t="s">
        <v>4</v>
      </c>
      <c r="D8" s="8" t="s">
        <v>508</v>
      </c>
      <c r="F8" s="6" t="str">
        <f t="shared" si="0"/>
        <v>Completed - Not applicable</v>
      </c>
    </row>
    <row r="9" spans="1:6" x14ac:dyDescent="0.2">
      <c r="A9" s="2"/>
      <c r="B9" s="6" t="str">
        <f>IF(COUNTIF('Work Template Tasks'!$X$4:$X$17,F9),"Create","No Action")</f>
        <v>No Action</v>
      </c>
      <c r="C9" s="4" t="s">
        <v>2</v>
      </c>
      <c r="D9" s="8" t="s">
        <v>509</v>
      </c>
      <c r="F9" s="6" t="str">
        <f t="shared" si="0"/>
        <v>In Progress - Kick-off / Setup</v>
      </c>
    </row>
    <row r="10" spans="1:6" x14ac:dyDescent="0.2">
      <c r="A10" s="2"/>
      <c r="B10" s="6" t="str">
        <f>IF(COUNTIF('Work Template Tasks'!$X$4:$X$17,F10),"Create","No Action")</f>
        <v>Create</v>
      </c>
      <c r="C10" s="4" t="s">
        <v>2</v>
      </c>
      <c r="D10" s="8" t="s">
        <v>510</v>
      </c>
      <c r="F10" s="6" t="str">
        <f t="shared" si="0"/>
        <v>In Progress - Prep</v>
      </c>
    </row>
    <row r="11" spans="1:6" x14ac:dyDescent="0.2">
      <c r="A11" s="2"/>
      <c r="B11" s="6" t="str">
        <f>IF(COUNTIF('Work Template Tasks'!$X$4:$X$17,F11),"Create","No Action")</f>
        <v>No Action</v>
      </c>
      <c r="C11" s="4" t="s">
        <v>2</v>
      </c>
      <c r="D11" s="8" t="s">
        <v>511</v>
      </c>
      <c r="F11" s="6" t="str">
        <f t="shared" si="0"/>
        <v>In Progress - Process</v>
      </c>
    </row>
    <row r="12" spans="1:6" x14ac:dyDescent="0.2">
      <c r="A12" s="2"/>
      <c r="B12" s="6" t="str">
        <f>IF(COUNTIF('Work Template Tasks'!$X$4:$X$17,F12),"Create","No Action")</f>
        <v>No Action</v>
      </c>
      <c r="C12" s="4" t="s">
        <v>2</v>
      </c>
      <c r="D12" s="8" t="s">
        <v>453</v>
      </c>
      <c r="F12" s="6" t="str">
        <f t="shared" si="0"/>
        <v>In Progress - Review</v>
      </c>
    </row>
    <row r="13" spans="1:6" x14ac:dyDescent="0.2">
      <c r="A13" s="2"/>
      <c r="B13" s="6" t="str">
        <f>IF(COUNTIF('Work Template Tasks'!$X$4:$X$17,F13),"Create","No Action")</f>
        <v>No Action</v>
      </c>
      <c r="C13" s="4" t="s">
        <v>2</v>
      </c>
      <c r="D13" s="8" t="s">
        <v>512</v>
      </c>
      <c r="F13" s="6" t="str">
        <f t="shared" si="0"/>
        <v>In Progress - Advise</v>
      </c>
    </row>
    <row r="14" spans="1:6" x14ac:dyDescent="0.2">
      <c r="A14" s="2"/>
      <c r="B14" s="6" t="str">
        <f>IF(COUNTIF('Work Template Tasks'!$X$4:$X$17,F14),"Create","No Action")</f>
        <v>No Action</v>
      </c>
      <c r="C14" s="4" t="s">
        <v>2</v>
      </c>
      <c r="D14" s="8" t="s">
        <v>513</v>
      </c>
      <c r="F14" s="6" t="str">
        <f t="shared" si="0"/>
        <v>In Progress - Assemble</v>
      </c>
    </row>
    <row r="15" spans="1:6" x14ac:dyDescent="0.2">
      <c r="A15" s="2"/>
      <c r="B15" s="6" t="str">
        <f>IF(COUNTIF('Work Template Tasks'!$X$4:$X$17,F15),"Create","No Action")</f>
        <v>No Action</v>
      </c>
      <c r="C15" s="4" t="s">
        <v>2</v>
      </c>
      <c r="D15" s="8" t="s">
        <v>514</v>
      </c>
      <c r="F15" s="6" t="str">
        <f t="shared" si="0"/>
        <v>In Progress - File</v>
      </c>
    </row>
    <row r="16" spans="1:6" x14ac:dyDescent="0.2">
      <c r="A16" s="2"/>
      <c r="B16" s="6" t="str">
        <f>IF(COUNTIF('Work Template Tasks'!$X$4:$X$17,F16),"Create","No Action")</f>
        <v>Create</v>
      </c>
      <c r="C16" s="4" t="s">
        <v>2</v>
      </c>
      <c r="D16" s="8" t="s">
        <v>515</v>
      </c>
      <c r="F16" s="6" t="str">
        <f t="shared" si="0"/>
        <v>In Progress - Follow-up</v>
      </c>
    </row>
    <row r="17" spans="1:6" x14ac:dyDescent="0.2">
      <c r="A17" s="2"/>
      <c r="B17" s="6" t="str">
        <f>IF(COUNTIF('Work Template Tasks'!$X$4:$X$17,F17),"Create","No Action")</f>
        <v>No Action</v>
      </c>
      <c r="C17" s="4" t="s">
        <v>2</v>
      </c>
      <c r="D17" s="8" t="s">
        <v>516</v>
      </c>
      <c r="F17" s="6" t="str">
        <f t="shared" si="0"/>
        <v>In Progress - Lodge</v>
      </c>
    </row>
    <row r="18" spans="1:6" x14ac:dyDescent="0.2">
      <c r="A18" s="2"/>
      <c r="B18" s="6" t="str">
        <f>IF(COUNTIF('Work Template Tasks'!$X$4:$X$17,F18),"Create","No Action")</f>
        <v>No Action</v>
      </c>
      <c r="C18" s="4" t="s">
        <v>1</v>
      </c>
      <c r="D18" s="8" t="s">
        <v>517</v>
      </c>
      <c r="F18" s="6" t="str">
        <f t="shared" si="0"/>
        <v>Ready To Start - Resend Client Tasks</v>
      </c>
    </row>
    <row r="19" spans="1:6" x14ac:dyDescent="0.2">
      <c r="A19" s="2"/>
      <c r="B19" s="6" t="str">
        <f>IF(COUNTIF('Work Template Tasks'!$X$4:$X$17,F19),"Create","No Action")</f>
        <v>No Action</v>
      </c>
      <c r="C19" s="4" t="s">
        <v>1</v>
      </c>
      <c r="D19" s="8" t="s">
        <v>518</v>
      </c>
      <c r="F19" s="6" t="str">
        <f t="shared" si="0"/>
        <v>Ready To Start - Ready for Accounting</v>
      </c>
    </row>
    <row r="20" spans="1:6" x14ac:dyDescent="0.2">
      <c r="A20" s="2"/>
      <c r="B20" s="6" t="str">
        <f>IF(COUNTIF('Work Template Tasks'!$X$4:$X$17,F20),"Create","No Action")</f>
        <v>No Action</v>
      </c>
      <c r="C20" s="4" t="s">
        <v>1</v>
      </c>
      <c r="D20" s="8" t="s">
        <v>519</v>
      </c>
      <c r="F20" s="6" t="str">
        <f t="shared" si="0"/>
        <v>Ready To Start - Ready for Tax</v>
      </c>
    </row>
    <row r="21" spans="1:6" x14ac:dyDescent="0.2">
      <c r="A21" s="2"/>
      <c r="B21" s="6" t="str">
        <f>IF(COUNTIF('Work Template Tasks'!$X$4:$X$17,F21),"Create","No Action")</f>
        <v>No Action</v>
      </c>
      <c r="C21" s="4" t="s">
        <v>3</v>
      </c>
      <c r="D21" s="8" t="s">
        <v>520</v>
      </c>
      <c r="F21" s="6" t="str">
        <f t="shared" si="0"/>
        <v>Waiting - Wait engagement letter</v>
      </c>
    </row>
    <row r="22" spans="1:6" x14ac:dyDescent="0.2">
      <c r="A22" s="2"/>
      <c r="B22" s="6" t="str">
        <f>IF(COUNTIF('Work Template Tasks'!$X$4:$X$17,F22),"Create","No Action")</f>
        <v>No Action</v>
      </c>
      <c r="C22" s="4" t="s">
        <v>3</v>
      </c>
      <c r="D22" s="8" t="s">
        <v>521</v>
      </c>
      <c r="F22" s="6" t="str">
        <f t="shared" si="0"/>
        <v>Waiting - Waiting for info</v>
      </c>
    </row>
    <row r="23" spans="1:6" x14ac:dyDescent="0.2">
      <c r="A23" s="2"/>
      <c r="B23" s="6" t="str">
        <f>IF(COUNTIF('Work Template Tasks'!$X$4:$X$17,F23),"Create","No Action")</f>
        <v>No Action</v>
      </c>
      <c r="C23" s="4" t="s">
        <v>3</v>
      </c>
      <c r="D23" s="8" t="s">
        <v>522</v>
      </c>
      <c r="F23" s="6" t="str">
        <f t="shared" si="0"/>
        <v>Waiting - Waiting for CPA</v>
      </c>
    </row>
    <row r="24" spans="1:6" x14ac:dyDescent="0.2">
      <c r="A24" s="2"/>
      <c r="B24" s="6" t="str">
        <f>IF(COUNTIF('Work Template Tasks'!$X$4:$X$17,F24),"Create","No Action")</f>
        <v>Create</v>
      </c>
      <c r="C24" s="4" t="s">
        <v>3</v>
      </c>
      <c r="D24" s="8" t="s">
        <v>523</v>
      </c>
      <c r="F24" s="6" t="str">
        <f t="shared" si="0"/>
        <v>Waiting - Waiting for client</v>
      </c>
    </row>
    <row r="25" spans="1:6" x14ac:dyDescent="0.2">
      <c r="A25" s="2"/>
      <c r="B25" s="6" t="str">
        <f>IF(COUNTIF('Work Template Tasks'!$X$4:$X$17,F25),"Create","No Action")</f>
        <v>No Action</v>
      </c>
      <c r="C25" s="4" t="s">
        <v>3</v>
      </c>
      <c r="D25" s="8" t="s">
        <v>524</v>
      </c>
      <c r="F25" s="6" t="str">
        <f t="shared" si="0"/>
        <v>Waiting - Waiting for client 2</v>
      </c>
    </row>
    <row r="26" spans="1:6" x14ac:dyDescent="0.2">
      <c r="A26" s="2"/>
      <c r="B26" s="6" t="str">
        <f>IF(COUNTIF('Work Template Tasks'!$X$4:$X$17,F26),"Create","No Action")</f>
        <v>No Action</v>
      </c>
      <c r="C26" s="4" t="s">
        <v>3</v>
      </c>
      <c r="D26" s="8" t="s">
        <v>525</v>
      </c>
      <c r="F26" s="6" t="str">
        <f t="shared" si="0"/>
        <v>Waiting - Wait for signature</v>
      </c>
    </row>
    <row r="27" spans="1:6" x14ac:dyDescent="0.2">
      <c r="A27" s="2"/>
      <c r="B27" s="6" t="str">
        <f>IF(COUNTIF('Work Template Tasks'!$X$4:$X$17,F27),"Create","No Action")</f>
        <v>No Action</v>
      </c>
      <c r="C27" s="4" t="s">
        <v>3</v>
      </c>
      <c r="D27" s="8" t="s">
        <v>526</v>
      </c>
      <c r="F27" s="6" t="str">
        <f t="shared" si="0"/>
        <v>Waiting - Waiting for IRS</v>
      </c>
    </row>
    <row r="28" spans="1:6" x14ac:dyDescent="0.2">
      <c r="A28" s="2"/>
      <c r="B28" s="6" t="str">
        <f>IF(COUNTIF('Work Template Tasks'!$X$4:$X$17,F28),"Create","No Action")</f>
        <v>No Action</v>
      </c>
      <c r="C28" s="4" t="s">
        <v>3</v>
      </c>
      <c r="D28" s="8" t="s">
        <v>527</v>
      </c>
      <c r="F28" s="6" t="str">
        <f t="shared" si="0"/>
        <v>Waiting - Wait for confirmation</v>
      </c>
    </row>
    <row r="29" spans="1:6" x14ac:dyDescent="0.2">
      <c r="A29" s="2"/>
      <c r="B29" s="6" t="str">
        <f>IF(COUNTIF('Work Template Tasks'!$X$4:$X$17,F29),"Create","No Action")</f>
        <v>No Action</v>
      </c>
      <c r="C29" s="4" t="s">
        <v>3</v>
      </c>
      <c r="D29" s="8" t="s">
        <v>528</v>
      </c>
      <c r="F29" s="6" t="str">
        <f t="shared" si="0"/>
        <v>Waiting - Extended</v>
      </c>
    </row>
    <row r="30" spans="1:6" x14ac:dyDescent="0.2">
      <c r="A30" s="2"/>
      <c r="B30" s="6" t="str">
        <f>IF(COUNTIF('Work Template Tasks'!$X$4:$X$17,F30),"Create","No Action")</f>
        <v>No Action</v>
      </c>
      <c r="C30" s="4" t="s">
        <v>3</v>
      </c>
      <c r="D30" s="8" t="s">
        <v>529</v>
      </c>
      <c r="F30" s="6" t="str">
        <f t="shared" si="0"/>
        <v>Waiting - Wait for auditor</v>
      </c>
    </row>
    <row r="31" spans="1:6" x14ac:dyDescent="0.2">
      <c r="A31" s="2"/>
      <c r="B31" s="6" t="str">
        <f>IF(COUNTIF('Work Template Tasks'!$X$4:$X$17,F31),"Create","No Action")</f>
        <v>No Action</v>
      </c>
      <c r="C31" s="4" t="s">
        <v>3</v>
      </c>
      <c r="D31" s="8" t="s">
        <v>530</v>
      </c>
      <c r="F31" s="6" t="str">
        <f t="shared" si="0"/>
        <v>Waiting - Waiting for CRA</v>
      </c>
    </row>
    <row r="32" spans="1:6" x14ac:dyDescent="0.2">
      <c r="A32" s="2"/>
      <c r="B32" s="6" t="str">
        <f>IF(COUNTIF('Work Template Tasks'!$X$4:$X$17,F32),"Create","No Action")</f>
        <v>No Action</v>
      </c>
      <c r="C32" s="4" t="s">
        <v>3</v>
      </c>
      <c r="D32" s="8" t="s">
        <v>531</v>
      </c>
      <c r="F32" s="6" t="str">
        <f t="shared" si="0"/>
        <v>Waiting - Waiting for ATO</v>
      </c>
    </row>
    <row r="33" spans="1:6" x14ac:dyDescent="0.2">
      <c r="A33" s="2"/>
      <c r="B33" s="6" t="str">
        <f>IF(COUNTIF('Work Template Tasks'!$X$4:$X$17,F33),"Create","No Action")</f>
        <v>No Action</v>
      </c>
      <c r="C33" s="4" t="s">
        <v>3</v>
      </c>
      <c r="D33" s="8" t="s">
        <v>532</v>
      </c>
      <c r="F33" s="6" t="str">
        <f t="shared" si="0"/>
        <v>Waiting - Waiting for HMRC</v>
      </c>
    </row>
    <row r="34" spans="1:6" x14ac:dyDescent="0.2">
      <c r="A34" s="2"/>
      <c r="B34" s="6" t="str">
        <f>IF(COUNTIF('Work Template Tasks'!$X$4:$X$17,F34),"Create","No Action")</f>
        <v>No Action</v>
      </c>
      <c r="C34" s="4" t="s">
        <v>3</v>
      </c>
      <c r="D34" s="8" t="s">
        <v>533</v>
      </c>
      <c r="F34" s="6" t="str">
        <f t="shared" si="0"/>
        <v>Waiting - Waiting for Gov't</v>
      </c>
    </row>
    <row r="35" spans="1:6" x14ac:dyDescent="0.2">
      <c r="A35" s="2"/>
      <c r="B35" s="6" t="str">
        <f>IF(COUNTIF('Work Template Tasks'!$X$4:$X$17,F35),"Create","No Action")</f>
        <v>No Action</v>
      </c>
      <c r="C35" s="4" t="s">
        <v>3</v>
      </c>
      <c r="D35" s="8" t="s">
        <v>534</v>
      </c>
      <c r="F35" s="6" t="str">
        <f t="shared" si="0"/>
        <v>Waiting - Waiting for CPA/CA</v>
      </c>
    </row>
    <row r="36" spans="1:6" ht="16" thickBot="1" x14ac:dyDescent="0.25">
      <c r="A36" s="2"/>
      <c r="B36" s="6" t="str">
        <f>IF(COUNTIF('Work Template Tasks'!$X$4:$X$17,F36),"Create","No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Create</v>
      </c>
      <c r="C153" s="4" t="s">
        <v>467</v>
      </c>
      <c r="D153" s="8" t="s">
        <v>292</v>
      </c>
    </row>
    <row r="154" spans="1:4" x14ac:dyDescent="0.2">
      <c r="A154" s="2"/>
      <c r="B154" s="6" t="str">
        <f>IF('Work Types'!$B$13="Create","Create","No Action")</f>
        <v>Create</v>
      </c>
      <c r="C154" s="4" t="s">
        <v>467</v>
      </c>
      <c r="D154" s="8" t="s">
        <v>271</v>
      </c>
    </row>
    <row r="155" spans="1:4" x14ac:dyDescent="0.2">
      <c r="A155" s="2"/>
      <c r="B155" s="6" t="str">
        <f>IF('Work Types'!$B$13="Create","Create","No Action")</f>
        <v>Create</v>
      </c>
      <c r="C155" s="4" t="s">
        <v>467</v>
      </c>
      <c r="D155" s="8" t="s">
        <v>272</v>
      </c>
    </row>
    <row r="156" spans="1:4" x14ac:dyDescent="0.2">
      <c r="A156" s="2"/>
      <c r="B156" s="6" t="str">
        <f>IF('Work Types'!$B$13="Create","Create","No Action")</f>
        <v>Create</v>
      </c>
      <c r="C156" s="4" t="s">
        <v>467</v>
      </c>
      <c r="D156" s="8" t="s">
        <v>273</v>
      </c>
    </row>
    <row r="157" spans="1:4" x14ac:dyDescent="0.2">
      <c r="A157" s="2"/>
      <c r="B157" s="6" t="str">
        <f>IF('Work Types'!$B$13="Create","Create","No Action")</f>
        <v>Create</v>
      </c>
      <c r="C157" s="4" t="s">
        <v>467</v>
      </c>
      <c r="D157" s="8" t="s">
        <v>275</v>
      </c>
    </row>
    <row r="158" spans="1:4" x14ac:dyDescent="0.2">
      <c r="A158" s="2"/>
      <c r="B158" s="6" t="str">
        <f>IF('Work Types'!$B$13="Create","Create","No Action")</f>
        <v>Create</v>
      </c>
      <c r="C158" s="4" t="s">
        <v>467</v>
      </c>
      <c r="D158" s="8" t="s">
        <v>267</v>
      </c>
    </row>
    <row r="159" spans="1:4" x14ac:dyDescent="0.2">
      <c r="A159" s="2"/>
      <c r="B159" s="6" t="str">
        <f>IF('Work Types'!$B$13="Create","Create","No Action")</f>
        <v>Create</v>
      </c>
      <c r="C159" s="4" t="s">
        <v>467</v>
      </c>
      <c r="D159" s="8" t="s">
        <v>274</v>
      </c>
    </row>
    <row r="160" spans="1:4" x14ac:dyDescent="0.2">
      <c r="A160" s="2"/>
      <c r="B160" s="6" t="str">
        <f>IF('Work Types'!$B$13="Create","Create","No Action")</f>
        <v>Create</v>
      </c>
      <c r="C160" s="4" t="s">
        <v>467</v>
      </c>
      <c r="D160" s="8" t="s">
        <v>268</v>
      </c>
    </row>
    <row r="161" spans="1:4" x14ac:dyDescent="0.2">
      <c r="A161" s="2"/>
      <c r="B161" s="6" t="str">
        <f>IF('Work Types'!$B$13="Create","Create","No Action")</f>
        <v>Create</v>
      </c>
      <c r="C161" s="4" t="s">
        <v>467</v>
      </c>
      <c r="D161" s="8" t="s">
        <v>269</v>
      </c>
    </row>
    <row r="162" spans="1:4" x14ac:dyDescent="0.2">
      <c r="A162" s="2"/>
      <c r="B162" s="6" t="str">
        <f>IF('Work Types'!$B$13="Create","Create","No Action")</f>
        <v>Create</v>
      </c>
      <c r="C162" s="4" t="s">
        <v>467</v>
      </c>
      <c r="D162" s="8" t="s">
        <v>270</v>
      </c>
    </row>
    <row r="163" spans="1:4" x14ac:dyDescent="0.2">
      <c r="A163" s="2"/>
      <c r="B163" s="6" t="str">
        <f>IF('Work Types'!$B$13="Create","Create","No Action")</f>
        <v>Create</v>
      </c>
      <c r="C163" s="4" t="s">
        <v>467</v>
      </c>
      <c r="D163" s="8" t="s">
        <v>264</v>
      </c>
    </row>
    <row r="164" spans="1:4" x14ac:dyDescent="0.2">
      <c r="A164" s="2"/>
      <c r="B164" s="6" t="str">
        <f>IF('Work Types'!$B$13="Create","Create","No Action")</f>
        <v>Create</v>
      </c>
      <c r="C164" s="4" t="s">
        <v>467</v>
      </c>
      <c r="D164" s="8" t="s">
        <v>290</v>
      </c>
    </row>
    <row r="165" spans="1:4" x14ac:dyDescent="0.2">
      <c r="A165" s="2"/>
      <c r="B165" s="6" t="str">
        <f>IF('Work Types'!$B$13="Create","Create","No Action")</f>
        <v>Create</v>
      </c>
      <c r="C165" s="4" t="s">
        <v>467</v>
      </c>
      <c r="D165" s="8" t="s">
        <v>280</v>
      </c>
    </row>
    <row r="166" spans="1:4" x14ac:dyDescent="0.2">
      <c r="A166" s="2"/>
      <c r="B166" s="6" t="str">
        <f>IF('Work Types'!$B$13="Create","Create","No Action")</f>
        <v>Create</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409.6" x14ac:dyDescent="0.2">
      <c r="A4" s="2"/>
      <c r="B4" s="6" t="s">
        <v>411</v>
      </c>
      <c r="C4" s="4" t="s">
        <v>541</v>
      </c>
      <c r="D4" s="18" t="s">
        <v>542</v>
      </c>
      <c r="E4" s="3" t="s">
        <v>467</v>
      </c>
      <c r="F4" s="3" t="s">
        <v>261</v>
      </c>
      <c r="G4" s="16">
        <v>300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1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510</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573</v>
      </c>
      <c r="W5" s="3" t="s">
        <v>574</v>
      </c>
      <c r="X5" s="3" t="s">
        <v>1</v>
      </c>
      <c r="Y5" s="3"/>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574</v>
      </c>
      <c r="U6" s="8" t="s">
        <v>1</v>
      </c>
      <c r="V6" s="4" t="s">
        <v>573</v>
      </c>
      <c r="W6" s="3" t="s">
        <v>572</v>
      </c>
      <c r="X6" s="3" t="s">
        <v>268</v>
      </c>
      <c r="Y6" s="3"/>
      <c r="Z6" s="3"/>
      <c r="AA6" s="8"/>
    </row>
    <row r="7" spans="1:27" ht="80" x14ac:dyDescent="0.2">
      <c r="A7" s="2"/>
      <c r="B7" s="6" t="s">
        <v>411</v>
      </c>
      <c r="C7" s="4" t="s">
        <v>541</v>
      </c>
      <c r="D7" s="3" t="s">
        <v>575</v>
      </c>
      <c r="E7" s="18" t="s">
        <v>584</v>
      </c>
      <c r="F7" s="19" t="s">
        <v>585</v>
      </c>
      <c r="G7" s="4" t="s">
        <v>426</v>
      </c>
      <c r="H7" s="3"/>
      <c r="I7" s="8" t="s">
        <v>308</v>
      </c>
      <c r="J7" s="6">
        <v>0</v>
      </c>
      <c r="K7" s="4"/>
      <c r="L7" s="8"/>
      <c r="M7" s="4"/>
      <c r="N7" s="3"/>
      <c r="O7" s="19"/>
      <c r="P7" s="4"/>
      <c r="Q7" s="3"/>
      <c r="R7" s="18"/>
      <c r="S7" s="19"/>
      <c r="T7" s="4"/>
      <c r="U7" s="8"/>
      <c r="V7" s="4"/>
      <c r="W7" s="3"/>
      <c r="X7" s="3"/>
      <c r="Y7" s="3"/>
      <c r="Z7" s="3"/>
      <c r="AA7" s="8"/>
    </row>
    <row r="8" spans="1:27" ht="48" x14ac:dyDescent="0.2">
      <c r="A8" s="2"/>
      <c r="B8" s="6" t="s">
        <v>411</v>
      </c>
      <c r="C8" s="4" t="s">
        <v>541</v>
      </c>
      <c r="D8" s="3" t="s">
        <v>577</v>
      </c>
      <c r="E8" s="18" t="s">
        <v>586</v>
      </c>
      <c r="F8" s="19"/>
      <c r="G8" s="4"/>
      <c r="H8" s="3"/>
      <c r="I8" s="8"/>
      <c r="J8" s="6"/>
      <c r="K8" s="4"/>
      <c r="L8" s="8"/>
      <c r="M8" s="4"/>
      <c r="N8" s="3" t="s">
        <v>587</v>
      </c>
      <c r="O8" s="19" t="s">
        <v>588</v>
      </c>
      <c r="P8" s="4" t="s">
        <v>255</v>
      </c>
      <c r="Q8" s="3">
        <v>3</v>
      </c>
      <c r="R8" s="18" t="s">
        <v>589</v>
      </c>
      <c r="S8" s="19" t="s">
        <v>578</v>
      </c>
      <c r="T8" s="4"/>
      <c r="U8" s="8"/>
      <c r="V8" s="4"/>
      <c r="W8" s="3"/>
      <c r="X8" s="3"/>
      <c r="Y8" s="3"/>
      <c r="Z8" s="3"/>
      <c r="AA8" s="8"/>
    </row>
    <row r="9" spans="1:27" x14ac:dyDescent="0.2">
      <c r="A9" s="2"/>
      <c r="B9" s="6" t="s">
        <v>411</v>
      </c>
      <c r="C9" s="4" t="s">
        <v>541</v>
      </c>
      <c r="D9" s="3" t="s">
        <v>579</v>
      </c>
      <c r="E9" s="18"/>
      <c r="F9" s="19"/>
      <c r="G9" s="4"/>
      <c r="H9" s="3"/>
      <c r="I9" s="8"/>
      <c r="J9" s="6"/>
      <c r="K9" s="4"/>
      <c r="L9" s="8"/>
      <c r="M9" s="4"/>
      <c r="N9" s="3"/>
      <c r="O9" s="19"/>
      <c r="P9" s="4"/>
      <c r="Q9" s="3"/>
      <c r="R9" s="18"/>
      <c r="S9" s="19"/>
      <c r="T9" s="4" t="s">
        <v>574</v>
      </c>
      <c r="U9" s="8" t="s">
        <v>297</v>
      </c>
      <c r="V9" s="4" t="s">
        <v>573</v>
      </c>
      <c r="W9" s="3" t="s">
        <v>572</v>
      </c>
      <c r="X9" s="3" t="s">
        <v>280</v>
      </c>
      <c r="Y9" s="3"/>
      <c r="Z9" s="3"/>
      <c r="AA9" s="8"/>
    </row>
    <row r="10" spans="1:27" ht="128" x14ac:dyDescent="0.2">
      <c r="A10" s="2"/>
      <c r="B10" s="6" t="s">
        <v>411</v>
      </c>
      <c r="C10" s="4" t="s">
        <v>541</v>
      </c>
      <c r="D10" s="3" t="s">
        <v>581</v>
      </c>
      <c r="E10" s="18" t="s">
        <v>583</v>
      </c>
      <c r="F10" s="19" t="s">
        <v>590</v>
      </c>
      <c r="G10" s="4"/>
      <c r="H10" s="3"/>
      <c r="I10" s="8"/>
      <c r="J10" s="6">
        <v>3</v>
      </c>
      <c r="K10" s="4"/>
      <c r="L10" s="8"/>
      <c r="M10" s="4"/>
      <c r="N10" s="3"/>
      <c r="O10" s="19"/>
      <c r="P10" s="4"/>
      <c r="Q10" s="3"/>
      <c r="R10" s="18"/>
      <c r="S10" s="19"/>
      <c r="T10" s="4"/>
      <c r="U10" s="8"/>
      <c r="V10" s="4"/>
      <c r="W10" s="3"/>
      <c r="X10" s="3"/>
      <c r="Y10" s="3"/>
      <c r="Z10" s="3"/>
      <c r="AA10" s="8"/>
    </row>
    <row r="11" spans="1:27" ht="16" x14ac:dyDescent="0.2">
      <c r="A11" s="2"/>
      <c r="B11" s="6" t="s">
        <v>411</v>
      </c>
      <c r="C11" s="4" t="s">
        <v>541</v>
      </c>
      <c r="D11" s="3" t="s">
        <v>581</v>
      </c>
      <c r="E11" s="18" t="s">
        <v>591</v>
      </c>
      <c r="F11" s="19" t="s">
        <v>592</v>
      </c>
      <c r="G11" s="4"/>
      <c r="H11" s="3"/>
      <c r="I11" s="8"/>
      <c r="J11" s="6">
        <v>8</v>
      </c>
      <c r="K11" s="4"/>
      <c r="L11" s="8"/>
      <c r="M11" s="4"/>
      <c r="N11" s="3"/>
      <c r="O11" s="19"/>
      <c r="P11" s="4"/>
      <c r="Q11" s="3"/>
      <c r="R11" s="18"/>
      <c r="S11" s="19"/>
      <c r="T11" s="4"/>
      <c r="U11" s="8"/>
      <c r="V11" s="4"/>
      <c r="W11" s="3"/>
      <c r="X11" s="3"/>
      <c r="Y11" s="3"/>
      <c r="Z11" s="3"/>
      <c r="AA11" s="8"/>
    </row>
    <row r="12" spans="1:27" ht="16" x14ac:dyDescent="0.2">
      <c r="A12" s="2"/>
      <c r="B12" s="6" t="s">
        <v>411</v>
      </c>
      <c r="C12" s="4" t="s">
        <v>541</v>
      </c>
      <c r="D12" s="3" t="s">
        <v>570</v>
      </c>
      <c r="E12" s="18" t="s">
        <v>515</v>
      </c>
      <c r="F12" s="19"/>
      <c r="G12" s="4"/>
      <c r="H12" s="3"/>
      <c r="I12" s="8"/>
      <c r="J12" s="6"/>
      <c r="K12" s="4"/>
      <c r="L12" s="8"/>
      <c r="M12" s="4"/>
      <c r="N12" s="3"/>
      <c r="O12" s="19"/>
      <c r="P12" s="4"/>
      <c r="Q12" s="3"/>
      <c r="R12" s="18"/>
      <c r="S12" s="19"/>
      <c r="T12" s="4"/>
      <c r="U12" s="8"/>
      <c r="V12" s="4"/>
      <c r="W12" s="3"/>
      <c r="X12" s="3"/>
      <c r="Y12" s="3"/>
      <c r="Z12" s="3"/>
      <c r="AA12" s="8"/>
    </row>
    <row r="13" spans="1:27" x14ac:dyDescent="0.2">
      <c r="A13" s="2"/>
      <c r="B13" s="6" t="s">
        <v>411</v>
      </c>
      <c r="C13" s="4" t="s">
        <v>541</v>
      </c>
      <c r="D13" s="3" t="s">
        <v>571</v>
      </c>
      <c r="E13" s="18"/>
      <c r="F13" s="19"/>
      <c r="G13" s="4"/>
      <c r="H13" s="3"/>
      <c r="I13" s="8"/>
      <c r="J13" s="6"/>
      <c r="K13" s="4"/>
      <c r="L13" s="8"/>
      <c r="M13" s="4"/>
      <c r="N13" s="3"/>
      <c r="O13" s="19"/>
      <c r="P13" s="4"/>
      <c r="Q13" s="3"/>
      <c r="R13" s="18"/>
      <c r="S13" s="19"/>
      <c r="T13" s="4" t="s">
        <v>576</v>
      </c>
      <c r="U13" s="8" t="s">
        <v>4</v>
      </c>
      <c r="V13" s="4" t="s">
        <v>573</v>
      </c>
      <c r="W13" s="3" t="s">
        <v>574</v>
      </c>
      <c r="X13" s="3" t="s">
        <v>1</v>
      </c>
      <c r="Y13" s="3"/>
      <c r="Z13" s="3"/>
      <c r="AA13" s="8"/>
    </row>
    <row r="14" spans="1:27" x14ac:dyDescent="0.2">
      <c r="A14" s="2"/>
      <c r="B14" s="6" t="s">
        <v>411</v>
      </c>
      <c r="C14" s="4" t="s">
        <v>541</v>
      </c>
      <c r="D14" s="3" t="s">
        <v>571</v>
      </c>
      <c r="E14" s="18"/>
      <c r="F14" s="19"/>
      <c r="G14" s="4"/>
      <c r="H14" s="3"/>
      <c r="I14" s="8"/>
      <c r="J14" s="6"/>
      <c r="K14" s="4"/>
      <c r="L14" s="8"/>
      <c r="M14" s="4"/>
      <c r="N14" s="3"/>
      <c r="O14" s="19"/>
      <c r="P14" s="4"/>
      <c r="Q14" s="3"/>
      <c r="R14" s="18"/>
      <c r="S14" s="19"/>
      <c r="T14" s="4" t="s">
        <v>574</v>
      </c>
      <c r="U14" s="8" t="s">
        <v>4</v>
      </c>
      <c r="V14" s="4" t="s">
        <v>573</v>
      </c>
      <c r="W14" s="3" t="s">
        <v>572</v>
      </c>
      <c r="X14" s="3" t="s">
        <v>4</v>
      </c>
      <c r="Y14" s="3"/>
      <c r="Z14" s="3"/>
      <c r="AA14" s="8"/>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576</v>
      </c>
      <c r="U15" s="8" t="s">
        <v>4</v>
      </c>
      <c r="V15" s="4" t="s">
        <v>580</v>
      </c>
      <c r="W15" s="3" t="s">
        <v>574</v>
      </c>
      <c r="X15" s="3"/>
      <c r="Y15" s="3"/>
      <c r="Z15" s="3"/>
      <c r="AA15" s="8">
        <v>10</v>
      </c>
    </row>
    <row r="16" spans="1:27" x14ac:dyDescent="0.2">
      <c r="A16" s="2"/>
      <c r="B16" s="6" t="s">
        <v>411</v>
      </c>
      <c r="C16" s="4" t="s">
        <v>541</v>
      </c>
      <c r="D16" s="3" t="s">
        <v>571</v>
      </c>
      <c r="E16" s="18"/>
      <c r="F16" s="19"/>
      <c r="G16" s="4"/>
      <c r="H16" s="3"/>
      <c r="I16" s="8"/>
      <c r="J16" s="6"/>
      <c r="K16" s="4"/>
      <c r="L16" s="8"/>
      <c r="M16" s="4"/>
      <c r="N16" s="3"/>
      <c r="O16" s="19"/>
      <c r="P16" s="4"/>
      <c r="Q16" s="3"/>
      <c r="R16" s="18"/>
      <c r="S16" s="19"/>
      <c r="T16" s="4" t="s">
        <v>576</v>
      </c>
      <c r="U16" s="8" t="s">
        <v>4</v>
      </c>
      <c r="V16" s="4" t="s">
        <v>573</v>
      </c>
      <c r="W16" s="3" t="s">
        <v>572</v>
      </c>
      <c r="X16" s="3" t="s">
        <v>275</v>
      </c>
      <c r="Y16" s="3"/>
      <c r="Z16" s="3"/>
      <c r="AA16" s="8"/>
    </row>
    <row r="17" spans="1:27" ht="32" x14ac:dyDescent="0.2">
      <c r="A17" s="2"/>
      <c r="B17" s="6" t="s">
        <v>411</v>
      </c>
      <c r="C17" s="4" t="s">
        <v>541</v>
      </c>
      <c r="D17" s="3" t="s">
        <v>575</v>
      </c>
      <c r="E17" s="18" t="s">
        <v>582</v>
      </c>
      <c r="F17" s="19" t="s">
        <v>593</v>
      </c>
      <c r="G17" s="4" t="s">
        <v>426</v>
      </c>
      <c r="H17" s="3"/>
      <c r="I17" s="8" t="s">
        <v>308</v>
      </c>
      <c r="J17" s="6">
        <v>18</v>
      </c>
      <c r="K17" s="4"/>
      <c r="L17" s="8"/>
      <c r="M17" s="4"/>
      <c r="N17" s="3"/>
      <c r="O17" s="19"/>
      <c r="P17" s="4"/>
      <c r="Q17" s="3"/>
      <c r="R17" s="18"/>
      <c r="S17" s="19"/>
      <c r="T17" s="4"/>
      <c r="U17" s="8"/>
      <c r="V17" s="4"/>
      <c r="W17" s="3"/>
      <c r="X17" s="3"/>
      <c r="Y17" s="3"/>
      <c r="Z17" s="3"/>
      <c r="AA17"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17" xr:uid="{00000000-0002-0000-1400-000002000000}">
      <formula1>"Section,Section Automator,Task,Nested Task,Client Task Group,Client Task Group Automator,Client Task"</formula1>
    </dataValidation>
    <dataValidation type="list" allowBlank="1" showErrorMessage="1" sqref="T4:T17" xr:uid="{00000000-0002-0000-1400-000006000000}">
      <formula1>"All tasks in this section,All tasks in the section above this section,All sections &amp; tasks above this section,The work"</formula1>
    </dataValidation>
    <dataValidation type="list" allowBlank="1" showErrorMessage="1" sqref="V4:V17" xr:uid="{00000000-0002-0000-1400-000008000000}">
      <formula1>"Status,Assignee,Due Date"</formula1>
    </dataValidation>
    <dataValidation type="list" allowBlank="1" showErrorMessage="1" sqref="W4:W17" xr:uid="{00000000-0002-0000-1400-000009000000}">
      <formula1>"All tasks in this section,The work"</formula1>
    </dataValidation>
    <dataValidation type="list" allowBlank="1" showErrorMessage="1" sqref="Z4:Z17"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I4:I17</xm:sqref>
        </x14:dataValidation>
        <x14:dataValidation type="list" allowBlank="1" showErrorMessage="1" xr:uid="{00000000-0002-0000-1400-000004000000}">
          <x14:formula1>
            <xm:f>ReferenceData!$A$264:$A$266</xm:f>
          </x14:formula1>
          <xm:sqref>K4:K17</xm:sqref>
        </x14:dataValidation>
        <x14:dataValidation type="list" allowBlank="1" showErrorMessage="1" xr:uid="{00000000-0002-0000-1400-000005000000}">
          <x14:formula1>
            <xm:f>ReferenceData!$A$260:$A$262</xm:f>
          </x14:formula1>
          <xm:sqref>P4:P17</xm:sqref>
        </x14:dataValidation>
        <x14:dataValidation type="list" allowBlank="1" showErrorMessage="1" xr:uid="{00000000-0002-0000-1400-000007000000}">
          <x14:formula1>
            <xm:f>ReferenceData!$A$311:$A$349</xm:f>
          </x14:formula1>
          <xm:sqref>U4:U17</xm:sqref>
        </x14:dataValidation>
        <x14:dataValidation type="list" allowBlank="1" showErrorMessage="1" xr:uid="{00000000-0002-0000-1400-00000A000000}">
          <x14:formula1>
            <xm:f>ReferenceData!$A$272:$A$309</xm:f>
          </x14:formula1>
          <xm:sqref>X4:X17</xm:sqref>
        </x14:dataValidation>
        <x14:dataValidation type="list" allowBlank="1" showErrorMessage="1" xr:uid="{00000000-0002-0000-1400-00000B000000}">
          <x14:formula1>
            <xm:f>OFFSET('Job Roles'!$C$4:$C$2020, 0, 0, MAX(1, SUMPRODUCT(MAX(('Job Roles'!$C$4:$C$2020 &lt;&gt; "") * ROW('Job Roles'!$C$4:$C$2020))) - 3), 1)</xm:f>
          </x14:formula1>
          <xm:sqref>Y4:Y17</xm:sqref>
        </x14:dataValidation>
        <x14:dataValidation type="list" allowBlank="1" showErrorMessage="1" xr:uid="{00000000-0002-0000-1400-000001000000}">
          <x14:formula1>
            <xm:f>OFFSET('Work Templates'!$C$4:$C$4, 0, 0, MAX(1, SUMPRODUCT(MAX(('Work Templates'!$C$4:$C$4 &lt;&gt; "") * ROW('Work Templates'!$C$4:$C$4))) - 3), 1)</xm:f>
          </x14:formula1>
          <xm:sqref>C4:C17</xm:sqref>
        </x14:dataValidation>
        <x14:dataValidation type="list" allowBlank="1" showErrorMessage="1" xr:uid="{00000000-0002-0000-1400-000000000000}">
          <x14:formula1>
            <xm:f>IF(ISBLANK(A4),ReferenceData!$A$899:$A$900,ReferenceData!$A$902:$A$904)</xm:f>
          </x14:formula1>
          <xm:sqref>B4:B17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zoomScale="94"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594</v>
      </c>
      <c r="D2" s="40" t="s">
        <v>595</v>
      </c>
      <c r="E2" s="41" t="s">
        <v>595</v>
      </c>
      <c r="F2" s="41" t="s">
        <v>595</v>
      </c>
      <c r="G2" s="41" t="s">
        <v>595</v>
      </c>
      <c r="H2" s="42" t="s">
        <v>595</v>
      </c>
    </row>
    <row r="3" spans="1:8" ht="48" x14ac:dyDescent="0.2">
      <c r="A3" s="22"/>
      <c r="B3" s="24"/>
      <c r="C3" s="24"/>
      <c r="D3" s="11" t="s">
        <v>596</v>
      </c>
      <c r="E3" s="10" t="s">
        <v>597</v>
      </c>
      <c r="F3" s="10" t="s">
        <v>598</v>
      </c>
      <c r="G3" s="10" t="s">
        <v>599</v>
      </c>
      <c r="H3" s="12" t="s">
        <v>600</v>
      </c>
    </row>
    <row r="4" spans="1:8" x14ac:dyDescent="0.2">
      <c r="A4" s="2"/>
      <c r="B4" s="6" t="s">
        <v>411</v>
      </c>
      <c r="C4" s="6" t="s">
        <v>541</v>
      </c>
      <c r="D4" s="4" t="s">
        <v>426</v>
      </c>
      <c r="E4" s="3"/>
      <c r="F4" s="3" t="s">
        <v>443</v>
      </c>
      <c r="G4" s="14"/>
      <c r="H4" s="8">
        <v>45</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 type="list" allowBlank="1" showErrorMessage="1" xr:uid="{00000000-0002-0000-1500-000000000000}">
          <x14:formula1>
            <xm:f>IF(ISBLANK(A4),ReferenceData!$A$906:$A$907,ReferenceData!$A$909:$A$911)</xm:f>
          </x14:formula1>
          <xm:sqref>B4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2021-03-16T21:02:21Z</dcterms:modified>
</cp:coreProperties>
</file>