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AB90F67-DEB5-AD4E-A61B-B1AAB8D0942A}" xr6:coauthVersionLast="46" xr6:coauthVersionMax="46" xr10:uidLastSave="{00000000-0000-0000-0000-000000000000}"/>
  <bookViews>
    <workbookView xWindow="580" yWindow="460" windowWidth="2744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618" i="21" s="1"/>
  <c r="B42" i="18"/>
  <c r="B41" i="18"/>
  <c r="B40" i="18"/>
  <c r="B39" i="18"/>
  <c r="B38" i="18"/>
  <c r="B37" i="18"/>
  <c r="B500" i="21" s="1"/>
  <c r="B36" i="18"/>
  <c r="B475" i="21" s="1"/>
  <c r="B35" i="18"/>
  <c r="B34" i="18"/>
  <c r="B33" i="18"/>
  <c r="B32" i="18"/>
  <c r="B31" i="18"/>
  <c r="B30" i="18"/>
  <c r="B364" i="21" s="1"/>
  <c r="B29" i="18"/>
  <c r="B356" i="21" s="1"/>
  <c r="B28" i="18"/>
  <c r="B347" i="21" s="1"/>
  <c r="B27" i="18"/>
  <c r="B328" i="21" s="1"/>
  <c r="B26" i="18"/>
  <c r="B303" i="21" s="1"/>
  <c r="B25" i="18"/>
  <c r="B24" i="18"/>
  <c r="B23" i="18"/>
  <c r="B22" i="18"/>
  <c r="B251" i="21" s="1"/>
  <c r="B21" i="18"/>
  <c r="B244" i="21" s="1"/>
  <c r="B20" i="18"/>
  <c r="B19" i="18"/>
  <c r="B225" i="21" s="1"/>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01" i="21"/>
  <c r="B525" i="21"/>
  <c r="B509" i="21"/>
  <c r="B410" i="21"/>
  <c r="B390" i="21"/>
  <c r="B268"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<sst xmlns="http://schemas.openxmlformats.org/spreadsheetml/2006/main" count="12878" uniqueCount="621">
  <si>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</si>
  <si>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</si>
  <si>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</si>
  <si>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</si>
  <si>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</si>
  <si>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</si>
  <si>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</si>
  <si>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</si>
  <si>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</si>
  <si>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</si>
  <si>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</si>
  <si>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</si>
  <si>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</si>
  <si>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</si>
  <si>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</si>
  <si>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</si>
  <si>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</si>
  <si>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</si>
  <si>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</si>
  <si>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</si>
  <si>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</si>
  <si>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</si>
  <si>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</si>
  <si>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</si>
  <si>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</si>
  <si>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</si>
  <si>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</si>
  <si>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</si>
  <si>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</si>
  <si>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</si>
  <si>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</si>
  <si>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</si>
  <si>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</si>
  <si>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</si>
  <si>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</si>
  <si>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</si>
  <si>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</si>
  <si>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</si>
  <si>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</si>
  <si>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</si>
  <si>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</si>
  <si>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</si>
  <si>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</si>
  <si>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</si>
  <si>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</si>
  <si>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</si>
  <si>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</si>
  <si>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</si>
  <si>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</si>
  <si>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</si>
  <si>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</si>
  <si>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</si>
  <si>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</si>
  <si>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</si>
  <si>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</si>
  <si>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</si>
  <si>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</si>
  <si>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</si>
  <si>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</si>
  <si>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</si>
  <si>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</si>
  <si>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</si>
  <si>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</si>
  <si>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</si>
  <si>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</si>
  <si>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</si>
  <si>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</si>
  <si>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</si>
  <si>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</si>
  <si>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</si>
  <si>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</si>
  <si>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</si>
  <si>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</si>
  <si>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</si>
  <si>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</si>
  <si>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</si>
  <si>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</si>
  <si>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</si>
  <si>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</si>
  <si>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</si>
  <si>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</si>
  <si>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</si>
  <si>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</si>
  <si>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</si>
  <si>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</si>
  <si>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</si>
  <si>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</si>
  <si>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</si>
  <si>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</si>
  <si>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</si>
  <si>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</si>
  <si>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</si>
  <si>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</si>
  <si>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</si>
  <si>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</si>
  <si>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</si>
  <si>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</si>
  <si>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</si>
  <si>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</si>
  <si>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</si>
  <si>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</si>
  <si>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</si>
  <si>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</si>
  <si>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</si>
  <si>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</si>
  <si>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</si>
  <si>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</si>
  <si>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</si>
  <si>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</si>
  <si>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</si>
  <si>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</si>
  <si>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</si>
  <si>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</si>
  <si>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</si>
  <si>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</si>
  <si>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</si>
  <si>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</si>
  <si>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</si>
  <si>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</si>
  <si>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</si>
  <si>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</si>
  <si>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</si>
  <si>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</si>
  <si>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</si>
  <si>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</si>
  <si>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</si>
  <si>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</si>
  <si>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</si>
  <si>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</si>
  <si>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</si>
  <si>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</si>
  <si>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</si>
  <si>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</si>
  <si>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</si>
  <si>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</si>
  <si>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</si>
  <si>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</si>
  <si>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</si>
  <si>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</si>
  <si>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</si>
  <si>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</si>
  <si>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</si>
  <si>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</si>
  <si>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</si>
  <si>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</si>
  <si>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</si>
  <si>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</si>
  <si>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</si>
  <si>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</si>
  <si>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</si>
  <si>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</si>
  <si>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</si>
  <si>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</si>
  <si>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</si>
  <si>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</si>
  <si>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</si>
  <si>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</si>
  <si>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</si>
  <si>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</si>
  <si>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</si>
  <si>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</si>
  <si>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</si>
  <si>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</si>
  <si>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</si>
  <si>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</si>
  <si>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</si>
  <si>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</si>
  <si>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</si>
  <si>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</si>
  <si>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</si>
  <si>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</si>
  <si>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</si>
  <si>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</si>
  <si>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</si>
  <si>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</si>
  <si>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</si>
  <si>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</si>
  <si>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</si>
  <si>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</si>
  <si>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</si>
  <si>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</si>
  <si>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</si>
  <si>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</si>
  <si>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</si>
  <si>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</si>
  <si>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</si>
  <si>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</si>
  <si>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</si>
  <si>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</si>
  <si>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</si>
  <si>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</si>
  <si>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</si>
  <si>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</si>
  <si>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</si>
  <si>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</si>
  <si>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</si>
  <si>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</si>
  <si>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</si>
  <si>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</si>
  <si>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</si>
  <si>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</si>
  <si>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</si>
  <si>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</si>
  <si>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</si>
  <si>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</si>
  <si>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</si>
  <si>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</si>
  <si>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</si>
  <si>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</si>
  <si>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</si>
  <si>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</si>
  <si>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</si>
  <si>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</si>
  <si>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</si>
  <si>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</si>
  <si>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</si>
  <si>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</si>
  <si>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</si>
  <si>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</si>
  <si>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</si>
  <si>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</si>
  <si>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</si>
  <si>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</si>
  <si>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</si>
  <si>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</si>
  <si>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</si>
  <si>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</si>
  <si>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</si>
  <si>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</si>
  <si>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</si>
  <si>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</si>
  <si>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</si>
  <si>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</si>
  <si>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</si>
  <si>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</si>
  <si>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</si>
  <si>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</si>
  <si>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</si>
  <si>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</si>
  <si>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</si>
  <si>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</si>
  <si>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</si>
  <si>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</si>
  <si>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</si>
  <si>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</si>
  <si>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</si>
  <si>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</si>
  <si>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</si>
  <si>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</si>
  <si>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</si>
  <si>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</si>
  <si>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</si>
  <si>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</si>
  <si>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</si>
  <si>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</si>
  <si>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</si>
  <si>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</si>
  <si>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</si>
  <si>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</si>
  <si>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</si>
  <si>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</si>
  <si>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</si>
  <si>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</si>
  <si>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</si>
  <si>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</si>
  <si>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</si>
  <si>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</si>
  <si>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</si>
  <si>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</si>
  <si>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</si>
  <si>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</si>
  <si>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</si>
  <si>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</si>
  <si>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</si>
  <si>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</si>
  <si>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</si>
  <si>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</si>
  <si>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</si>
  <si>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</si>
  <si>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</si>
  <si>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</si>
  <si>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</si>
  <si>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</si>
  <si>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</si>
  <si>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</si>
  <si>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</si>
  <si>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</si>
  <si>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</si>
  <si>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</si>
  <si>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</si>
  <si>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</si>
  <si>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</si>
  <si>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</si>
  <si>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</si>
  <si>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</si>
  <si>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</si>
  <si>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</si>
  <si>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</si>
  <si>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</si>
  <si>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</si>
  <si>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</si>
  <si>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</si>
  <si>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</si>
  <si>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</si>
  <si>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</si>
  <si>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</si>
  <si>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</si>
  <si>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</si>
  <si>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</si>
  <si>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</si>
  <si>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</si>
  <si>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</si>
  <si>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</si>
  <si>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</si>
  <si>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</si>
  <si>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</si>
  <si>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</si>
  <si>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</si>
  <si>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</si>
  <si>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</si>
  <si>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</si>
  <si>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</si>
  <si>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</si>
  <si>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</si>
  <si>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</si>
  <si>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</si>
  <si>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</si>
  <si>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</si>
  <si>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</si>
  <si>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</si>
  <si>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</si>
  <si>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</si>
  <si>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</si>
  <si>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</si>
  <si>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</si>
  <si>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</si>
  <si>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</si>
  <si>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</si>
  <si>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</si>
  <si>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</si>
  <si>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</si>
  <si>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</si>
  <si>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</si>
  <si>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</si>
  <si>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</si>
  <si>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</si>
  <si>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</si>
  <si>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</si>
  <si>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</si>
  <si>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</si>
  <si>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</si>
  <si>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</si>
  <si>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</si>
  <si>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</si>
  <si>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</si>
  <si>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</si>
  <si>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</si>
  <si>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</si>
  <si>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</si>
  <si>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</si>
  <si>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</si>
  <si>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</si>
  <si>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</si>
  <si>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</si>
  <si>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</si>
  <si>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</si>
  <si>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</si>
  <si>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</si>
  <si>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</si>
  <si>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</si>
  <si>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</si>
  <si>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</si>
  <si>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</si>
  <si>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</si>
  <si>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</si>
  <si>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</si>
  <si>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</si>
  <si>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</si>
  <si>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</si>
  <si>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</si>
  <si>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</si>
  <si>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</si>
  <si>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</si>
  <si>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</si>
  <si>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</si>
  <si>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</si>
  <si>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</si>
  <si>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</si>
  <si>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</si>
  <si>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</si>
  <si>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</si>
  <si>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</si>
  <si>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</si>
  <si>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</si>
  <si>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</si>
  <si>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</si>
  <si>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</si>
  <si>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</si>
  <si>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</si>
  <si>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</si>
  <si>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</si>
  <si>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</si>
  <si>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</si>
  <si>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</si>
  <si>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</si>
  <si>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</si>
  <si>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</si>
  <si>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</si>
  <si>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</si>
  <si>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</si>
  <si>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</si>
  <si>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</si>
  <si>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</si>
  <si>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</si>
  <si>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</si>
  <si>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</si>
  <si>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</si>
  <si>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</si>
  <si>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</si>
  <si>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</si>
  <si>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</si>
  <si>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</si>
  <si>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</si>
  <si>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</si>
  <si>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</si>
  <si>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</si>
  <si>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</si>
  <si>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</si>
  <si>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</si>
  <si>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</si>
  <si>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</si>
  <si>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</si>
  <si>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</si>
  <si>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</si>
  <si>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</si>
  <si>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</si>
  <si>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</si>
  <si>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</si>
  <si>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</si>
  <si>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</si>
  <si>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</si>
  <si>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</si>
  <si>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</si>
  <si>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</si>
  <si>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</si>
  <si>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</si>
  <si>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</si>
  <si>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</si>
  <si>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</si>
  <si>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</si>
  <si>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</si>
  <si>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</si>
  <si>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</si>
  <si>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</si>
  <si>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</si>
  <si>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</si>
  <si>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</si>
  <si>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</si>
  <si>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</si>
  <si>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</si>
  <si>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</si>
  <si>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</si>
  <si>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</si>
  <si>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</si>
  <si>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</si>
  <si>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</si>
  <si>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</si>
  <si>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</si>
  <si>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</si>
  <si>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</si>
  <si>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</si>
  <si>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</si>
  <si>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</si>
  <si>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</si>
  <si>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</si>
  <si>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</si>
  <si>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</si>
  <si>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</si>
  <si>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</si>
  <si>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</si>
  <si>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</si>
  <si>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</si>
  <si>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</si>
  <si>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</si>
  <si>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</si>
  <si>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</si>
  <si>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</si>
  <si>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</si>
  <si>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</si>
  <si>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</si>
  <si>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</si>
  <si>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</si>
  <si>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</si>
  <si>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</si>
  <si>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</si>
  <si>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</si>
  <si>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</si>
  <si>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</si>
  <si>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</si>
  <si>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</si>
  <si>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</si>
  <si>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</si>
  <si>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</si>
  <si>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</si>
  <si>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</si>
  <si>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</si>
  <si>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</si>
  <si>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</si>
  <si>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</si>
  <si>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</si>
  <si>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</si>
  <si>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</si>
  <si>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</si>
  <si>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</si>
  <si>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</si>
  <si>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</si>
  <si>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</si>
  <si>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</si>
  <si>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</si>
  <si>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</si>
  <si>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</si>
  <si>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</si>
  <si>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</si>
  <si>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</si>
  <si>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</si>
  <si>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</si>
  <si>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</si>
  <si>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</si>
  <si>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</si>
  <si>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</si>
  <si>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</si>
  <si>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</si>
  <si>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</si>
  <si>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</si>
  <si>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</si>
  <si>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</si>
  <si>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</si>
  <si>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</si>
  <si>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</si>
  <si>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</si>
  <si>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</si>
  <si>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Trademark filing (United States)</t>
  </si>
  <si>
    <t>The Karbon best practice process to submit for a trademark for a client. The work start date is today's date and the due date is 5 days later. The work assignee is the Admin.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</si>
  <si>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</si>
  <si>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</si>
  <si>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</si>
  <si>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</si>
  <si>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</si>
  <si>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</si>
  <si>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</si>
  <si>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</si>
  <si>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</si>
  <si>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</si>
  <si>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</si>
  <si>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</si>
  <si>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</si>
  <si>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</si>
  <si>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</si>
  <si>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</si>
  <si>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</si>
  <si>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</si>
  <si>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</si>
  <si>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</si>
  <si>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</si>
  <si>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</si>
  <si>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</si>
  <si>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</si>
  <si>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</si>
  <si>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</si>
  <si>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</si>
  <si>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</si>
  <si>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</si>
  <si>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</si>
  <si>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</si>
  <si>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</si>
  <si>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</si>
  <si>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</si>
  <si>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</si>
  <si>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</si>
  <si>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</si>
  <si>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</si>
  <si>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</si>
  <si>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</si>
  <si>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Kick-off</t>
  </si>
  <si>
    <t>Update and send client task to capture trademark details</t>
  </si>
  <si>
    <t>Prior to sending, pre-fill the information in the client tasks as much as possible. Update the last task with your best guess of the goods/services for the trademark request.&amp;nbsp; Conduct your research at:&amp;nbsp;&lt;a href="https://idm-tmng.uspto.gov/id-master-list-public.html"&gt;https://idm-tmng.uspto.gov/id-master-list-public.html&lt;/a&gt;</t>
  </si>
  <si>
    <t>Details needed for trademark submission</t>
  </si>
  <si>
    <t>Please provide the following details to complete the trademark request for &lt;%client_name&gt;</t>
  </si>
  <si>
    <t>Hi &lt;%preferred_name&gt;,&lt;BR/&gt;&lt;BR/&gt;To enable us to apply for your desired trademark(s) with the USPTO, please complete the following checklist for us. By clicking below, you can get more information, add comments or questions, and upload files. Once you have completed an item please remember to check it off so we know that it has been done.</t>
  </si>
  <si>
    <t>What is the full name of the owner of the trademark?</t>
  </si>
  <si>
    <t>If a company, what type of entity is it (C Corp) and where was the state or country of incorporation (e.g. Delaware)?</t>
  </si>
  <si>
    <t>&lt;b&gt;For an entity, choose from:&amp;nbsp;&lt;/b&gt;&lt;div&gt;- Individual&amp;nbsp;&lt;/div&gt;&lt;div&gt;- Corporation&amp;nbsp;&lt;/div&gt;&lt;div&gt;- Limited Liability Company&amp;nbsp;&lt;div&gt;- Partnership&amp;nbsp;&lt;/div&gt;&lt;div&gt;- Limited Partnership&amp;nbsp;&lt;/div&gt;&lt;div&gt;- Joint Venture&amp;nbsp;&lt;/div&gt;&lt;div&gt;- Sole Proprietorship&amp;nbsp;&lt;/div&gt;&lt;div&gt;- Trust&amp;nbsp;&lt;/div&gt;&lt;div&gt;- Estate&amp;nbsp;&lt;/div&gt;&lt;div&gt;- Other&amp;nbsp;&lt;/div&gt;&lt;/div&gt;</t>
  </si>
  <si>
    <t>What is the street address of the entity or individual?</t>
  </si>
  <si>
    <t>Please provide the street, city, state, country and zip code.</t>
  </si>
  <si>
    <t>What type of trademark(s) are you applying for (i.e. standard characters, special form, and/or sound mark)?</t>
  </si>
  <si>
    <t>Please choose the type of trademark(s) you want to apply for. There are three choices:&amp;nbsp;&lt;div&gt;&lt;ul&gt;&lt;li&gt;&lt;b&gt;Standard Characters:&lt;/b&gt;&amp;nbsp;Use this to register a mark that is comprised of word(s), letter(s), number(s), or any combination thereof with no design element or stylization.&amp;nbsp;&lt;/li&gt;&lt;li&gt;&lt;b&gt;Special Form:&amp;nbsp;&lt;/b&gt;Use this to register a mark that is comprised of stylized word(s), letter(s), and/or number(s), and/or a design element. The design may appear by itself, or combined with word(s), letter(s), and/or number(s).&amp;nbsp;&lt;/li&gt;&lt;li&gt;&lt;b&gt;Sound mark:&lt;/b&gt; This may be a sound, a scent, or otherwise non-visual mark.&amp;nbsp;&lt;/li&gt;&lt;/ul&gt;&lt;/div&gt;</t>
  </si>
  <si>
    <t>For the trademark(s) requested, provide the necessary text, artwork or sound mark.</t>
  </si>
  <si>
    <t>For a &lt;b&gt;Standard Character &lt;/b&gt;submission, please provide the exact written representation you would like to have. For a &lt;b&gt;Special Form&lt;/b&gt; submission, please upload a .jpg of artwork (e.g. logo + text). For a &lt;b&gt;Sound Mark&lt;/b&gt; submission, please upload a&amp;nbsp;.wav, .wmv, .wma, .mp3, .mpg, or .avi format file.</t>
  </si>
  <si>
    <t>Confirm the category of your good/services</t>
  </si>
  <si>
    <t>Using the &lt;a href="https://idm-tmng.uspto.gov/id-master-list-public.html" target="_blank"&gt;USPTO master database&lt;/a&gt;, we have identified your trademark as a fit for the following category: XXXX.&lt;div&gt;&lt;br&gt;&lt;/div&gt;&lt;div&gt;Please confirm this as the correct goods/services for your submission. If not correct, please use the &lt;a href="https://idm-tmng.uspto.gov/id-master-list-public.html" target="_blank"&gt;USPTO master database&lt;/a&gt; to select and provide a differing category.&lt;/div&gt;</t>
  </si>
  <si>
    <t>Complete the trademark preparation activities</t>
  </si>
  <si>
    <t>Ensure all necessary client trademark details are captured and accurate</t>
  </si>
  <si>
    <t>If not, comment on the appropriate client task above to get resolution from the client on the issue.</t>
  </si>
  <si>
    <t>Research the requested trademark for competing trademarks — http://tmsearch.uspto.gov</t>
  </si>
  <si>
    <t>If anything to note, comment on this task.&amp;nbsp; @ mention the person applying for the trademark to continue.</t>
  </si>
  <si>
    <t>Apply for the trademark — https://teas.uspto.gov/forms/teas.service</t>
  </si>
  <si>
    <t>Follow-up with the client on submission completion and next steps</t>
  </si>
  <si>
    <t>Attach the confirmation from the USPTO to the client task below. Update the client task as needed and send to the client.</t>
  </si>
  <si>
    <t>Your trademark submission is complete</t>
  </si>
  <si>
    <t>The &lt;%client_name&gt; trademark application has now been submitted</t>
  </si>
  <si>
    <t>Hi &lt;%preferred_name&gt;,&lt;BR/&gt;&lt;BR/&gt;Thanks for providing the necessary details to complete your trademark application. The trademark(s) application has been submitted to the USPTO. It can take up to 3 to 4 months to obtain the results. Once we receive it, we will pass it along to you.</t>
  </si>
  <si>
    <t>Confirm the completion of services for your trademark request</t>
  </si>
  <si>
    <t>Please review the attached confirmation from the USPTO for your trademark request and mark this task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</si>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</sst>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5">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2" t="s">
        <v>415</v>
      </c>
      <c r="C1" s="22" t="s">
        <v>415</v>
      </c>
      <c r="D1" s="22" t="s">
        <v>415</v>
      </c>
      <c r="E1" s="22" t="s">
        <v>415</v>
      </c>
    </row>
    <row r="2" spans="1:5" x14ac:dyDescent="0.2">
      <c r="A2" s="23" t="s">
        <v>416</v>
      </c>
      <c r="B2" s="25" t="s">
        <v>417</v>
      </c>
      <c r="C2" s="27" t="s">
        <v>423</v>
      </c>
      <c r="D2" s="29" t="s">
        <v>424</v>
      </c>
      <c r="E2" s="31" t="s">
        <v>425</v>
      </c>
    </row>
    <row r="3" spans="1:5" x14ac:dyDescent="0.2">
      <c r="A3" s="24"/>
      <c r="B3" s="26"/>
      <c r="C3" s="28"/>
      <c r="D3" s="30"/>
      <c r="E3" s="32"/>
    </row>
    <row r="4" spans="1:5" x14ac:dyDescent="0.2">
      <c r="A4" s="2"/>
      <c r="B4" s="6" t="str">
        <f>IF(COUNTIF('Work Template Tasks'!$G$4:$G$35,'Job Roles'!C4),"Create","No Action")</f>
        <v>Create</v>
      </c>
      <c r="C4" s="4" t="s">
        <v>308</v>
      </c>
      <c r="D4" s="14">
        <v>0</v>
      </c>
      <c r="E4" s="8" t="s">
        <v>419</v>
      </c>
    </row>
    <row r="5" spans="1:5" x14ac:dyDescent="0.2">
      <c r="A5" s="2"/>
      <c r="B5" s="6" t="str">
        <f>IF(COUNTIF('Work Template Tasks'!$G$4:$G$35,'Job Roles'!C5),"Create","No Action")</f>
        <v>No Action</v>
      </c>
      <c r="C5" s="4" t="s">
        <v>426</v>
      </c>
      <c r="D5" s="14">
        <v>150</v>
      </c>
      <c r="E5" s="8" t="s">
        <v>419</v>
      </c>
    </row>
    <row r="6" spans="1:5" x14ac:dyDescent="0.2">
      <c r="A6" s="2"/>
      <c r="B6" s="6" t="str">
        <f>IF(COUNTIF('Work Template Tasks'!$G$4:$G$35,'Job Roles'!C6),"Create","No Action")</f>
        <v>Create</v>
      </c>
      <c r="C6" s="4" t="s">
        <v>427</v>
      </c>
      <c r="D6" s="14">
        <v>90</v>
      </c>
      <c r="E6" s="8" t="s">
        <v>419</v>
      </c>
    </row>
    <row r="7" spans="1:5" x14ac:dyDescent="0.2">
      <c r="A7" s="2"/>
      <c r="B7" s="6" t="str">
        <f>IF(COUNTIF('Work Template Tasks'!$G$4:$G$35,'Job Roles'!C7),"Create","No Action")</f>
        <v>No Action</v>
      </c>
      <c r="C7" s="4" t="s">
        <v>428</v>
      </c>
      <c r="D7" s="14">
        <v>150</v>
      </c>
      <c r="E7" s="8" t="s">
        <v>419</v>
      </c>
    </row>
    <row r="8" spans="1:5" x14ac:dyDescent="0.2">
      <c r="A8" s="2"/>
      <c r="B8" s="6" t="str">
        <f>IF(COUNTIF('Work Template Tasks'!$G$4:$G$35,'Job Roles'!C8),"Create","No Action")</f>
        <v>No Action</v>
      </c>
      <c r="C8" s="4" t="s">
        <v>429</v>
      </c>
      <c r="D8" s="14">
        <v>100</v>
      </c>
      <c r="E8" s="8" t="s">
        <v>419</v>
      </c>
    </row>
    <row r="9" spans="1:5" x14ac:dyDescent="0.2">
      <c r="A9" s="2"/>
      <c r="B9" s="6" t="str">
        <f>IF(COUNTIF('Work Template Tasks'!$G$4:$G$35,'Job Roles'!C9),"Create","No Action")</f>
        <v>Create</v>
      </c>
      <c r="C9" s="4" t="s">
        <v>422</v>
      </c>
      <c r="D9" s="14">
        <v>90</v>
      </c>
      <c r="E9" s="8" t="s">
        <v>419</v>
      </c>
    </row>
    <row r="10" spans="1:5" x14ac:dyDescent="0.2">
      <c r="A10" s="2"/>
      <c r="B10" s="6" t="str">
        <f>IF(COUNTIF('Work Template Tasks'!$G$4:$G$35,'Job Roles'!C10),"Create","No Action")</f>
        <v>No Action</v>
      </c>
      <c r="C10" s="4" t="s">
        <v>430</v>
      </c>
      <c r="D10" s="14">
        <v>60</v>
      </c>
      <c r="E10" s="8" t="s">
        <v>419</v>
      </c>
    </row>
    <row r="11" spans="1:5" x14ac:dyDescent="0.2">
      <c r="A11" s="2"/>
      <c r="B11" s="6" t="str">
        <f>IF(COUNTIF('Work Template Tasks'!$G$4:$G$35,'Job Roles'!C11),"Create","No Action")</f>
        <v>No Action</v>
      </c>
      <c r="C11" s="4" t="s">
        <v>431</v>
      </c>
      <c r="D11" s="14">
        <v>60</v>
      </c>
      <c r="E11" s="8" t="s">
        <v>419</v>
      </c>
    </row>
    <row r="12" spans="1:5" x14ac:dyDescent="0.2">
      <c r="A12" s="2"/>
      <c r="B12" s="6" t="str">
        <f>IF(COUNTIF('Work Template Tasks'!$G$4:$G$35,'Job Roles'!C12),"Create","No Action")</f>
        <v>No Action</v>
      </c>
      <c r="C12" s="4" t="s">
        <v>432</v>
      </c>
      <c r="D12" s="14">
        <v>100</v>
      </c>
      <c r="E12" s="8" t="s">
        <v>419</v>
      </c>
    </row>
    <row r="13" spans="1:5" x14ac:dyDescent="0.2">
      <c r="A13" s="2"/>
      <c r="B13" s="6" t="str">
        <f>IF(COUNTIF('Work Template Tasks'!$G$4:$G$35,'Job Roles'!C13),"Create","No Action")</f>
        <v>No Action</v>
      </c>
      <c r="C13" s="4" t="s">
        <v>433</v>
      </c>
      <c r="D13" s="14">
        <v>150</v>
      </c>
      <c r="E13" s="8" t="s">
        <v>419</v>
      </c>
    </row>
    <row r="14" spans="1:5" x14ac:dyDescent="0.2">
      <c r="A14" s="2"/>
      <c r="B14" s="6" t="str">
        <f>IF(COUNTIF('Work Template Tasks'!$G$4:$G$35,'Job Roles'!C14),"Create","No Action")</f>
        <v>No Action</v>
      </c>
      <c r="C14" s="4" t="s">
        <v>434</v>
      </c>
      <c r="D14" s="14">
        <v>100</v>
      </c>
      <c r="E14" s="8" t="s">
        <v>419</v>
      </c>
    </row>
    <row r="15" spans="1:5" x14ac:dyDescent="0.2">
      <c r="A15" s="2"/>
      <c r="B15" s="6" t="str">
        <f>IF(COUNTIF('Work Template Tasks'!$G$4:$G$35,'Job Roles'!C15),"Create","No Action")</f>
        <v>No Action</v>
      </c>
      <c r="C15" s="4" t="s">
        <v>435</v>
      </c>
      <c r="D15" s="14">
        <v>100</v>
      </c>
      <c r="E15" s="8" t="s">
        <v>419</v>
      </c>
    </row>
    <row r="16" spans="1:5" x14ac:dyDescent="0.2">
      <c r="A16" s="2"/>
      <c r="B16" s="6" t="str">
        <f>IF(COUNTIF('Work Template Tasks'!$G$4:$G$35,'Job Roles'!C16),"Create","No Action")</f>
        <v>No Action</v>
      </c>
      <c r="C16" s="4" t="s">
        <v>436</v>
      </c>
      <c r="D16" s="14">
        <v>150</v>
      </c>
      <c r="E16" s="8" t="s">
        <v>419</v>
      </c>
    </row>
    <row r="17" spans="1:5" x14ac:dyDescent="0.2">
      <c r="A17" s="2"/>
      <c r="B17" s="6" t="str">
        <f>IF(COUNTIF('Work Template Tasks'!$G$4:$G$35,'Job Roles'!C17),"Create","No Action")</f>
        <v>No Action</v>
      </c>
      <c r="C17" s="4" t="s">
        <v>437</v>
      </c>
      <c r="D17" s="14">
        <v>100</v>
      </c>
      <c r="E17" s="8" t="s">
        <v>419</v>
      </c>
    </row>
    <row r="18" spans="1:5" x14ac:dyDescent="0.2">
      <c r="A18" s="2"/>
      <c r="B18" s="6" t="str">
        <f>IF(COUNTIF('Work Template Tasks'!$G$4:$G$35,'Job Roles'!C18),"Create","No Action")</f>
        <v>No Action</v>
      </c>
      <c r="C18" s="4" t="s">
        <v>438</v>
      </c>
      <c r="D18" s="14">
        <v>100</v>
      </c>
      <c r="E18" s="8" t="s">
        <v>419</v>
      </c>
    </row>
    <row r="19" spans="1:5" x14ac:dyDescent="0.2">
      <c r="A19" s="2"/>
      <c r="B19" s="6" t="str">
        <f>IF(COUNTIF('Work Template Tasks'!$G$4:$G$35,'Job Roles'!C19),"Create","No Action")</f>
        <v>No Action</v>
      </c>
      <c r="C19" s="4" t="s">
        <v>439</v>
      </c>
      <c r="D19" s="14">
        <v>100</v>
      </c>
      <c r="E19" s="8" t="s">
        <v>419</v>
      </c>
    </row>
    <row r="20" spans="1:5" x14ac:dyDescent="0.2">
      <c r="A20" s="2"/>
      <c r="B20" s="6" t="str">
        <f>IF(COUNTIF('Work Template Tasks'!$G$4:$G$35,'Job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2" t="s">
        <v>415</v>
      </c>
      <c r="C1" s="22" t="s">
        <v>415</v>
      </c>
      <c r="D1" s="22" t="s">
        <v>415</v>
      </c>
    </row>
    <row r="2" spans="1:4" x14ac:dyDescent="0.2">
      <c r="A2" s="23" t="s">
        <v>416</v>
      </c>
      <c r="B2" s="25" t="s">
        <v>417</v>
      </c>
      <c r="C2" s="27" t="s">
        <v>441</v>
      </c>
      <c r="D2" s="31" t="s">
        <v>442</v>
      </c>
    </row>
    <row r="3" spans="1:4" x14ac:dyDescent="0.2">
      <c r="A3" s="24"/>
      <c r="B3" s="26"/>
      <c r="C3" s="28"/>
      <c r="D3" s="32"/>
    </row>
    <row r="4" spans="1:4" x14ac:dyDescent="0.2">
      <c r="A4" s="2"/>
      <c r="B4" s="6" t="str">
        <f>IF(COUNTIF('Work Template Tasks'!$I$4:$I$35,C4),"Create","No Action")</f>
        <v>Create</v>
      </c>
      <c r="C4" s="4" t="s">
        <v>308</v>
      </c>
      <c r="D4" s="8"/>
    </row>
    <row r="5" spans="1:4" x14ac:dyDescent="0.2">
      <c r="A5" s="2"/>
      <c r="B5" s="6" t="str">
        <f>IF(COUNTIF('Work Template Tasks'!$I$4:$I$35,C5),"Create","No Action")</f>
        <v>No Action</v>
      </c>
      <c r="C5" s="4" t="s">
        <v>443</v>
      </c>
      <c r="D5" s="8" t="s">
        <v>418</v>
      </c>
    </row>
    <row r="6" spans="1:4" x14ac:dyDescent="0.2">
      <c r="A6" s="2"/>
      <c r="B6" s="6" t="str">
        <f>IF(COUNTIF('Work Template Tasks'!$I$4:$I$35,C6),"Create","No Action")</f>
        <v>Create</v>
      </c>
      <c r="C6" s="4" t="s">
        <v>427</v>
      </c>
      <c r="D6" s="8" t="s">
        <v>418</v>
      </c>
    </row>
    <row r="7" spans="1:4" x14ac:dyDescent="0.2">
      <c r="A7" s="2"/>
      <c r="B7" s="6" t="str">
        <f>IF(COUNTIF('Work Template Tasks'!$I$4:$I$35,C7),"Create","No Action")</f>
        <v>No Action</v>
      </c>
      <c r="C7" s="4" t="s">
        <v>444</v>
      </c>
      <c r="D7" s="8" t="s">
        <v>418</v>
      </c>
    </row>
    <row r="8" spans="1:4" x14ac:dyDescent="0.2">
      <c r="A8" s="2"/>
      <c r="B8" s="6" t="str">
        <f>IF(COUNTIF('Work Template Tasks'!$I$4:$I$35,C8),"Create","No Action")</f>
        <v>No Action</v>
      </c>
      <c r="C8" s="4" t="s">
        <v>445</v>
      </c>
      <c r="D8" s="8" t="s">
        <v>418</v>
      </c>
    </row>
    <row r="9" spans="1:4" x14ac:dyDescent="0.2">
      <c r="A9" s="2"/>
      <c r="B9" s="6" t="str">
        <f>IF(COUNTIF('Work Template Tasks'!$I$4:$I$35,C9),"Create","No Action")</f>
        <v>No Action</v>
      </c>
      <c r="C9" s="4" t="s">
        <v>446</v>
      </c>
      <c r="D9" s="8" t="s">
        <v>418</v>
      </c>
    </row>
    <row r="10" spans="1:4" x14ac:dyDescent="0.2">
      <c r="A10" s="2"/>
      <c r="B10" s="6" t="str">
        <f>IF(COUNTIF('Work Template Tasks'!$I$4:$I$35,C10),"Create","No Action")</f>
        <v>No Action</v>
      </c>
      <c r="C10" s="4" t="s">
        <v>447</v>
      </c>
      <c r="D10" s="8" t="s">
        <v>418</v>
      </c>
    </row>
    <row r="11" spans="1:4" x14ac:dyDescent="0.2">
      <c r="A11" s="2"/>
      <c r="B11" s="6" t="str">
        <f>IF(COUNTIF('Work Template Tasks'!$I$4:$I$35,C11),"Create","No Action")</f>
        <v>Create</v>
      </c>
      <c r="C11" s="4" t="s">
        <v>448</v>
      </c>
      <c r="D11" s="8" t="s">
        <v>418</v>
      </c>
    </row>
    <row r="12" spans="1:4" x14ac:dyDescent="0.2">
      <c r="A12" s="2"/>
      <c r="B12" s="6" t="str">
        <f>IF(COUNTIF('Work Template Tasks'!$I$4:$I$35,C12),"Create","No Action")</f>
        <v>No Action</v>
      </c>
      <c r="C12" s="4" t="s">
        <v>449</v>
      </c>
      <c r="D12" s="8" t="s">
        <v>418</v>
      </c>
    </row>
    <row r="13" spans="1:4" x14ac:dyDescent="0.2">
      <c r="A13" s="2"/>
      <c r="B13" s="6" t="str">
        <f>IF(COUNTIF('Work Template Tasks'!$I$4:$I$35,C13),"Create","No Action")</f>
        <v>No Action</v>
      </c>
      <c r="C13" s="4" t="s">
        <v>450</v>
      </c>
      <c r="D13" s="8" t="s">
        <v>419</v>
      </c>
    </row>
    <row r="14" spans="1:4" x14ac:dyDescent="0.2">
      <c r="A14" s="2"/>
      <c r="B14" s="6" t="str">
        <f>IF(COUNTIF('Work Template Tasks'!$I$4:$I$35,C14),"Create","No Action")</f>
        <v>No Action</v>
      </c>
      <c r="C14" s="4" t="s">
        <v>451</v>
      </c>
      <c r="D14" s="8" t="s">
        <v>418</v>
      </c>
    </row>
    <row r="15" spans="1:4" x14ac:dyDescent="0.2">
      <c r="A15" s="2"/>
      <c r="B15" s="6" t="str">
        <f>IF(COUNTIF('Work Template Tasks'!$I$4:$I$35,C15),"Create","No Action")</f>
        <v>No Action</v>
      </c>
      <c r="C15" s="4" t="s">
        <v>452</v>
      </c>
      <c r="D15" s="8" t="s">
        <v>418</v>
      </c>
    </row>
    <row r="16" spans="1:4" x14ac:dyDescent="0.2">
      <c r="A16" s="2"/>
      <c r="B16" s="6" t="str">
        <f>IF(COUNTIF('Work Template Tasks'!$I$4:$I$35,C16),"Create","No Action")</f>
        <v>No Action</v>
      </c>
      <c r="C16" s="4" t="s">
        <v>453</v>
      </c>
      <c r="D16" s="8" t="s">
        <v>418</v>
      </c>
    </row>
    <row r="17" spans="1:4" x14ac:dyDescent="0.2">
      <c r="A17" s="2"/>
      <c r="B17" s="6" t="str">
        <f>IF(COUNTIF('Work Template Tasks'!$I$4:$I$35,C17),"Create","No Action")</f>
        <v>No Action</v>
      </c>
      <c r="C17" s="4" t="s">
        <v>454</v>
      </c>
      <c r="D17" s="8" t="s">
        <v>418</v>
      </c>
    </row>
    <row r="18" spans="1:4" x14ac:dyDescent="0.2">
      <c r="A18" s="2"/>
      <c r="B18" s="6" t="str">
        <f>IF(COUNTIF('Work Template Tasks'!$I$4:$I$35,C18),"Create","No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2" t="s">
        <v>415</v>
      </c>
      <c r="C1" s="22" t="s">
        <v>415</v>
      </c>
      <c r="D1" s="22" t="s">
        <v>415</v>
      </c>
      <c r="E1" s="22" t="s">
        <v>415</v>
      </c>
    </row>
    <row r="2" spans="1:5" x14ac:dyDescent="0.2">
      <c r="A2" s="23" t="s">
        <v>416</v>
      </c>
      <c r="B2" s="25" t="s">
        <v>417</v>
      </c>
      <c r="C2" s="27" t="s">
        <v>456</v>
      </c>
      <c r="D2" s="29" t="s">
        <v>457</v>
      </c>
      <c r="E2" s="31" t="s">
        <v>458</v>
      </c>
    </row>
    <row r="3" spans="1:5" x14ac:dyDescent="0.2">
      <c r="A3" s="24"/>
      <c r="B3" s="33"/>
      <c r="C3" s="34"/>
      <c r="D3" s="35"/>
      <c r="E3" s="36"/>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2" t="s">
        <v>415</v>
      </c>
      <c r="C1" s="22" t="s">
        <v>415</v>
      </c>
    </row>
    <row r="2" spans="1:3" x14ac:dyDescent="0.2">
      <c r="A2" s="23" t="s">
        <v>416</v>
      </c>
      <c r="B2" s="25" t="s">
        <v>417</v>
      </c>
      <c r="C2" s="25" t="s">
        <v>459</v>
      </c>
    </row>
    <row r="3" spans="1:3" x14ac:dyDescent="0.2">
      <c r="A3" s="24"/>
      <c r="B3" s="26"/>
      <c r="C3" s="26"/>
    </row>
    <row r="4" spans="1:3" x14ac:dyDescent="0.2">
      <c r="A4" s="2"/>
      <c r="B4" s="6" t="str">
        <f>IF(COUNTIF('Work Templates'!$E$4:$E$50,C4),"Create","No Action")</f>
        <v>No Action</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Create</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2" t="s">
        <v>415</v>
      </c>
      <c r="C1" s="22" t="s">
        <v>415</v>
      </c>
      <c r="D1" s="22" t="s">
        <v>415</v>
      </c>
    </row>
    <row r="2" spans="1:6" x14ac:dyDescent="0.2">
      <c r="A2" s="23" t="s">
        <v>416</v>
      </c>
      <c r="B2" s="25" t="s">
        <v>417</v>
      </c>
      <c r="C2" s="27" t="s">
        <v>502</v>
      </c>
      <c r="D2" s="31" t="s">
        <v>503</v>
      </c>
      <c r="F2" s="25" t="s">
        <v>620</v>
      </c>
    </row>
    <row r="3" spans="1:6" x14ac:dyDescent="0.2">
      <c r="A3" s="24"/>
      <c r="B3" s="26"/>
      <c r="C3" s="28"/>
      <c r="D3" s="32"/>
      <c r="F3" s="37"/>
    </row>
    <row r="4" spans="1:6" x14ac:dyDescent="0.2">
      <c r="A4" s="2"/>
      <c r="B4" s="6" t="str">
        <f>IF(COUNTIF('Work Template Tasks'!$X$4:$X$35,F4),"Create","No Action")</f>
        <v>No Action</v>
      </c>
      <c r="C4" s="4" t="s">
        <v>4</v>
      </c>
      <c r="D4" s="8" t="s">
        <v>504</v>
      </c>
      <c r="F4" s="6" t="str">
        <f>CONCATENATE(C4," - ",D4)</f>
        <v>Completed - Cancelled</v>
      </c>
    </row>
    <row r="5" spans="1:6" x14ac:dyDescent="0.2">
      <c r="A5" s="2"/>
      <c r="B5" s="6" t="str">
        <f>IF(COUNTIF('Work Template Tasks'!$X$4:$X$35,F5),"Create","No Action")</f>
        <v>No Action</v>
      </c>
      <c r="C5" s="4" t="s">
        <v>4</v>
      </c>
      <c r="D5" s="8" t="s">
        <v>505</v>
      </c>
      <c r="F5" s="6" t="str">
        <f t="shared" ref="F5:F36" si="0">CONCATENATE(C5," - ",D5)</f>
        <v>Completed - Not a fit</v>
      </c>
    </row>
    <row r="6" spans="1:6" x14ac:dyDescent="0.2">
      <c r="A6" s="2"/>
      <c r="B6" s="6" t="str">
        <f>IF(COUNTIF('Work Template Tasks'!$X$4:$X$35,F6),"Create","No Action")</f>
        <v>No Action</v>
      </c>
      <c r="C6" s="4" t="s">
        <v>4</v>
      </c>
      <c r="D6" s="8" t="s">
        <v>506</v>
      </c>
      <c r="F6" s="6" t="str">
        <f t="shared" si="0"/>
        <v>Completed - Closed lost</v>
      </c>
    </row>
    <row r="7" spans="1:6" x14ac:dyDescent="0.2">
      <c r="A7" s="2"/>
      <c r="B7" s="6" t="str">
        <f>IF(COUNTIF('Work Template Tasks'!$X$4:$X$35,F7),"Create","No Action")</f>
        <v>No Action</v>
      </c>
      <c r="C7" s="4" t="s">
        <v>4</v>
      </c>
      <c r="D7" s="8" t="s">
        <v>507</v>
      </c>
      <c r="F7" s="6" t="str">
        <f t="shared" si="0"/>
        <v>Completed - Closed won</v>
      </c>
    </row>
    <row r="8" spans="1:6" x14ac:dyDescent="0.2">
      <c r="A8" s="2"/>
      <c r="B8" s="6" t="str">
        <f>IF(COUNTIF('Work Template Tasks'!$X$4:$X$35,F8),"Create","No Action")</f>
        <v>No Action</v>
      </c>
      <c r="C8" s="4" t="s">
        <v>4</v>
      </c>
      <c r="D8" s="8" t="s">
        <v>508</v>
      </c>
      <c r="F8" s="6" t="str">
        <f t="shared" si="0"/>
        <v>Completed - Not applicable</v>
      </c>
    </row>
    <row r="9" spans="1:6" x14ac:dyDescent="0.2">
      <c r="A9" s="2"/>
      <c r="B9" s="6" t="str">
        <f>IF(COUNTIF('Work Template Tasks'!$X$4:$X$35,F9),"Create","No Action")</f>
        <v>No Action</v>
      </c>
      <c r="C9" s="4" t="s">
        <v>2</v>
      </c>
      <c r="D9" s="8" t="s">
        <v>509</v>
      </c>
      <c r="F9" s="6" t="str">
        <f t="shared" si="0"/>
        <v>In Progress - Kick-off / Setup</v>
      </c>
    </row>
    <row r="10" spans="1:6" x14ac:dyDescent="0.2">
      <c r="A10" s="2"/>
      <c r="B10" s="6" t="str">
        <f>IF(COUNTIF('Work Template Tasks'!$X$4:$X$35,F10),"Create","No Action")</f>
        <v>Create</v>
      </c>
      <c r="C10" s="4" t="s">
        <v>2</v>
      </c>
      <c r="D10" s="8" t="s">
        <v>510</v>
      </c>
      <c r="F10" s="6" t="str">
        <f t="shared" si="0"/>
        <v>In Progress - Prep</v>
      </c>
    </row>
    <row r="11" spans="1:6" x14ac:dyDescent="0.2">
      <c r="A11" s="2"/>
      <c r="B11" s="6" t="str">
        <f>IF(COUNTIF('Work Template Tasks'!$X$4:$X$35,F11),"Create","No Action")</f>
        <v>Create</v>
      </c>
      <c r="C11" s="4" t="s">
        <v>2</v>
      </c>
      <c r="D11" s="8" t="s">
        <v>511</v>
      </c>
      <c r="F11" s="6" t="str">
        <f t="shared" si="0"/>
        <v>In Progress - Process</v>
      </c>
    </row>
    <row r="12" spans="1:6" x14ac:dyDescent="0.2">
      <c r="A12" s="2"/>
      <c r="B12" s="6" t="str">
        <f>IF(COUNTIF('Work Template Tasks'!$X$4:$X$35,F12),"Create","No Action")</f>
        <v>No Action</v>
      </c>
      <c r="C12" s="4" t="s">
        <v>2</v>
      </c>
      <c r="D12" s="8" t="s">
        <v>453</v>
      </c>
      <c r="F12" s="6" t="str">
        <f t="shared" si="0"/>
        <v>In Progress - Review</v>
      </c>
    </row>
    <row r="13" spans="1:6" x14ac:dyDescent="0.2">
      <c r="A13" s="2"/>
      <c r="B13" s="6" t="str">
        <f>IF(COUNTIF('Work Template Tasks'!$X$4:$X$35,F13),"Create","No Action")</f>
        <v>No Action</v>
      </c>
      <c r="C13" s="4" t="s">
        <v>2</v>
      </c>
      <c r="D13" s="8" t="s">
        <v>512</v>
      </c>
      <c r="F13" s="6" t="str">
        <f t="shared" si="0"/>
        <v>In Progress - Advise</v>
      </c>
    </row>
    <row r="14" spans="1:6" x14ac:dyDescent="0.2">
      <c r="A14" s="2"/>
      <c r="B14" s="6" t="str">
        <f>IF(COUNTIF('Work Template Tasks'!$X$4:$X$35,F14),"Create","No Action")</f>
        <v>No Action</v>
      </c>
      <c r="C14" s="4" t="s">
        <v>2</v>
      </c>
      <c r="D14" s="8" t="s">
        <v>513</v>
      </c>
      <c r="F14" s="6" t="str">
        <f t="shared" si="0"/>
        <v>In Progress - Assemble</v>
      </c>
    </row>
    <row r="15" spans="1:6" x14ac:dyDescent="0.2">
      <c r="A15" s="2"/>
      <c r="B15" s="6" t="str">
        <f>IF(COUNTIF('Work Template Tasks'!$X$4:$X$35,F15),"Create","No Action")</f>
        <v>No Action</v>
      </c>
      <c r="C15" s="4" t="s">
        <v>2</v>
      </c>
      <c r="D15" s="8" t="s">
        <v>514</v>
      </c>
      <c r="F15" s="6" t="str">
        <f t="shared" si="0"/>
        <v>In Progress - File</v>
      </c>
    </row>
    <row r="16" spans="1:6" x14ac:dyDescent="0.2">
      <c r="A16" s="2"/>
      <c r="B16" s="6" t="str">
        <f>IF(COUNTIF('Work Template Tasks'!$X$4:$X$35,F16),"Create","No Action")</f>
        <v>No Action</v>
      </c>
      <c r="C16" s="4" t="s">
        <v>2</v>
      </c>
      <c r="D16" s="8" t="s">
        <v>515</v>
      </c>
      <c r="F16" s="6" t="str">
        <f t="shared" si="0"/>
        <v>In Progress - Follow-up</v>
      </c>
    </row>
    <row r="17" spans="1:6" x14ac:dyDescent="0.2">
      <c r="A17" s="2"/>
      <c r="B17" s="6" t="str">
        <f>IF(COUNTIF('Work Template Tasks'!$X$4:$X$35,F17),"Create","No Action")</f>
        <v>No Action</v>
      </c>
      <c r="C17" s="4" t="s">
        <v>2</v>
      </c>
      <c r="D17" s="8" t="s">
        <v>516</v>
      </c>
      <c r="F17" s="6" t="str">
        <f t="shared" si="0"/>
        <v>In Progress - Lodge</v>
      </c>
    </row>
    <row r="18" spans="1:6" x14ac:dyDescent="0.2">
      <c r="A18" s="2"/>
      <c r="B18" s="6" t="str">
        <f>IF(COUNTIF('Work Template Tasks'!$X$4:$X$35,F18),"Create","No Action")</f>
        <v>No Action</v>
      </c>
      <c r="C18" s="4" t="s">
        <v>1</v>
      </c>
      <c r="D18" s="8" t="s">
        <v>517</v>
      </c>
      <c r="F18" s="6" t="str">
        <f t="shared" si="0"/>
        <v>Ready To Start - Resend Client Tasks</v>
      </c>
    </row>
    <row r="19" spans="1:6" x14ac:dyDescent="0.2">
      <c r="A19" s="2"/>
      <c r="B19" s="6" t="str">
        <f>IF(COUNTIF('Work Template Tasks'!$X$4:$X$35,F19),"Create","No Action")</f>
        <v>No Action</v>
      </c>
      <c r="C19" s="4" t="s">
        <v>1</v>
      </c>
      <c r="D19" s="8" t="s">
        <v>518</v>
      </c>
      <c r="F19" s="6" t="str">
        <f t="shared" si="0"/>
        <v>Ready To Start - Ready for Accounting</v>
      </c>
    </row>
    <row r="20" spans="1:6" x14ac:dyDescent="0.2">
      <c r="A20" s="2"/>
      <c r="B20" s="6" t="str">
        <f>IF(COUNTIF('Work Template Tasks'!$X$4:$X$35,F20),"Create","No Action")</f>
        <v>No Action</v>
      </c>
      <c r="C20" s="4" t="s">
        <v>1</v>
      </c>
      <c r="D20" s="8" t="s">
        <v>519</v>
      </c>
      <c r="F20" s="6" t="str">
        <f t="shared" si="0"/>
        <v>Ready To Start - Ready for Tax</v>
      </c>
    </row>
    <row r="21" spans="1:6" x14ac:dyDescent="0.2">
      <c r="A21" s="2"/>
      <c r="B21" s="6" t="str">
        <f>IF(COUNTIF('Work Template Tasks'!$X$4:$X$35,F21),"Create","No Action")</f>
        <v>No Action</v>
      </c>
      <c r="C21" s="4" t="s">
        <v>3</v>
      </c>
      <c r="D21" s="8" t="s">
        <v>520</v>
      </c>
      <c r="F21" s="6" t="str">
        <f t="shared" si="0"/>
        <v>Waiting - Wait engagement letter</v>
      </c>
    </row>
    <row r="22" spans="1:6" x14ac:dyDescent="0.2">
      <c r="A22" s="2"/>
      <c r="B22" s="6" t="str">
        <f>IF(COUNTIF('Work Template Tasks'!$X$4:$X$35,F22),"Create","No Action")</f>
        <v>No Action</v>
      </c>
      <c r="C22" s="4" t="s">
        <v>3</v>
      </c>
      <c r="D22" s="8" t="s">
        <v>521</v>
      </c>
      <c r="F22" s="6" t="str">
        <f t="shared" si="0"/>
        <v>Waiting - Waiting for info</v>
      </c>
    </row>
    <row r="23" spans="1:6" x14ac:dyDescent="0.2">
      <c r="A23" s="2"/>
      <c r="B23" s="6" t="str">
        <f>IF(COUNTIF('Work Template Tasks'!$X$4:$X$35,F23),"Create","No Action")</f>
        <v>No Action</v>
      </c>
      <c r="C23" s="4" t="s">
        <v>3</v>
      </c>
      <c r="D23" s="8" t="s">
        <v>522</v>
      </c>
      <c r="F23" s="6" t="str">
        <f t="shared" si="0"/>
        <v>Waiting - Waiting for CPA</v>
      </c>
    </row>
    <row r="24" spans="1:6" x14ac:dyDescent="0.2">
      <c r="A24" s="2"/>
      <c r="B24" s="6" t="str">
        <f>IF(COUNTIF('Work Template Tasks'!$X$4:$X$35,F24),"Create","No Action")</f>
        <v>Create</v>
      </c>
      <c r="C24" s="4" t="s">
        <v>3</v>
      </c>
      <c r="D24" s="8" t="s">
        <v>523</v>
      </c>
      <c r="F24" s="6" t="str">
        <f t="shared" si="0"/>
        <v>Waiting - Waiting for client</v>
      </c>
    </row>
    <row r="25" spans="1:6" x14ac:dyDescent="0.2">
      <c r="A25" s="2"/>
      <c r="B25" s="6" t="str">
        <f>IF(COUNTIF('Work Template Tasks'!$X$4:$X$35,F25),"Create","No Action")</f>
        <v>No Action</v>
      </c>
      <c r="C25" s="4" t="s">
        <v>3</v>
      </c>
      <c r="D25" s="8" t="s">
        <v>524</v>
      </c>
      <c r="F25" s="6" t="str">
        <f t="shared" si="0"/>
        <v>Waiting - Waiting for client 2</v>
      </c>
    </row>
    <row r="26" spans="1:6" x14ac:dyDescent="0.2">
      <c r="A26" s="2"/>
      <c r="B26" s="6" t="str">
        <f>IF(COUNTIF('Work Template Tasks'!$X$4:$X$35,F26),"Create","No Action")</f>
        <v>No Action</v>
      </c>
      <c r="C26" s="4" t="s">
        <v>3</v>
      </c>
      <c r="D26" s="8" t="s">
        <v>525</v>
      </c>
      <c r="F26" s="6" t="str">
        <f t="shared" si="0"/>
        <v>Waiting - Wait for signature</v>
      </c>
    </row>
    <row r="27" spans="1:6" x14ac:dyDescent="0.2">
      <c r="A27" s="2"/>
      <c r="B27" s="6" t="str">
        <f>IF(COUNTIF('Work Template Tasks'!$X$4:$X$35,F27),"Create","No Action")</f>
        <v>No Action</v>
      </c>
      <c r="C27" s="4" t="s">
        <v>3</v>
      </c>
      <c r="D27" s="8" t="s">
        <v>526</v>
      </c>
      <c r="F27" s="6" t="str">
        <f t="shared" si="0"/>
        <v>Waiting - Waiting for IRS</v>
      </c>
    </row>
    <row r="28" spans="1:6" x14ac:dyDescent="0.2">
      <c r="A28" s="2"/>
      <c r="B28" s="6" t="str">
        <f>IF(COUNTIF('Work Template Tasks'!$X$4:$X$35,F28),"Create","No Action")</f>
        <v>Create</v>
      </c>
      <c r="C28" s="4" t="s">
        <v>3</v>
      </c>
      <c r="D28" s="8" t="s">
        <v>527</v>
      </c>
      <c r="F28" s="6" t="str">
        <f t="shared" si="0"/>
        <v>Waiting - Wait for confirmation</v>
      </c>
    </row>
    <row r="29" spans="1:6" x14ac:dyDescent="0.2">
      <c r="A29" s="2"/>
      <c r="B29" s="6" t="str">
        <f>IF(COUNTIF('Work Template Tasks'!$X$4:$X$35,F29),"Create","No Action")</f>
        <v>No Action</v>
      </c>
      <c r="C29" s="4" t="s">
        <v>3</v>
      </c>
      <c r="D29" s="8" t="s">
        <v>528</v>
      </c>
      <c r="F29" s="6" t="str">
        <f t="shared" si="0"/>
        <v>Waiting - Extended</v>
      </c>
    </row>
    <row r="30" spans="1:6" x14ac:dyDescent="0.2">
      <c r="A30" s="2"/>
      <c r="B30" s="6" t="str">
        <f>IF(COUNTIF('Work Template Tasks'!$X$4:$X$35,F30),"Create","No Action")</f>
        <v>No Action</v>
      </c>
      <c r="C30" s="4" t="s">
        <v>3</v>
      </c>
      <c r="D30" s="8" t="s">
        <v>529</v>
      </c>
      <c r="F30" s="6" t="str">
        <f t="shared" si="0"/>
        <v>Waiting - Wait for auditor</v>
      </c>
    </row>
    <row r="31" spans="1:6" x14ac:dyDescent="0.2">
      <c r="A31" s="2"/>
      <c r="B31" s="6" t="str">
        <f>IF(COUNTIF('Work Template Tasks'!$X$4:$X$35,F31),"Create","No Action")</f>
        <v>No Action</v>
      </c>
      <c r="C31" s="4" t="s">
        <v>3</v>
      </c>
      <c r="D31" s="8" t="s">
        <v>530</v>
      </c>
      <c r="F31" s="6" t="str">
        <f t="shared" si="0"/>
        <v>Waiting - Waiting for CRA</v>
      </c>
    </row>
    <row r="32" spans="1:6" x14ac:dyDescent="0.2">
      <c r="A32" s="2"/>
      <c r="B32" s="6" t="str">
        <f>IF(COUNTIF('Work Template Tasks'!$X$4:$X$35,F32),"Create","No Action")</f>
        <v>No Action</v>
      </c>
      <c r="C32" s="4" t="s">
        <v>3</v>
      </c>
      <c r="D32" s="8" t="s">
        <v>531</v>
      </c>
      <c r="F32" s="6" t="str">
        <f t="shared" si="0"/>
        <v>Waiting - Waiting for ATO</v>
      </c>
    </row>
    <row r="33" spans="1:6" x14ac:dyDescent="0.2">
      <c r="A33" s="2"/>
      <c r="B33" s="6" t="str">
        <f>IF(COUNTIF('Work Template Tasks'!$X$4:$X$35,F33),"Create","No Action")</f>
        <v>No Action</v>
      </c>
      <c r="C33" s="4" t="s">
        <v>3</v>
      </c>
      <c r="D33" s="8" t="s">
        <v>532</v>
      </c>
      <c r="F33" s="6" t="str">
        <f t="shared" si="0"/>
        <v>Waiting - Waiting for HMRC</v>
      </c>
    </row>
    <row r="34" spans="1:6" x14ac:dyDescent="0.2">
      <c r="A34" s="2"/>
      <c r="B34" s="6" t="str">
        <f>IF(COUNTIF('Work Template Tasks'!$X$4:$X$35,F34),"Create","No Action")</f>
        <v>No Action</v>
      </c>
      <c r="C34" s="4" t="s">
        <v>3</v>
      </c>
      <c r="D34" s="8" t="s">
        <v>533</v>
      </c>
      <c r="F34" s="6" t="str">
        <f t="shared" si="0"/>
        <v>Waiting - Waiting for Gov't</v>
      </c>
    </row>
    <row r="35" spans="1:6" x14ac:dyDescent="0.2">
      <c r="A35" s="2"/>
      <c r="B35" s="6" t="str">
        <f>IF(COUNTIF('Work Template Tasks'!$X$4:$X$35,F35),"Create","No Action")</f>
        <v>No Action</v>
      </c>
      <c r="C35" s="4" t="s">
        <v>3</v>
      </c>
      <c r="D35" s="8" t="s">
        <v>534</v>
      </c>
      <c r="F35" s="6" t="str">
        <f t="shared" si="0"/>
        <v>Waiting - Waiting for CPA/CA</v>
      </c>
    </row>
    <row r="36" spans="1:6" ht="16" thickBot="1" x14ac:dyDescent="0.25">
      <c r="A36" s="2"/>
      <c r="B36" s="6" t="str">
        <f>IF(COUNTIF('Work Template Tasks'!$X$4:$X$35,F36),"Create","No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2" t="s">
        <v>415</v>
      </c>
      <c r="C1" s="22" t="s">
        <v>415</v>
      </c>
      <c r="D1" s="22" t="s">
        <v>415</v>
      </c>
    </row>
    <row r="2" spans="1:4" x14ac:dyDescent="0.2">
      <c r="A2" s="23" t="s">
        <v>416</v>
      </c>
      <c r="B2" s="25" t="s">
        <v>417</v>
      </c>
      <c r="C2" s="27" t="s">
        <v>459</v>
      </c>
      <c r="D2" s="31" t="s">
        <v>503</v>
      </c>
    </row>
    <row r="3" spans="1:4" x14ac:dyDescent="0.2">
      <c r="A3" s="24"/>
      <c r="B3" s="26"/>
      <c r="C3" s="28"/>
      <c r="D3" s="32"/>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Create</v>
      </c>
      <c r="C184" s="4" t="s">
        <v>469</v>
      </c>
      <c r="D184" s="8" t="s">
        <v>292</v>
      </c>
    </row>
    <row r="185" spans="1:4" x14ac:dyDescent="0.2">
      <c r="A185" s="2"/>
      <c r="B185" s="6" t="str">
        <f>IF('Work Types'!$B$16="Create","Create","No Action")</f>
        <v>Create</v>
      </c>
      <c r="C185" s="4" t="s">
        <v>469</v>
      </c>
      <c r="D185" s="8" t="s">
        <v>296</v>
      </c>
    </row>
    <row r="186" spans="1:4" x14ac:dyDescent="0.2">
      <c r="A186" s="2"/>
      <c r="B186" s="6" t="str">
        <f>IF('Work Types'!$B$16="Create","Create","No Action")</f>
        <v>Create</v>
      </c>
      <c r="C186" s="4" t="s">
        <v>469</v>
      </c>
      <c r="D186" s="8" t="s">
        <v>275</v>
      </c>
    </row>
    <row r="187" spans="1:4" x14ac:dyDescent="0.2">
      <c r="A187" s="2"/>
      <c r="B187" s="6" t="str">
        <f>IF('Work Types'!$B$16="Create","Create","No Action")</f>
        <v>Create</v>
      </c>
      <c r="C187" s="4" t="s">
        <v>469</v>
      </c>
      <c r="D187" s="8" t="s">
        <v>268</v>
      </c>
    </row>
    <row r="188" spans="1:4" x14ac:dyDescent="0.2">
      <c r="A188" s="2"/>
      <c r="B188" s="6" t="str">
        <f>IF('Work Types'!$B$16="Create","Create","No Action")</f>
        <v>Create</v>
      </c>
      <c r="C188" s="4" t="s">
        <v>469</v>
      </c>
      <c r="D188" s="8" t="s">
        <v>269</v>
      </c>
    </row>
    <row r="189" spans="1:4" x14ac:dyDescent="0.2">
      <c r="A189" s="2"/>
      <c r="B189" s="6" t="str">
        <f>IF('Work Types'!$B$16="Create","Create","No Action")</f>
        <v>Create</v>
      </c>
      <c r="C189" s="4" t="s">
        <v>469</v>
      </c>
      <c r="D189" s="8" t="s">
        <v>264</v>
      </c>
    </row>
    <row r="190" spans="1:4" x14ac:dyDescent="0.2">
      <c r="A190" s="2"/>
      <c r="B190" s="6" t="str">
        <f>IF('Work Types'!$B$16="Create","Create","No Action")</f>
        <v>Create</v>
      </c>
      <c r="C190" s="4" t="s">
        <v>469</v>
      </c>
      <c r="D190" s="8" t="s">
        <v>290</v>
      </c>
    </row>
    <row r="191" spans="1:4" x14ac:dyDescent="0.2">
      <c r="A191" s="2"/>
      <c r="B191" s="6" t="str">
        <f>IF('Work Types'!$B$16="Create","Create","No Action")</f>
        <v>Create</v>
      </c>
      <c r="C191" s="4" t="s">
        <v>469</v>
      </c>
      <c r="D191" s="8" t="s">
        <v>280</v>
      </c>
    </row>
    <row r="192" spans="1:4" x14ac:dyDescent="0.2">
      <c r="A192" s="2"/>
      <c r="B192" s="6" t="str">
        <f>IF('Work Types'!$B$16="Create","Create","No Action")</f>
        <v>Create</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2" t="s">
        <v>415</v>
      </c>
      <c r="C1" s="22" t="s">
        <v>415</v>
      </c>
      <c r="D1" s="38" t="s">
        <v>415</v>
      </c>
      <c r="E1" s="22" t="s">
        <v>415</v>
      </c>
      <c r="F1" s="22" t="s">
        <v>415</v>
      </c>
      <c r="G1" s="22" t="s">
        <v>415</v>
      </c>
    </row>
    <row r="2" spans="1:7" x14ac:dyDescent="0.2">
      <c r="A2" s="23" t="s">
        <v>416</v>
      </c>
      <c r="B2" s="25" t="s">
        <v>417</v>
      </c>
      <c r="C2" s="27" t="s">
        <v>537</v>
      </c>
      <c r="D2" s="29" t="s">
        <v>421</v>
      </c>
      <c r="E2" s="29" t="s">
        <v>538</v>
      </c>
      <c r="F2" s="29" t="s">
        <v>539</v>
      </c>
      <c r="G2" s="31" t="s">
        <v>540</v>
      </c>
    </row>
    <row r="3" spans="1:7" x14ac:dyDescent="0.2">
      <c r="A3" s="24"/>
      <c r="B3" s="26"/>
      <c r="C3" s="28"/>
      <c r="D3" s="39"/>
      <c r="E3" s="24"/>
      <c r="F3" s="24"/>
      <c r="G3" s="40"/>
    </row>
    <row r="4" spans="1:7" ht="32" x14ac:dyDescent="0.2">
      <c r="A4" s="2"/>
      <c r="B4" s="6" t="s">
        <v>411</v>
      </c>
      <c r="C4" s="4" t="s">
        <v>541</v>
      </c>
      <c r="D4" s="18" t="s">
        <v>542</v>
      </c>
      <c r="E4" s="3" t="s">
        <v>469</v>
      </c>
      <c r="F4" s="3" t="s">
        <v>261</v>
      </c>
      <c r="G4" s="16">
        <v>1000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2" t="s">
        <v>415</v>
      </c>
      <c r="C1" s="22" t="s">
        <v>415</v>
      </c>
      <c r="D1" s="22" t="s">
        <v>415</v>
      </c>
      <c r="E1" s="38" t="s">
        <v>415</v>
      </c>
      <c r="F1" s="38" t="s">
        <v>415</v>
      </c>
      <c r="G1" s="22" t="s">
        <v>415</v>
      </c>
      <c r="H1" s="22" t="s">
        <v>415</v>
      </c>
      <c r="I1" s="22" t="s">
        <v>415</v>
      </c>
      <c r="J1" s="22" t="s">
        <v>415</v>
      </c>
      <c r="K1" s="22" t="s">
        <v>415</v>
      </c>
      <c r="L1" s="22" t="s">
        <v>415</v>
      </c>
      <c r="M1" s="22" t="s">
        <v>415</v>
      </c>
      <c r="N1" s="22" t="s">
        <v>415</v>
      </c>
      <c r="O1" s="38" t="s">
        <v>415</v>
      </c>
      <c r="P1" s="22" t="s">
        <v>415</v>
      </c>
      <c r="Q1" s="22" t="s">
        <v>415</v>
      </c>
      <c r="R1" s="38" t="s">
        <v>415</v>
      </c>
      <c r="S1" s="38" t="s">
        <v>415</v>
      </c>
      <c r="T1" s="22" t="s">
        <v>415</v>
      </c>
      <c r="U1" s="22" t="s">
        <v>415</v>
      </c>
      <c r="V1" s="22" t="s">
        <v>415</v>
      </c>
      <c r="W1" s="22" t="s">
        <v>415</v>
      </c>
      <c r="X1" s="22" t="s">
        <v>415</v>
      </c>
      <c r="Y1" s="22" t="s">
        <v>415</v>
      </c>
      <c r="Z1" s="22" t="s">
        <v>415</v>
      </c>
      <c r="AA1" s="22" t="s">
        <v>415</v>
      </c>
    </row>
    <row r="2" spans="1:27" x14ac:dyDescent="0.2">
      <c r="A2" s="23" t="s">
        <v>416</v>
      </c>
      <c r="B2" s="25" t="s">
        <v>417</v>
      </c>
      <c r="C2" s="27" t="s">
        <v>543</v>
      </c>
      <c r="D2" s="29" t="s">
        <v>544</v>
      </c>
      <c r="E2" s="29" t="s">
        <v>545</v>
      </c>
      <c r="F2" s="31" t="s">
        <v>546</v>
      </c>
      <c r="G2" s="42" t="s">
        <v>547</v>
      </c>
      <c r="H2" s="43" t="s">
        <v>547</v>
      </c>
      <c r="I2" s="44" t="s">
        <v>547</v>
      </c>
      <c r="J2" s="25" t="s">
        <v>548</v>
      </c>
      <c r="K2" s="42" t="s">
        <v>549</v>
      </c>
      <c r="L2" s="44" t="s">
        <v>549</v>
      </c>
      <c r="M2" s="42" t="s">
        <v>550</v>
      </c>
      <c r="N2" s="43" t="s">
        <v>550</v>
      </c>
      <c r="O2" s="44" t="s">
        <v>550</v>
      </c>
      <c r="P2" s="42" t="s">
        <v>551</v>
      </c>
      <c r="Q2" s="43" t="s">
        <v>551</v>
      </c>
      <c r="R2" s="43" t="s">
        <v>551</v>
      </c>
      <c r="S2" s="44" t="s">
        <v>551</v>
      </c>
      <c r="T2" s="42" t="s">
        <v>552</v>
      </c>
      <c r="U2" s="44" t="s">
        <v>552</v>
      </c>
      <c r="V2" s="42" t="s">
        <v>553</v>
      </c>
      <c r="W2" s="43" t="s">
        <v>553</v>
      </c>
      <c r="X2" s="43" t="s">
        <v>553</v>
      </c>
      <c r="Y2" s="43" t="s">
        <v>553</v>
      </c>
      <c r="Z2" s="43" t="s">
        <v>553</v>
      </c>
      <c r="AA2" s="44" t="s">
        <v>553</v>
      </c>
    </row>
    <row r="3" spans="1:27" ht="79" x14ac:dyDescent="0.2">
      <c r="A3" s="24"/>
      <c r="B3" s="26"/>
      <c r="C3" s="28"/>
      <c r="D3" s="24"/>
      <c r="E3" s="39"/>
      <c r="F3" s="41"/>
      <c r="G3" s="11" t="s">
        <v>554</v>
      </c>
      <c r="H3" s="10" t="s">
        <v>259</v>
      </c>
      <c r="I3" s="12" t="s">
        <v>555</v>
      </c>
      <c r="J3" s="26"/>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21"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21"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21"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48" x14ac:dyDescent="0.2">
      <c r="A7" s="2"/>
      <c r="B7" s="21" t="s">
        <v>411</v>
      </c>
      <c r="C7" s="4" t="s">
        <v>541</v>
      </c>
      <c r="D7" s="3" t="s">
        <v>575</v>
      </c>
      <c r="E7" s="18" t="s">
        <v>584</v>
      </c>
      <c r="F7" s="19" t="s">
        <v>585</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21" t="s">
        <v>411</v>
      </c>
      <c r="C8" s="4" t="s">
        <v>541</v>
      </c>
      <c r="D8" s="3" t="s">
        <v>578</v>
      </c>
      <c r="E8" s="18" t="s">
        <v>586</v>
      </c>
      <c r="F8" s="19"/>
      <c r="G8" s="4"/>
      <c r="H8" s="3"/>
      <c r="I8" s="8"/>
      <c r="J8" s="6"/>
      <c r="K8" s="4"/>
      <c r="L8" s="8"/>
      <c r="M8" s="4"/>
      <c r="N8" s="3" t="s">
        <v>587</v>
      </c>
      <c r="O8" s="19" t="s">
        <v>588</v>
      </c>
      <c r="P8" s="4" t="s">
        <v>255</v>
      </c>
      <c r="Q8" s="3">
        <v>3</v>
      </c>
      <c r="R8" s="18"/>
      <c r="S8" s="19"/>
      <c r="T8" s="4"/>
      <c r="U8" s="8"/>
      <c r="V8" s="4"/>
      <c r="W8" s="3"/>
      <c r="X8" s="3"/>
      <c r="Y8" s="3"/>
      <c r="Z8" s="3"/>
      <c r="AA8" s="8"/>
    </row>
    <row r="9" spans="1:27" x14ac:dyDescent="0.2">
      <c r="A9" s="2"/>
      <c r="B9" s="21"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280</v>
      </c>
      <c r="Y9" s="3"/>
      <c r="Z9" s="3"/>
      <c r="AA9" s="8"/>
    </row>
    <row r="10" spans="1:27" ht="16" x14ac:dyDescent="0.2">
      <c r="A10" s="2"/>
      <c r="B10" s="21" t="s">
        <v>411</v>
      </c>
      <c r="C10" s="4" t="s">
        <v>541</v>
      </c>
      <c r="D10" s="3" t="s">
        <v>581</v>
      </c>
      <c r="E10" s="18" t="s">
        <v>589</v>
      </c>
      <c r="F10" s="19"/>
      <c r="G10" s="4"/>
      <c r="H10" s="3"/>
      <c r="I10" s="8"/>
      <c r="J10" s="6">
        <v>1</v>
      </c>
      <c r="K10" s="4"/>
      <c r="L10" s="8"/>
      <c r="M10" s="4"/>
      <c r="N10" s="3"/>
      <c r="O10" s="19"/>
      <c r="P10" s="4"/>
      <c r="Q10" s="3"/>
      <c r="R10" s="18"/>
      <c r="S10" s="19"/>
      <c r="T10" s="4"/>
      <c r="U10" s="8"/>
      <c r="V10" s="4"/>
      <c r="W10" s="3"/>
      <c r="X10" s="3"/>
      <c r="Y10" s="3"/>
      <c r="Z10" s="3"/>
      <c r="AA10" s="8"/>
    </row>
    <row r="11" spans="1:27" ht="48" x14ac:dyDescent="0.2">
      <c r="A11" s="2"/>
      <c r="B11" s="21" t="s">
        <v>411</v>
      </c>
      <c r="C11" s="4" t="s">
        <v>541</v>
      </c>
      <c r="D11" s="3" t="s">
        <v>581</v>
      </c>
      <c r="E11" s="18" t="s">
        <v>590</v>
      </c>
      <c r="F11" s="19" t="s">
        <v>591</v>
      </c>
      <c r="G11" s="4"/>
      <c r="H11" s="3"/>
      <c r="I11" s="8"/>
      <c r="J11" s="6">
        <v>1</v>
      </c>
      <c r="K11" s="4"/>
      <c r="L11" s="8"/>
      <c r="M11" s="4"/>
      <c r="N11" s="3"/>
      <c r="O11" s="19"/>
      <c r="P11" s="4"/>
      <c r="Q11" s="3"/>
      <c r="R11" s="18"/>
      <c r="S11" s="19"/>
      <c r="T11" s="4"/>
      <c r="U11" s="8"/>
      <c r="V11" s="4"/>
      <c r="W11" s="3"/>
      <c r="X11" s="3"/>
      <c r="Y11" s="3"/>
      <c r="Z11" s="3"/>
      <c r="AA11" s="8"/>
    </row>
    <row r="12" spans="1:27" ht="16" x14ac:dyDescent="0.2">
      <c r="A12" s="2"/>
      <c r="B12" s="21" t="s">
        <v>411</v>
      </c>
      <c r="C12" s="4" t="s">
        <v>541</v>
      </c>
      <c r="D12" s="3" t="s">
        <v>581</v>
      </c>
      <c r="E12" s="18" t="s">
        <v>592</v>
      </c>
      <c r="F12" s="19" t="s">
        <v>593</v>
      </c>
      <c r="G12" s="4"/>
      <c r="H12" s="3"/>
      <c r="I12" s="8"/>
      <c r="J12" s="6">
        <v>1</v>
      </c>
      <c r="K12" s="4"/>
      <c r="L12" s="8"/>
      <c r="M12" s="4"/>
      <c r="N12" s="3"/>
      <c r="O12" s="19"/>
      <c r="P12" s="4"/>
      <c r="Q12" s="3"/>
      <c r="R12" s="18"/>
      <c r="S12" s="19"/>
      <c r="T12" s="4"/>
      <c r="U12" s="8"/>
      <c r="V12" s="4"/>
      <c r="W12" s="3"/>
      <c r="X12" s="3"/>
      <c r="Y12" s="3"/>
      <c r="Z12" s="3"/>
      <c r="AA12" s="8"/>
    </row>
    <row r="13" spans="1:27" ht="96" x14ac:dyDescent="0.2">
      <c r="A13" s="2"/>
      <c r="B13" s="21" t="s">
        <v>411</v>
      </c>
      <c r="C13" s="4" t="s">
        <v>541</v>
      </c>
      <c r="D13" s="3" t="s">
        <v>581</v>
      </c>
      <c r="E13" s="18" t="s">
        <v>594</v>
      </c>
      <c r="F13" s="19" t="s">
        <v>595</v>
      </c>
      <c r="G13" s="4"/>
      <c r="H13" s="3"/>
      <c r="I13" s="8"/>
      <c r="J13" s="6">
        <v>1</v>
      </c>
      <c r="K13" s="4"/>
      <c r="L13" s="8"/>
      <c r="M13" s="4"/>
      <c r="N13" s="3"/>
      <c r="O13" s="19"/>
      <c r="P13" s="4"/>
      <c r="Q13" s="3"/>
      <c r="R13" s="18"/>
      <c r="S13" s="19"/>
      <c r="T13" s="4"/>
      <c r="U13" s="8"/>
      <c r="V13" s="4"/>
      <c r="W13" s="3"/>
      <c r="X13" s="3"/>
      <c r="Y13" s="3"/>
      <c r="Z13" s="3"/>
      <c r="AA13" s="8"/>
    </row>
    <row r="14" spans="1:27" ht="48" x14ac:dyDescent="0.2">
      <c r="A14" s="2"/>
      <c r="B14" s="21" t="s">
        <v>411</v>
      </c>
      <c r="C14" s="4" t="s">
        <v>541</v>
      </c>
      <c r="D14" s="3" t="s">
        <v>581</v>
      </c>
      <c r="E14" s="18" t="s">
        <v>596</v>
      </c>
      <c r="F14" s="19" t="s">
        <v>597</v>
      </c>
      <c r="G14" s="4"/>
      <c r="H14" s="3"/>
      <c r="I14" s="8"/>
      <c r="J14" s="6">
        <v>1</v>
      </c>
      <c r="K14" s="4"/>
      <c r="L14" s="8"/>
      <c r="M14" s="4"/>
      <c r="N14" s="3"/>
      <c r="O14" s="19"/>
      <c r="P14" s="4"/>
      <c r="Q14" s="3"/>
      <c r="R14" s="18"/>
      <c r="S14" s="19"/>
      <c r="T14" s="4"/>
      <c r="U14" s="8"/>
      <c r="V14" s="4"/>
      <c r="W14" s="3"/>
      <c r="X14" s="3"/>
      <c r="Y14" s="3"/>
      <c r="Z14" s="3"/>
      <c r="AA14" s="8"/>
    </row>
    <row r="15" spans="1:27" ht="64" x14ac:dyDescent="0.2">
      <c r="A15" s="2"/>
      <c r="B15" s="21" t="s">
        <v>411</v>
      </c>
      <c r="C15" s="4" t="s">
        <v>541</v>
      </c>
      <c r="D15" s="3" t="s">
        <v>581</v>
      </c>
      <c r="E15" s="18" t="s">
        <v>598</v>
      </c>
      <c r="F15" s="19" t="s">
        <v>599</v>
      </c>
      <c r="G15" s="4"/>
      <c r="H15" s="3"/>
      <c r="I15" s="8"/>
      <c r="J15" s="6">
        <v>1</v>
      </c>
      <c r="K15" s="4"/>
      <c r="L15" s="8"/>
      <c r="M15" s="4"/>
      <c r="N15" s="3"/>
      <c r="O15" s="19"/>
      <c r="P15" s="4"/>
      <c r="Q15" s="3"/>
      <c r="R15" s="18"/>
      <c r="S15" s="19"/>
      <c r="T15" s="4"/>
      <c r="U15" s="8"/>
      <c r="V15" s="4"/>
      <c r="W15" s="3"/>
      <c r="X15" s="3"/>
      <c r="Y15" s="3"/>
      <c r="Z15" s="3"/>
      <c r="AA15" s="8"/>
    </row>
    <row r="16" spans="1:27" ht="16" x14ac:dyDescent="0.2">
      <c r="A16" s="2"/>
      <c r="B16" s="21" t="s">
        <v>411</v>
      </c>
      <c r="C16" s="4" t="s">
        <v>541</v>
      </c>
      <c r="D16" s="3" t="s">
        <v>570</v>
      </c>
      <c r="E16" s="18" t="s">
        <v>510</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21"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268</v>
      </c>
      <c r="Y17" s="3"/>
      <c r="Z17" s="3"/>
      <c r="AA17" s="8"/>
    </row>
    <row r="18" spans="1:27" x14ac:dyDescent="0.2">
      <c r="A18" s="2"/>
      <c r="B18" s="21"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x14ac:dyDescent="0.2">
      <c r="A19" s="2"/>
      <c r="B19" s="21" t="s">
        <v>411</v>
      </c>
      <c r="C19" s="4" t="s">
        <v>541</v>
      </c>
      <c r="D19" s="3" t="s">
        <v>571</v>
      </c>
      <c r="E19" s="18"/>
      <c r="F19" s="19"/>
      <c r="G19" s="4"/>
      <c r="H19" s="3"/>
      <c r="I19" s="8"/>
      <c r="J19" s="6"/>
      <c r="K19" s="4"/>
      <c r="L19" s="8"/>
      <c r="M19" s="4"/>
      <c r="N19" s="3"/>
      <c r="O19" s="19"/>
      <c r="P19" s="4"/>
      <c r="Q19" s="3"/>
      <c r="R19" s="18"/>
      <c r="S19" s="19"/>
      <c r="T19" s="4" t="s">
        <v>577</v>
      </c>
      <c r="U19" s="8" t="s">
        <v>4</v>
      </c>
      <c r="V19" s="4" t="s">
        <v>580</v>
      </c>
      <c r="W19" s="3" t="s">
        <v>574</v>
      </c>
      <c r="X19" s="3"/>
      <c r="Y19" s="3"/>
      <c r="Z19" s="3"/>
      <c r="AA19" s="8">
        <v>2</v>
      </c>
    </row>
    <row r="20" spans="1:27" x14ac:dyDescent="0.2">
      <c r="A20" s="2"/>
      <c r="B20" s="21" t="s">
        <v>411</v>
      </c>
      <c r="C20" s="4" t="s">
        <v>541</v>
      </c>
      <c r="D20" s="3" t="s">
        <v>571</v>
      </c>
      <c r="E20" s="18"/>
      <c r="F20" s="19"/>
      <c r="G20" s="4"/>
      <c r="H20" s="3"/>
      <c r="I20" s="8"/>
      <c r="J20" s="6"/>
      <c r="K20" s="4"/>
      <c r="L20" s="8"/>
      <c r="M20" s="4"/>
      <c r="N20" s="3"/>
      <c r="O20" s="19"/>
      <c r="P20" s="4"/>
      <c r="Q20" s="3"/>
      <c r="R20" s="18"/>
      <c r="S20" s="19"/>
      <c r="T20" s="4" t="s">
        <v>577</v>
      </c>
      <c r="U20" s="8" t="s">
        <v>4</v>
      </c>
      <c r="V20" s="4" t="s">
        <v>582</v>
      </c>
      <c r="W20" s="3" t="s">
        <v>572</v>
      </c>
      <c r="X20" s="3"/>
      <c r="Y20" s="3" t="s">
        <v>427</v>
      </c>
      <c r="Z20" s="3"/>
      <c r="AA20" s="8"/>
    </row>
    <row r="21" spans="1:27" ht="16" x14ac:dyDescent="0.2">
      <c r="A21" s="2"/>
      <c r="B21" s="21" t="s">
        <v>411</v>
      </c>
      <c r="C21" s="4" t="s">
        <v>541</v>
      </c>
      <c r="D21" s="3" t="s">
        <v>575</v>
      </c>
      <c r="E21" s="18" t="s">
        <v>600</v>
      </c>
      <c r="F21" s="19"/>
      <c r="G21" s="4" t="s">
        <v>427</v>
      </c>
      <c r="H21" s="3"/>
      <c r="I21" s="8" t="s">
        <v>427</v>
      </c>
      <c r="J21" s="6">
        <v>3</v>
      </c>
      <c r="K21" s="4"/>
      <c r="L21" s="8"/>
      <c r="M21" s="4"/>
      <c r="N21" s="3"/>
      <c r="O21" s="19"/>
      <c r="P21" s="4"/>
      <c r="Q21" s="3"/>
      <c r="R21" s="18"/>
      <c r="S21" s="19"/>
      <c r="T21" s="4"/>
      <c r="U21" s="8"/>
      <c r="V21" s="4"/>
      <c r="W21" s="3"/>
      <c r="X21" s="3"/>
      <c r="Y21" s="3"/>
      <c r="Z21" s="3"/>
      <c r="AA21" s="8"/>
    </row>
    <row r="22" spans="1:27" ht="16" x14ac:dyDescent="0.2">
      <c r="A22" s="2"/>
      <c r="B22" s="21" t="s">
        <v>411</v>
      </c>
      <c r="C22" s="4" t="s">
        <v>541</v>
      </c>
      <c r="D22" s="3" t="s">
        <v>576</v>
      </c>
      <c r="E22" s="18" t="s">
        <v>601</v>
      </c>
      <c r="F22" s="19" t="s">
        <v>602</v>
      </c>
      <c r="G22" s="4" t="s">
        <v>308</v>
      </c>
      <c r="H22" s="3"/>
      <c r="I22" s="8" t="s">
        <v>308</v>
      </c>
      <c r="J22" s="6">
        <v>3</v>
      </c>
      <c r="K22" s="4"/>
      <c r="L22" s="8"/>
      <c r="M22" s="4"/>
      <c r="N22" s="3"/>
      <c r="O22" s="19"/>
      <c r="P22" s="4"/>
      <c r="Q22" s="3"/>
      <c r="R22" s="18"/>
      <c r="S22" s="19"/>
      <c r="T22" s="4"/>
      <c r="U22" s="8"/>
      <c r="V22" s="4"/>
      <c r="W22" s="3"/>
      <c r="X22" s="3"/>
      <c r="Y22" s="3"/>
      <c r="Z22" s="3"/>
      <c r="AA22" s="8"/>
    </row>
    <row r="23" spans="1:27" ht="16" x14ac:dyDescent="0.2">
      <c r="A23" s="2"/>
      <c r="B23" s="21" t="s">
        <v>411</v>
      </c>
      <c r="C23" s="4" t="s">
        <v>541</v>
      </c>
      <c r="D23" s="3" t="s">
        <v>576</v>
      </c>
      <c r="E23" s="18" t="s">
        <v>603</v>
      </c>
      <c r="F23" s="19" t="s">
        <v>604</v>
      </c>
      <c r="G23" s="4" t="s">
        <v>308</v>
      </c>
      <c r="H23" s="3"/>
      <c r="I23" s="8" t="s">
        <v>308</v>
      </c>
      <c r="J23" s="6">
        <v>3</v>
      </c>
      <c r="K23" s="4"/>
      <c r="L23" s="8"/>
      <c r="M23" s="4"/>
      <c r="N23" s="3"/>
      <c r="O23" s="19"/>
      <c r="P23" s="4"/>
      <c r="Q23" s="3"/>
      <c r="R23" s="18"/>
      <c r="S23" s="19"/>
      <c r="T23" s="4"/>
      <c r="U23" s="8"/>
      <c r="V23" s="4"/>
      <c r="W23" s="3"/>
      <c r="X23" s="3"/>
      <c r="Y23" s="3"/>
      <c r="Z23" s="3"/>
      <c r="AA23" s="8"/>
    </row>
    <row r="24" spans="1:27" ht="16" x14ac:dyDescent="0.2">
      <c r="A24" s="2"/>
      <c r="B24" s="21" t="s">
        <v>411</v>
      </c>
      <c r="C24" s="4" t="s">
        <v>541</v>
      </c>
      <c r="D24" s="3" t="s">
        <v>570</v>
      </c>
      <c r="E24" s="18" t="s">
        <v>511</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21" t="s">
        <v>411</v>
      </c>
      <c r="C25" s="4" t="s">
        <v>541</v>
      </c>
      <c r="D25" s="3" t="s">
        <v>571</v>
      </c>
      <c r="E25" s="18"/>
      <c r="F25" s="19"/>
      <c r="G25" s="4"/>
      <c r="H25" s="3"/>
      <c r="I25" s="8"/>
      <c r="J25" s="6"/>
      <c r="K25" s="4"/>
      <c r="L25" s="8"/>
      <c r="M25" s="4"/>
      <c r="N25" s="3"/>
      <c r="O25" s="19"/>
      <c r="P25" s="4"/>
      <c r="Q25" s="3"/>
      <c r="R25" s="18"/>
      <c r="S25" s="19"/>
      <c r="T25" s="4" t="s">
        <v>577</v>
      </c>
      <c r="U25" s="8" t="s">
        <v>4</v>
      </c>
      <c r="V25" s="4" t="s">
        <v>580</v>
      </c>
      <c r="W25" s="3" t="s">
        <v>574</v>
      </c>
      <c r="X25" s="3"/>
      <c r="Y25" s="3"/>
      <c r="Z25" s="3"/>
      <c r="AA25" s="8">
        <v>1</v>
      </c>
    </row>
    <row r="26" spans="1:27" x14ac:dyDescent="0.2">
      <c r="A26" s="2"/>
      <c r="B26" s="21" t="s">
        <v>411</v>
      </c>
      <c r="C26" s="4" t="s">
        <v>541</v>
      </c>
      <c r="D26" s="3" t="s">
        <v>571</v>
      </c>
      <c r="E26" s="18"/>
      <c r="F26" s="19"/>
      <c r="G26" s="4"/>
      <c r="H26" s="3"/>
      <c r="I26" s="8"/>
      <c r="J26" s="6"/>
      <c r="K26" s="4"/>
      <c r="L26" s="8"/>
      <c r="M26" s="4"/>
      <c r="N26" s="3"/>
      <c r="O26" s="19"/>
      <c r="P26" s="4"/>
      <c r="Q26" s="3"/>
      <c r="R26" s="18"/>
      <c r="S26" s="19"/>
      <c r="T26" s="4" t="s">
        <v>577</v>
      </c>
      <c r="U26" s="8" t="s">
        <v>4</v>
      </c>
      <c r="V26" s="4" t="s">
        <v>582</v>
      </c>
      <c r="W26" s="3" t="s">
        <v>572</v>
      </c>
      <c r="X26" s="3"/>
      <c r="Y26" s="3" t="s">
        <v>422</v>
      </c>
      <c r="Z26" s="3"/>
      <c r="AA26" s="8"/>
    </row>
    <row r="27" spans="1:27" x14ac:dyDescent="0.2">
      <c r="A27" s="2"/>
      <c r="B27" s="21"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572</v>
      </c>
      <c r="X27" s="3" t="s">
        <v>269</v>
      </c>
      <c r="Y27" s="3"/>
      <c r="Z27" s="3"/>
      <c r="AA27" s="8"/>
    </row>
    <row r="28" spans="1:27" x14ac:dyDescent="0.2">
      <c r="A28" s="2"/>
      <c r="B28" s="21"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ht="16" x14ac:dyDescent="0.2">
      <c r="A29" s="2"/>
      <c r="B29" s="21" t="s">
        <v>411</v>
      </c>
      <c r="C29" s="4" t="s">
        <v>541</v>
      </c>
      <c r="D29" s="3" t="s">
        <v>575</v>
      </c>
      <c r="E29" s="18" t="s">
        <v>605</v>
      </c>
      <c r="F29" s="19"/>
      <c r="G29" s="4" t="s">
        <v>422</v>
      </c>
      <c r="H29" s="3"/>
      <c r="I29" s="8" t="s">
        <v>448</v>
      </c>
      <c r="J29" s="6">
        <v>4</v>
      </c>
      <c r="K29" s="4"/>
      <c r="L29" s="8"/>
      <c r="M29" s="4"/>
      <c r="N29" s="3"/>
      <c r="O29" s="19"/>
      <c r="P29" s="4"/>
      <c r="Q29" s="3"/>
      <c r="R29" s="18"/>
      <c r="S29" s="19"/>
      <c r="T29" s="4"/>
      <c r="U29" s="8"/>
      <c r="V29" s="4"/>
      <c r="W29" s="3"/>
      <c r="X29" s="3"/>
      <c r="Y29" s="3"/>
      <c r="Z29" s="3"/>
      <c r="AA29" s="8"/>
    </row>
    <row r="30" spans="1:27" ht="16" x14ac:dyDescent="0.2">
      <c r="A30" s="2"/>
      <c r="B30" s="21" t="s">
        <v>411</v>
      </c>
      <c r="C30" s="4" t="s">
        <v>541</v>
      </c>
      <c r="D30" s="3" t="s">
        <v>576</v>
      </c>
      <c r="E30" s="18" t="s">
        <v>606</v>
      </c>
      <c r="F30" s="19" t="s">
        <v>607</v>
      </c>
      <c r="G30" s="4" t="s">
        <v>308</v>
      </c>
      <c r="H30" s="3"/>
      <c r="I30" s="8" t="s">
        <v>308</v>
      </c>
      <c r="J30" s="6">
        <v>4</v>
      </c>
      <c r="K30" s="4"/>
      <c r="L30" s="8"/>
      <c r="M30" s="4"/>
      <c r="N30" s="3"/>
      <c r="O30" s="19"/>
      <c r="P30" s="4"/>
      <c r="Q30" s="3"/>
      <c r="R30" s="18"/>
      <c r="S30" s="19"/>
      <c r="T30" s="4"/>
      <c r="U30" s="8"/>
      <c r="V30" s="4"/>
      <c r="W30" s="3"/>
      <c r="X30" s="3"/>
      <c r="Y30" s="3"/>
      <c r="Z30" s="3"/>
      <c r="AA30" s="8"/>
    </row>
    <row r="31" spans="1:27" ht="48" x14ac:dyDescent="0.2">
      <c r="A31" s="2"/>
      <c r="B31" s="21" t="s">
        <v>411</v>
      </c>
      <c r="C31" s="4" t="s">
        <v>541</v>
      </c>
      <c r="D31" s="3" t="s">
        <v>578</v>
      </c>
      <c r="E31" s="18" t="s">
        <v>608</v>
      </c>
      <c r="F31" s="19"/>
      <c r="G31" s="4"/>
      <c r="H31" s="3"/>
      <c r="I31" s="8"/>
      <c r="J31" s="6"/>
      <c r="K31" s="4"/>
      <c r="L31" s="8"/>
      <c r="M31" s="4"/>
      <c r="N31" s="3" t="s">
        <v>609</v>
      </c>
      <c r="O31" s="19" t="s">
        <v>610</v>
      </c>
      <c r="P31" s="4"/>
      <c r="Q31" s="3"/>
      <c r="R31" s="18"/>
      <c r="S31" s="19"/>
      <c r="T31" s="4"/>
      <c r="U31" s="8"/>
      <c r="V31" s="4"/>
      <c r="W31" s="3"/>
      <c r="X31" s="3"/>
      <c r="Y31" s="3"/>
      <c r="Z31" s="3"/>
      <c r="AA31" s="8"/>
    </row>
    <row r="32" spans="1:27" x14ac:dyDescent="0.2">
      <c r="A32" s="2"/>
      <c r="B32" s="21" t="s">
        <v>411</v>
      </c>
      <c r="C32" s="4" t="s">
        <v>541</v>
      </c>
      <c r="D32" s="3" t="s">
        <v>579</v>
      </c>
      <c r="E32" s="18"/>
      <c r="F32" s="19"/>
      <c r="G32" s="4"/>
      <c r="H32" s="3"/>
      <c r="I32" s="8"/>
      <c r="J32" s="6"/>
      <c r="K32" s="4"/>
      <c r="L32" s="8"/>
      <c r="M32" s="4"/>
      <c r="N32" s="3"/>
      <c r="O32" s="19"/>
      <c r="P32" s="4"/>
      <c r="Q32" s="3"/>
      <c r="R32" s="18"/>
      <c r="S32" s="19"/>
      <c r="T32" s="4" t="s">
        <v>574</v>
      </c>
      <c r="U32" s="8" t="s">
        <v>4</v>
      </c>
      <c r="V32" s="4" t="s">
        <v>573</v>
      </c>
      <c r="W32" s="3" t="s">
        <v>572</v>
      </c>
      <c r="X32" s="3" t="s">
        <v>4</v>
      </c>
      <c r="Y32" s="3"/>
      <c r="Z32" s="3"/>
      <c r="AA32" s="8"/>
    </row>
    <row r="33" spans="1:27" x14ac:dyDescent="0.2">
      <c r="A33" s="2"/>
      <c r="B33" s="21" t="s">
        <v>411</v>
      </c>
      <c r="C33" s="4" t="s">
        <v>541</v>
      </c>
      <c r="D33" s="3" t="s">
        <v>579</v>
      </c>
      <c r="E33" s="18"/>
      <c r="F33" s="19"/>
      <c r="G33" s="4"/>
      <c r="H33" s="3"/>
      <c r="I33" s="8"/>
      <c r="J33" s="6"/>
      <c r="K33" s="4"/>
      <c r="L33" s="8"/>
      <c r="M33" s="4"/>
      <c r="N33" s="3"/>
      <c r="O33" s="19"/>
      <c r="P33" s="4"/>
      <c r="Q33" s="3"/>
      <c r="R33" s="18"/>
      <c r="S33" s="19"/>
      <c r="T33" s="4" t="s">
        <v>574</v>
      </c>
      <c r="U33" s="8" t="s">
        <v>297</v>
      </c>
      <c r="V33" s="4" t="s">
        <v>573</v>
      </c>
      <c r="W33" s="3" t="s">
        <v>572</v>
      </c>
      <c r="X33" s="3" t="s">
        <v>290</v>
      </c>
      <c r="Y33" s="3"/>
      <c r="Z33" s="3"/>
      <c r="AA33" s="8"/>
    </row>
    <row r="34" spans="1:27" x14ac:dyDescent="0.2">
      <c r="A34" s="2"/>
      <c r="B34" s="21" t="s">
        <v>411</v>
      </c>
      <c r="C34" s="4" t="s">
        <v>541</v>
      </c>
      <c r="D34" s="3" t="s">
        <v>579</v>
      </c>
      <c r="E34" s="18"/>
      <c r="F34" s="19"/>
      <c r="G34" s="4"/>
      <c r="H34" s="3"/>
      <c r="I34" s="8"/>
      <c r="J34" s="6"/>
      <c r="K34" s="4"/>
      <c r="L34" s="8"/>
      <c r="M34" s="4"/>
      <c r="N34" s="3"/>
      <c r="O34" s="19"/>
      <c r="P34" s="4"/>
      <c r="Q34" s="3"/>
      <c r="R34" s="18"/>
      <c r="S34" s="19"/>
      <c r="T34" s="4" t="s">
        <v>577</v>
      </c>
      <c r="U34" s="8" t="s">
        <v>4</v>
      </c>
      <c r="V34" s="4" t="s">
        <v>580</v>
      </c>
      <c r="W34" s="3" t="s">
        <v>574</v>
      </c>
      <c r="X34" s="3"/>
      <c r="Y34" s="3"/>
      <c r="Z34" s="3"/>
      <c r="AA34" s="8">
        <v>1</v>
      </c>
    </row>
    <row r="35" spans="1:27" ht="16" x14ac:dyDescent="0.2">
      <c r="A35" s="2"/>
      <c r="B35" s="21" t="s">
        <v>411</v>
      </c>
      <c r="C35" s="4" t="s">
        <v>541</v>
      </c>
      <c r="D35" s="3" t="s">
        <v>581</v>
      </c>
      <c r="E35" s="18" t="s">
        <v>611</v>
      </c>
      <c r="F35" s="19" t="s">
        <v>612</v>
      </c>
      <c r="G35" s="4"/>
      <c r="H35" s="3"/>
      <c r="I35" s="8"/>
      <c r="J35" s="6">
        <v>5</v>
      </c>
      <c r="K35" s="4"/>
      <c r="L35" s="8"/>
      <c r="M35" s="4"/>
      <c r="N35" s="3"/>
      <c r="O35" s="19"/>
      <c r="P35" s="4"/>
      <c r="Q35" s="3"/>
      <c r="R35" s="18"/>
      <c r="S35" s="19"/>
      <c r="T35" s="4"/>
      <c r="U35" s="8"/>
      <c r="V35" s="4"/>
      <c r="W35" s="3"/>
      <c r="X35" s="3"/>
      <c r="Y35" s="3"/>
      <c r="Z35" s="3"/>
      <c r="AA3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Z4:Z35" xr:uid="{00000000-0002-0000-1400-00000C000000}">
      <formula1>OFFSET(#REF!, 0, 0, MAX(1, SUMPRODUCT(MAX((#REF! &lt;&gt; "") * ROW(#REF!))) - 3), 1)</formula1>
    </dataValidation>
    <dataValidation type="list" allowBlank="1" showErrorMessage="1" sqref="D4:D35" xr:uid="{00000000-0002-0000-1400-000002000000}">
      <formula1>"Section,Section Automator,Task,Nested Task,Client Task Group,Client Task Group Automator,Client Task"</formula1>
    </dataValidation>
    <dataValidation type="list" allowBlank="1" showErrorMessage="1" sqref="T4:T35" xr:uid="{00000000-0002-0000-1400-000006000000}">
      <formula1>"All tasks in this section,All tasks in the section above this section,All sections &amp; tasks above this section,The work"</formula1>
    </dataValidation>
    <dataValidation type="list" allowBlank="1" showErrorMessage="1" sqref="V4:V35" xr:uid="{00000000-0002-0000-1400-000008000000}">
      <formula1>"Status,Assignee,Due Date"</formula1>
    </dataValidation>
    <dataValidation type="list" allowBlank="1" showErrorMessage="1" sqref="W4:W35" xr:uid="{00000000-0002-0000-1400-000009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I4:I35</xm:sqref>
        </x14:dataValidation>
        <x14:dataValidation type="list" allowBlank="1" showErrorMessage="1" xr:uid="{00000000-0002-0000-1400-000004000000}">
          <x14:formula1>
            <xm:f>ReferenceData!$A$264:$A$266</xm:f>
          </x14:formula1>
          <xm:sqref>K4:K35</xm:sqref>
        </x14:dataValidation>
        <x14:dataValidation type="list" allowBlank="1" showErrorMessage="1" xr:uid="{00000000-0002-0000-1400-000005000000}">
          <x14:formula1>
            <xm:f>ReferenceData!$A$260:$A$262</xm:f>
          </x14:formula1>
          <xm:sqref>P4:P35</xm:sqref>
        </x14:dataValidation>
        <x14:dataValidation type="list" allowBlank="1" showErrorMessage="1" xr:uid="{00000000-0002-0000-1400-000007000000}">
          <x14:formula1>
            <xm:f>ReferenceData!$A$311:$A$349</xm:f>
          </x14:formula1>
          <xm:sqref>U4:U35</xm:sqref>
        </x14:dataValidation>
        <x14:dataValidation type="list" allowBlank="1" showErrorMessage="1" xr:uid="{00000000-0002-0000-1400-00000A000000}">
          <x14:formula1>
            <xm:f>ReferenceData!$A$272:$A$309</xm:f>
          </x14:formula1>
          <xm:sqref>X4:X35</xm:sqref>
        </x14:dataValidation>
        <x14:dataValidation type="list" allowBlank="1" showErrorMessage="1" xr:uid="{00000000-0002-0000-1400-00000B000000}">
          <x14:formula1>
            <xm:f>OFFSET('Job Roles'!$C$4:$C$2020, 0, 0, MAX(1, SUMPRODUCT(MAX(('Job Roles'!$C$4:$C$2020 &lt;&gt; "") * ROW('Job Roles'!$C$4:$C$2020))) - 3), 1)</xm:f>
          </x14:formula1>
          <xm:sqref>Y4:Y35</xm:sqref>
        </x14:dataValidation>
        <x14:dataValidation type="list" allowBlank="1" showErrorMessage="1" xr:uid="{00000000-0002-0000-1400-000001000000}">
          <x14:formula1>
            <xm:f>OFFSET('Work Templates'!$C$4:$C$4, 0, 0, MAX(1, SUMPRODUCT(MAX(('Work Templates'!$C$4:$C$4 &lt;&gt; "") * ROW('Work Templates'!$C$4:$C$4))) - 3), 1)</xm:f>
          </x14:formula1>
          <xm:sqref>C4:C35</xm:sqref>
        </x14:dataValidation>
        <x14:dataValidation type="list" allowBlank="1" showErrorMessage="1" xr:uid="{00000000-0002-0000-1400-000000000000}">
          <x14:formula1>
            <xm:f>IF(ISBLANK(A4),ReferenceData!$A$899:$A$900,ReferenceData!$A$902:$A$904)</xm:f>
          </x14:formula1>
          <xm:sqref>B4:B35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2" t="s">
        <v>415</v>
      </c>
      <c r="C1" s="22" t="s">
        <v>415</v>
      </c>
      <c r="D1" s="22" t="s">
        <v>415</v>
      </c>
      <c r="E1" s="22" t="s">
        <v>415</v>
      </c>
      <c r="F1" s="22" t="s">
        <v>415</v>
      </c>
      <c r="G1" s="22" t="s">
        <v>415</v>
      </c>
      <c r="H1" s="22" t="s">
        <v>415</v>
      </c>
    </row>
    <row r="2" spans="1:8" x14ac:dyDescent="0.2">
      <c r="A2" s="23" t="s">
        <v>416</v>
      </c>
      <c r="B2" s="25" t="s">
        <v>417</v>
      </c>
      <c r="C2" s="25" t="s">
        <v>613</v>
      </c>
      <c r="D2" s="42" t="s">
        <v>614</v>
      </c>
      <c r="E2" s="43" t="s">
        <v>614</v>
      </c>
      <c r="F2" s="43" t="s">
        <v>614</v>
      </c>
      <c r="G2" s="43" t="s">
        <v>614</v>
      </c>
      <c r="H2" s="44" t="s">
        <v>614</v>
      </c>
    </row>
    <row r="3" spans="1:8" ht="48" x14ac:dyDescent="0.2">
      <c r="A3" s="24"/>
      <c r="B3" s="26"/>
      <c r="C3" s="26"/>
      <c r="D3" s="11" t="s">
        <v>615</v>
      </c>
      <c r="E3" s="10" t="s">
        <v>616</v>
      </c>
      <c r="F3" s="10" t="s">
        <v>617</v>
      </c>
      <c r="G3" s="10" t="s">
        <v>618</v>
      </c>
      <c r="H3" s="12" t="s">
        <v>619</v>
      </c>
    </row>
    <row r="4" spans="1:8" x14ac:dyDescent="0.2">
      <c r="A4" s="2"/>
      <c r="B4" s="6" t="s">
        <v>411</v>
      </c>
      <c r="C4" s="6" t="s">
        <v>541</v>
      </c>
      <c r="D4" s="4" t="s">
        <v>427</v>
      </c>
      <c r="E4" s="3"/>
      <c r="F4" s="3" t="s">
        <v>427</v>
      </c>
      <c r="G4" s="14"/>
      <c r="H4" s="8">
        <v>90</v>
      </c>
    </row>
    <row r="5" spans="1:8" x14ac:dyDescent="0.2">
      <c r="A5" s="2"/>
      <c r="B5" s="6" t="s">
        <v>411</v>
      </c>
      <c r="C5" s="6" t="s">
        <v>541</v>
      </c>
      <c r="D5" s="4" t="s">
        <v>422</v>
      </c>
      <c r="E5" s="3"/>
      <c r="F5" s="3" t="s">
        <v>448</v>
      </c>
      <c r="G5" s="14"/>
      <c r="H5" s="8">
        <v>45</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2021-04-10T17:19:14Z</dcterms:modified>
</cp:coreProperties>
</file>