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86696834-5F37-354D-967E-DA5D9A659314}" xr6:coauthVersionLast="46" xr6:coauthVersionMax="46" xr10:uidLastSave="{00000000-0000-0000-0000-000000000000}"/>
  <bookViews>
    <workbookView xWindow="68020" yWindow="3460" windowWidth="28800" windowHeight="253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_xlnm._FilterDatabase" localSheetId="6" hidden="1">'Work Templates'!$C$2:$G$4</definedName>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Tasks'!$A$4:$AA$31</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<sst xmlns="http://schemas.openxmlformats.org/spreadsheetml/2006/main" count="12858" uniqueCount="617">
  <si>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</si>
  <si>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</si>
  <si>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</si>
  <si>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</si>
  <si>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</si>
  <si>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</si>
  <si>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</si>
  <si>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</si>
  <si>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</si>
  <si>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</si>
  <si>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</si>
  <si>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</si>
  <si>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</si>
  <si>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</si>
  <si>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</si>
  <si>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</si>
  <si>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</si>
  <si>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</si>
  <si>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</si>
  <si>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</si>
  <si>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</si>
  <si>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</si>
  <si>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</si>
  <si>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</si>
  <si>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</si>
  <si>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</si>
  <si>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</si>
  <si>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</si>
  <si>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</si>
  <si>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</si>
  <si>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</si>
  <si>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</si>
  <si>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</si>
  <si>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</si>
  <si>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</si>
  <si>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</si>
  <si>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</si>
  <si>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</si>
  <si>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</si>
  <si>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</si>
  <si>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</si>
  <si>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</si>
  <si>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</si>
  <si>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</si>
  <si>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</si>
  <si>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</si>
  <si>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</si>
  <si>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</si>
  <si>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</si>
  <si>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</si>
  <si>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</si>
  <si>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</si>
  <si>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</si>
  <si>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</si>
  <si>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</si>
  <si>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</si>
  <si>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</si>
  <si>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</si>
  <si>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</si>
  <si>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</si>
  <si>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</si>
  <si>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</si>
  <si>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</si>
  <si>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</si>
  <si>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</si>
  <si>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</si>
  <si>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</si>
  <si>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</si>
  <si>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</si>
  <si>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</si>
  <si>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</si>
  <si>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</si>
  <si>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</si>
  <si>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</si>
  <si>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</si>
  <si>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</si>
  <si>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</si>
  <si>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</si>
  <si>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</si>
  <si>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</si>
  <si>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</si>
  <si>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</si>
  <si>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</si>
  <si>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</si>
  <si>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</si>
  <si>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</si>
  <si>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</si>
  <si>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</si>
  <si>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</si>
  <si>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</si>
  <si>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</si>
  <si>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</si>
  <si>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</si>
  <si>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</si>
  <si>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</si>
  <si>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</si>
  <si>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</si>
  <si>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</si>
  <si>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</si>
  <si>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</si>
  <si>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</si>
  <si>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</si>
  <si>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</si>
  <si>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</si>
  <si>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</si>
  <si>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</si>
  <si>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</si>
  <si>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</si>
  <si>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</si>
  <si>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</si>
  <si>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</si>
  <si>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</si>
  <si>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</si>
  <si>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</si>
  <si>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</si>
  <si>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</si>
  <si>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</si>
  <si>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</si>
  <si>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</si>
  <si>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</si>
  <si>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</si>
  <si>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</si>
  <si>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</si>
  <si>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</si>
  <si>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</si>
  <si>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</si>
  <si>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</si>
  <si>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</si>
  <si>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</si>
  <si>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</si>
  <si>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</si>
  <si>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</si>
  <si>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</si>
  <si>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</si>
  <si>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</si>
  <si>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</si>
  <si>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</si>
  <si>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</si>
  <si>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</si>
  <si>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</si>
  <si>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</si>
  <si>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</si>
  <si>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</si>
  <si>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</si>
  <si>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</si>
  <si>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</si>
  <si>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</si>
  <si>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</si>
  <si>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</si>
  <si>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</si>
  <si>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</si>
  <si>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</si>
  <si>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</si>
  <si>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</si>
  <si>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</si>
  <si>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</si>
  <si>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</si>
  <si>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</si>
  <si>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</si>
  <si>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</si>
  <si>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</si>
  <si>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</si>
  <si>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</si>
  <si>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</si>
  <si>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</si>
  <si>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</si>
  <si>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</si>
  <si>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</si>
  <si>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</si>
  <si>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</si>
  <si>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</si>
  <si>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</si>
  <si>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</si>
  <si>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</si>
  <si>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</si>
  <si>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</si>
  <si>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</si>
  <si>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</si>
  <si>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</si>
  <si>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</si>
  <si>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</si>
  <si>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</si>
  <si>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</si>
  <si>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</si>
  <si>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</si>
  <si>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</si>
  <si>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</si>
  <si>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</si>
  <si>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</si>
  <si>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</si>
  <si>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</si>
  <si>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</si>
  <si>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</si>
  <si>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</si>
  <si>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</si>
  <si>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</si>
  <si>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</si>
  <si>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</si>
  <si>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</si>
  <si>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</si>
  <si>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</si>
  <si>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</si>
  <si>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</si>
  <si>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</si>
  <si>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</si>
  <si>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</si>
  <si>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</si>
  <si>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</si>
  <si>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</si>
  <si>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</si>
  <si>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</si>
  <si>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</si>
  <si>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</si>
  <si>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</si>
  <si>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</si>
  <si>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</si>
  <si>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</si>
  <si>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</si>
  <si>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</si>
  <si>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</si>
  <si>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</si>
  <si>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</si>
  <si>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</si>
  <si>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</si>
  <si>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</si>
  <si>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</si>
  <si>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</si>
  <si>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</si>
  <si>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</si>
  <si>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</si>
  <si>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</si>
  <si>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</si>
  <si>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</si>
  <si>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</si>
  <si>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</si>
  <si>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</si>
  <si>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</si>
  <si>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</si>
  <si>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</si>
  <si>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</si>
  <si>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</si>
  <si>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</si>
  <si>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</si>
  <si>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</si>
  <si>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</si>
  <si>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</si>
  <si>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</si>
  <si>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</si>
  <si>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</si>
  <si>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</si>
  <si>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</si>
  <si>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</si>
  <si>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</si>
  <si>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</si>
  <si>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</si>
  <si>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</si>
  <si>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</si>
  <si>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</si>
  <si>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</si>
  <si>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</si>
  <si>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</si>
  <si>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</si>
  <si>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</si>
  <si>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</si>
  <si>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</si>
  <si>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</si>
  <si>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</si>
  <si>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</si>
  <si>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</si>
  <si>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</si>
  <si>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</si>
  <si>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</si>
  <si>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</si>
  <si>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</si>
  <si>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</si>
  <si>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</si>
  <si>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</si>
  <si>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</si>
  <si>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</si>
  <si>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</si>
  <si>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</si>
  <si>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</si>
  <si>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</si>
  <si>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</si>
  <si>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</si>
  <si>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</si>
  <si>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</si>
  <si>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</si>
  <si>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</si>
  <si>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</si>
  <si>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</si>
  <si>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</si>
  <si>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</si>
  <si>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</si>
  <si>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</si>
  <si>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</si>
  <si>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</si>
  <si>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</si>
  <si>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</si>
  <si>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</si>
  <si>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</si>
  <si>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</si>
  <si>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</si>
  <si>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</si>
  <si>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</si>
  <si>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</si>
  <si>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</si>
  <si>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</si>
  <si>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</si>
  <si>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</si>
  <si>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</si>
  <si>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</si>
  <si>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</si>
  <si>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</si>
  <si>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</si>
  <si>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</si>
  <si>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</si>
  <si>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</si>
  <si>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</si>
  <si>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</si>
  <si>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</si>
  <si>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</si>
  <si>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</si>
  <si>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</si>
  <si>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</si>
  <si>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</si>
  <si>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</si>
  <si>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</si>
  <si>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</si>
  <si>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</si>
  <si>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</si>
  <si>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</si>
  <si>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</si>
  <si>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</si>
  <si>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</si>
  <si>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</si>
  <si>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</si>
  <si>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</si>
  <si>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</si>
  <si>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</si>
  <si>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</si>
  <si>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</si>
  <si>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</si>
  <si>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</si>
  <si>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</si>
  <si>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</si>
  <si>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</si>
  <si>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</si>
  <si>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</si>
  <si>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</si>
  <si>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</si>
  <si>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</si>
  <si>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</si>
  <si>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</si>
  <si>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</si>
  <si>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</si>
  <si>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</si>
  <si>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</si>
  <si>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</si>
  <si>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</si>
  <si>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</si>
  <si>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</si>
  <si>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</si>
  <si>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</si>
  <si>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</si>
  <si>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</si>
  <si>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</si>
  <si>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</si>
  <si>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</si>
  <si>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</si>
  <si>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</si>
  <si>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</si>
  <si>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</si>
  <si>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</si>
  <si>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</si>
  <si>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</si>
  <si>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</si>
  <si>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</si>
  <si>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</si>
  <si>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</si>
  <si>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</si>
  <si>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</si>
  <si>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</si>
  <si>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</si>
  <si>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</si>
  <si>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</si>
  <si>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</si>
  <si>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</si>
  <si>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</si>
  <si>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</si>
  <si>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</si>
  <si>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</si>
  <si>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</si>
  <si>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</si>
  <si>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</si>
  <si>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</si>
  <si>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</si>
  <si>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</si>
  <si>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</si>
  <si>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</si>
  <si>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</si>
  <si>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</si>
  <si>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</si>
  <si>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</si>
  <si>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</si>
  <si>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</si>
  <si>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</si>
  <si>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</si>
  <si>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</si>
  <si>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</si>
  <si>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</si>
  <si>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</si>
  <si>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</si>
  <si>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</si>
  <si>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</si>
  <si>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</si>
  <si>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</si>
  <si>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</si>
  <si>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</si>
  <si>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</si>
  <si>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</si>
  <si>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</si>
  <si>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</si>
  <si>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</si>
  <si>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</si>
  <si>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</si>
  <si>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</si>
  <si>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</si>
  <si>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</si>
  <si>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</si>
  <si>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</si>
  <si>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</si>
  <si>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</si>
  <si>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</si>
  <si>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</si>
  <si>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</si>
  <si>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</si>
  <si>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</si>
  <si>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</si>
  <si>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</si>
  <si>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</si>
  <si>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</si>
  <si>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</si>
  <si>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</si>
  <si>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</si>
  <si>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</si>
  <si>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</si>
  <si>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</si>
  <si>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</si>
  <si>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</si>
  <si>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</si>
  <si>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</si>
  <si>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</si>
  <si>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</si>
  <si>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</si>
  <si>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</si>
  <si>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</si>
  <si>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</si>
  <si>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</si>
  <si>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</si>
  <si>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</si>
  <si>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</si>
  <si>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</si>
  <si>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</si>
  <si>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</si>
  <si>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</si>
  <si>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</si>
  <si>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</si>
  <si>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</si>
  <si>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</si>
  <si>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</si>
  <si>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</si>
  <si>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</si>
  <si>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</si>
  <si>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</si>
  <si>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</si>
  <si>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</si>
  <si>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</si>
  <si>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</si>
  <si>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</si>
  <si>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</si>
  <si>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</si>
  <si>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</si>
  <si>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</si>
  <si>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</si>
  <si>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</si>
  <si>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</si>
  <si>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</si>
  <si>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</si>
  <si>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</si>
  <si>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</si>
  <si>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</si>
  <si>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</si>
  <si>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</si>
  <si>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</si>
  <si>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</si>
  <si>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</si>
  <si>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</si>
  <si>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</si>
  <si>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</si>
  <si>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</si>
  <si>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</si>
  <si>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</si>
  <si>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</si>
  <si>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</si>
  <si>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</si>
  <si>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</si>
  <si>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</si>
  <si>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</si>
  <si>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</si>
  <si>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</si>
  <si>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</si>
  <si>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</si>
  <si>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</si>
  <si>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</si>
  <si>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</si>
  <si>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</si>
  <si>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</si>
  <si>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</si>
  <si>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</si>
  <si>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</si>
  <si>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</si>
  <si>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</si>
  <si>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</si>
  <si>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</si>
  <si>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</si>
  <si>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</si>
  <si>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</si>
  <si>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</si>
  <si>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</si>
  <si>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</si>
  <si>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</si>
  <si>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</si>
  <si>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</si>
  <si>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</si>
  <si>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</si>
  <si>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</si>
  <si>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</si>
  <si>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</si>
  <si>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</si>
  <si>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</si>
  <si>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10% Temporary Wage Subsidy for Employers (COVID-19)</t>
  </si>
  <si>
    <t>Set the start date is March 18, 2020 and the due date is the expiry date of June 19, 2020 (93 days later). The work assigned is the Bookkeeper. 
At the time of creating this workflow, the best understanding and knowledge (using available details and how similar programs across the world have been rolled out) were used. Please be sure to review, revisit and personalize this process accordingly. This workflow is to adjust the existing payroll managed to accounting for subsidy and then adjust back after the subsidy has expired.
OVERVIEW
The 10% Temporary Wage Subsidy for Employers is equal to 10% of the remuneration you pay from March 18, 2020 to June 19, 2020, up to $1,375 for each eligible employee to a maximum of $25,000 total per employer. The subsidy must be calculated manually (the CRA will not automatically calculate the allowable subsidy).
ELGIBILITY REQUIREMENTS
You (and your client) are eligible if you/they are: an individual (excluding trusts), partnership, non-profit organization, registered charity, or Canadian-controlled private corporation (incl. cooperative). You must have an existing business number and payroll account with the CRA on March 18, 2020 and pay salary, wages, bonuses, or other renumeration to an eligible employee (who is employed in Canada).
APPLICATION AND CALCULATION
You do not need to apply for the subsidy rather the subsidy is calculated when you remit your collective taxes and payments (income tax, Canada Pension Plan (CPP) contributions, and Employment Insurance (EI) premiums from salary, wages, bonuses, or other remuneration paid to your employees). More specifically, you must manually calculate it when you remit these amounts to the CRA. Once you have calculated your subsidy, you can reduce your current payroll remittance of federal, provincial, or territorial income tax that you send to the CRA by the amount of the subsidy.
TIMING AND TRACKING
You can start reducing payroll remittances of federal, provincial, or territorial income tax in the first remittance period that includes remuneration paid from March 18, 2020 to June 19, 2020. Note, that you will need to keep info to support your subsidy calculation. This includes: a) the total remuneration paid from March 18, 2020 to June 19, 2020; b) the federal, provincial, or territorial income tax that was deducted from that remuneration; and c) the number of eligible employees employed in that period.
For more information and details, check out the details on the government website found at:
- Program FAQs: https://www.canada.ca/en/revenue-agency/campaigns/covid-19-update/frequently-asked-questions-wage-subsidy-small-businesses.html</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</si>
  <si>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</si>
  <si>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</si>
  <si>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</si>
  <si>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</si>
  <si>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</si>
  <si>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</si>
  <si>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</si>
  <si>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</si>
  <si>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</si>
  <si>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</si>
  <si>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</si>
  <si>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</si>
  <si>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</si>
  <si>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</si>
  <si>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</si>
  <si>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</si>
  <si>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</si>
  <si>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</si>
  <si>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</si>
  <si>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</si>
  <si>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</si>
  <si>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</si>
  <si>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</si>
  <si>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</si>
  <si>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</si>
  <si>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</si>
  <si>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</si>
  <si>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</si>
  <si>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</si>
  <si>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</si>
  <si>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</si>
  <si>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</si>
  <si>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</si>
  <si>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</si>
  <si>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</si>
  <si>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Ready to start</t>
  </si>
  <si>
    <t>Evaluate and communicate to the client if they qualify for the wage subsidy</t>
  </si>
  <si>
    <t>Evaluate on whether the client can receive the wage subsidy using the criteria below. If not, mark this task as complete for the client. If yes, update and send the client task to take action.&amp;nbsp;&lt;div&gt;&lt;br&gt;&lt;/div&gt;&lt;div&gt;&lt;b&gt;Does your client qualify?&amp;nbsp;&lt;/b&gt;&lt;/div&gt;&lt;div&gt;You (and your client) are eligible if you/they are: an individual (excluding trusts), partnership, non-profit organization, registered charity, or Canadian-controlled private corporation (incl. cooperative). You/they must have an existing business number and payroll account with the CRA on March 18, 2020 and pay salary, wages, bonuses, or other renumeration to an eligible employee (who is employed in Canada).&lt;/div&gt;</t>
  </si>
  <si>
    <t>Client Task Group</t>
  </si>
  <si>
    <t>You qualify for the 10% Temporary Wage Subsidy for Employers</t>
  </si>
  <si>
    <t>Hi &lt;%preferred_name&gt;,&lt;BR/&gt;&lt;BR/&gt;Please complete the following checklist for us to confirm interest in the 10% Temporary Wage Subsidy for Employers.&lt;BR/&gt;&lt;BR/&gt;By clicking below, you can get more information, add comments or questions, and upload files. Once you have completed an item please remember to check it off so we know that it has been done.</t>
  </si>
  <si>
    <t>Reminder #&lt;%reminder_number&gt;: Don't forget to confirm interest in the 10% Temporary Wage Subsidy</t>
  </si>
  <si>
    <t>Hi &lt;%preferred_name&gt;,
&lt;BR/&gt;
&lt;BR/&gt;A quick reminder that some of your checklist items still need to be completed.</t>
  </si>
  <si>
    <t>Client Task Group Automator</t>
  </si>
  <si>
    <t>Due Date</t>
  </si>
  <si>
    <t>Client Task</t>
  </si>
  <si>
    <t>Confirm interest (and to move forward) with the 10% Temporary Wage Subsidy for Employers (mark complete to accept)</t>
  </si>
  <si>
    <t>You qualify for the 10% Temporary Wage Subsidy for Employers. Assuming you want us to pursue, we'll need to update your payroll calculations to allow you to reduce the amount of payroll deductions required to be remitted to the CRA. Once the program is over after the 3 months (June 19, 2020), your payroll calculations will return back to as they are prior to the subsidy.</t>
  </si>
  <si>
    <t>Adjust your payroll to incorporate the wage subsidy, calculation, and record keeping (plus inform the client)</t>
  </si>
  <si>
    <t>Once done, send the following client task to update the client.&amp;nbsp;</t>
  </si>
  <si>
    <t>Calculate the expected wage subsidy for the client for the upcoming payroll period and update your payroll software</t>
  </si>
  <si>
    <t>While some vendors have tools to assist (like &lt;a href="https://wagepoint.kayako.com/article/161-federal-temporary-wage-subsidy" target="_blank"&gt;WagePoint&lt;/a&gt;), but in most cases, you will need to manually calculate. Some steps to follow include (details provided by &lt;a href="https://quickbooks.intuit.com/learn-support/en-ca/covid-19/temporary-wage-subsidy-for-employers/00/516529" target="_blank"&gt;QuickBooks&lt;/a&gt;):&amp;nbsp;&lt;div&gt;1) Determine gross wages (including taxable benefits) that are applicable to the 10% subsidy. For instance, look at a Payroll Summary by Employee report and look at the summary of the the total gross pay by employee. Take the Total Gross Pay and multiple by 10% tp get the total in Federal Payroll Tax relief.&lt;/div&gt;&lt;div&gt;2) Find the total expected outstanding tax balance owed to the government for the given payroll period.&lt;/div&gt;&lt;div&gt;3) Review the tax details. The Income Tax owed is subject to the subsidy reduction.&lt;/div&gt;&lt;div&gt;4) Reduce the Income Tax liability by the subsidy that the firm is entitled to.&amp;nbsp;&lt;/div&gt;&lt;div&gt;5) Account for the adjustment in your payroll software.&amp;nbsp;&lt;/div&gt;&lt;div&gt;6) Make the payment to the CRA for the new total that is reduced by the subsidy amount.&amp;nbsp;&lt;br&gt;&lt;/div&gt;&lt;div&gt;&lt;div&gt;7) Create a new account in your books to track the wage subsidy (or apply to this already created account).&amp;nbsp;&lt;/div&gt;&lt;div&gt;8) Complete a payroll journal entry (debit the federal tax liability and credit the Payroll Tax Subsidy income account) for the wage subsidy amount.&amp;nbsp;&lt;/div&gt;&lt;/div&gt;&lt;div&gt;&lt;br&gt;&lt;/div&gt;&lt;div&gt;Note, any given employee has a maximum allowance of $1,375 and employer a maximum allowance of $25,000. Once reached, you can't apply the wage subsidy. In addition, the wage subsidy is only in place through June 19, 2020.&lt;/div&gt;</t>
  </si>
  <si>
    <t>Maintain proper payroll record keeping for the period of March 18, 2020 to June 19, 2020 to support your subsidy calculation</t>
  </si>
  <si>
    <t>For the March 18, 2020 to June 19, 2020, use this task to make comments to retain the information needed to support your subsidy calculation that includes:&amp;nbsp;&lt;div&gt;1)&amp;nbsp;Total remuneration paid between March 18, 2020 and June 19, 2020.&amp;nbsp;&lt;/div&gt;&lt;div&gt;2) Federal, provincial or territorial income tax that was deducted from that remuneration.&amp;nbsp;&lt;/div&gt;&lt;div&gt;3) Number of employees paid in that period.&amp;nbsp;&lt;/div&gt;&lt;div&gt;&lt;br&gt;&lt;/div&gt;&lt;div&gt;For some vendors (like &lt;a href="https://blog.wagepoint.com/all-content/coronavirus-covid-19-key-resources-for-small-business-owners" target="_blank"&gt;WagePoint&lt;/a&gt;), they have provided new functionality to assist in automating the subsidy calculations. Others (like &lt;a href="https://quickbooks.intuit.com/learn-support/en-ca/covid-19/temporary-wage-subsidy-for-employers/00/516529" target="_blank"&gt;QuickBooks&lt;/a&gt;), have provided help documentation on how to calculate and track.&lt;/div&gt;&lt;div&gt;&lt;br&gt;&lt;/div&gt;&lt;div&gt;&lt;b&gt;Note on backdating&lt;/b&gt;&lt;/div&gt;&lt;div&gt;If you are starting this late (April vs. March), as per the CRA, you can request to have the allowance added to your account at the end of the year. However, for any payrolls you have already processed, you can't backdate or apply the subsidy reduction.&lt;/div&gt;</t>
  </si>
  <si>
    <t>Update and send the client task to update the client</t>
  </si>
  <si>
    <t>Your payroll is setup to incorporate the 10% Temporary Wage Subsidy for Employers</t>
  </si>
  <si>
    <t>Hi &lt;%preferred_name&gt;,
&lt;BR/&gt;
&lt;BR/&gt;Please complete the following checklist for us. By clicking below, you can get more information, add comments or questions, and upload files. Once you have completed an item please remember to check it off so we know that it has been done.</t>
  </si>
  <si>
    <t>Reminder #&lt;%reminder_number&gt;: Your payroll is setup for the temp wage subsidy. Please confirm.</t>
  </si>
  <si>
    <t>Your payroll is setup for the 10% Temporary Wage Subsidy for Employers. Please acknowledge by marking this task complete.</t>
  </si>
  <si>
    <t>You are setup to begin benefiting from the 10% Temporary Wage Subsidy for Employers. We have made all the necessary adjustments and set up proper record keeping and tracking. The wage subsidy will continue until you hit an employee maximum each of $1,375 or $25,000 for you firm as a whole. Once the wage subsidy temporary period is over on June 19, 2020, we will return your payroll and its calculation to no longer incorporate the wage subsidy.&amp;nbsp;&lt;div&gt;&lt;br&gt;&lt;/div&gt;&lt;div&gt;If you have any questions, just make a comment on this task. Otherwise please mark this task as complete.&lt;/div&gt;</t>
  </si>
  <si>
    <t>Update payroll and inform client that the 10% Temporary Wage Subsidy for Employers has expired (use client task below)</t>
  </si>
  <si>
    <t>The 10% Temporary Wage Subsidy for Employers ends on June 19, 2020. After this point, the tracking and processing for 10% Temporary Wage Subsidy for Employers is no longer needed. Update the payroll software to no longer adjust for the wage subsidy.&lt;div&gt;&lt;br&gt;&lt;/div&gt;&lt;div&gt;Once done, send the final client task to the client.&lt;/div&gt;</t>
  </si>
  <si>
    <t>10% Temporary Wage Subsidy for Employers has expired</t>
  </si>
  <si>
    <t>The 10% Temporary Wage Subsidy has expired. Please confirm that your payroll will return to normal.</t>
  </si>
  <si>
    <t>The 10% Temporary Wage Subsidy for Employers has expired. We have adjusted to how things were prior. Please mark complete to confirm the change.</t>
  </si>
  <si>
    <t>If there are changes you would like to institute going forward, please make a comment on this task.</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</si>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</sst>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Tasks'!$G$4:$G$31,'Job Roles'!C4),"Create","No Action")</f>
        <v>Create</v>
      </c>
      <c r="C4" s="4" t="s">
        <v>308</v>
      </c>
      <c r="D4" s="14">
        <v>0</v>
      </c>
      <c r="E4" s="8" t="s">
        <v>419</v>
      </c>
    </row>
    <row r="5" spans="1:5" x14ac:dyDescent="0.2">
      <c r="A5" s="2"/>
      <c r="B5" s="6" t="str">
        <f>IF(COUNTIF('Work Template Tasks'!$G$4:$G$31,'Job Roles'!C5),"Create","No Action")</f>
        <v>No Action</v>
      </c>
      <c r="C5" s="4" t="s">
        <v>426</v>
      </c>
      <c r="D5" s="14">
        <v>150</v>
      </c>
      <c r="E5" s="8" t="s">
        <v>419</v>
      </c>
    </row>
    <row r="6" spans="1:5" x14ac:dyDescent="0.2">
      <c r="A6" s="2"/>
      <c r="B6" s="6" t="str">
        <f>IF(COUNTIF('Work Template Tasks'!$G$4:$G$31,'Job Roles'!C6),"Create","No Action")</f>
        <v>No Action</v>
      </c>
      <c r="C6" s="4" t="s">
        <v>427</v>
      </c>
      <c r="D6" s="14">
        <v>90</v>
      </c>
      <c r="E6" s="8" t="s">
        <v>419</v>
      </c>
    </row>
    <row r="7" spans="1:5" x14ac:dyDescent="0.2">
      <c r="A7" s="2"/>
      <c r="B7" s="6" t="str">
        <f>IF(COUNTIF('Work Template Tasks'!$G$4:$G$31,'Job Roles'!C7),"Create","No Action")</f>
        <v>No Action</v>
      </c>
      <c r="C7" s="4" t="s">
        <v>428</v>
      </c>
      <c r="D7" s="14">
        <v>150</v>
      </c>
      <c r="E7" s="8" t="s">
        <v>419</v>
      </c>
    </row>
    <row r="8" spans="1:5" x14ac:dyDescent="0.2">
      <c r="A8" s="2"/>
      <c r="B8" s="6" t="str">
        <f>IF(COUNTIF('Work Template Tasks'!$G$4:$G$31,'Job Roles'!C8),"Create","No Action")</f>
        <v>Create</v>
      </c>
      <c r="C8" s="4" t="s">
        <v>429</v>
      </c>
      <c r="D8" s="14">
        <v>100</v>
      </c>
      <c r="E8" s="8" t="s">
        <v>419</v>
      </c>
    </row>
    <row r="9" spans="1:5" x14ac:dyDescent="0.2">
      <c r="A9" s="2"/>
      <c r="B9" s="6" t="str">
        <f>IF(COUNTIF('Work Template Tasks'!$G$4:$G$31,'Job Roles'!C9),"Create","No Action")</f>
        <v>No Action</v>
      </c>
      <c r="C9" s="4" t="s">
        <v>422</v>
      </c>
      <c r="D9" s="14">
        <v>90</v>
      </c>
      <c r="E9" s="8" t="s">
        <v>419</v>
      </c>
    </row>
    <row r="10" spans="1:5" x14ac:dyDescent="0.2">
      <c r="A10" s="2"/>
      <c r="B10" s="6" t="str">
        <f>IF(COUNTIF('Work Template Tasks'!$G$4:$G$31,'Job Roles'!C10),"Create","No Action")</f>
        <v>No Action</v>
      </c>
      <c r="C10" s="4" t="s">
        <v>430</v>
      </c>
      <c r="D10" s="14">
        <v>60</v>
      </c>
      <c r="E10" s="8" t="s">
        <v>419</v>
      </c>
    </row>
    <row r="11" spans="1:5" x14ac:dyDescent="0.2">
      <c r="A11" s="2"/>
      <c r="B11" s="6" t="str">
        <f>IF(COUNTIF('Work Template Tasks'!$G$4:$G$31,'Job Roles'!C11),"Create","No Action")</f>
        <v>No Action</v>
      </c>
      <c r="C11" s="4" t="s">
        <v>431</v>
      </c>
      <c r="D11" s="14">
        <v>60</v>
      </c>
      <c r="E11" s="8" t="s">
        <v>419</v>
      </c>
    </row>
    <row r="12" spans="1:5" x14ac:dyDescent="0.2">
      <c r="A12" s="2"/>
      <c r="B12" s="6" t="str">
        <f>IF(COUNTIF('Work Template Tasks'!$G$4:$G$31,'Job Roles'!C12),"Create","No Action")</f>
        <v>No Action</v>
      </c>
      <c r="C12" s="4" t="s">
        <v>432</v>
      </c>
      <c r="D12" s="14">
        <v>100</v>
      </c>
      <c r="E12" s="8" t="s">
        <v>419</v>
      </c>
    </row>
    <row r="13" spans="1:5" x14ac:dyDescent="0.2">
      <c r="A13" s="2"/>
      <c r="B13" s="6" t="str">
        <f>IF(COUNTIF('Work Template Tasks'!$G$4:$G$31,'Job Roles'!C13),"Create","No Action")</f>
        <v>No Action</v>
      </c>
      <c r="C13" s="4" t="s">
        <v>433</v>
      </c>
      <c r="D13" s="14">
        <v>150</v>
      </c>
      <c r="E13" s="8" t="s">
        <v>419</v>
      </c>
    </row>
    <row r="14" spans="1:5" x14ac:dyDescent="0.2">
      <c r="A14" s="2"/>
      <c r="B14" s="6" t="str">
        <f>IF(COUNTIF('Work Template Tasks'!$G$4:$G$31,'Job Roles'!C14),"Create","No Action")</f>
        <v>No Action</v>
      </c>
      <c r="C14" s="4" t="s">
        <v>434</v>
      </c>
      <c r="D14" s="14">
        <v>100</v>
      </c>
      <c r="E14" s="8" t="s">
        <v>419</v>
      </c>
    </row>
    <row r="15" spans="1:5" x14ac:dyDescent="0.2">
      <c r="A15" s="2"/>
      <c r="B15" s="6" t="str">
        <f>IF(COUNTIF('Work Template Tasks'!$G$4:$G$31,'Job Roles'!C15),"Create","No Action")</f>
        <v>No Action</v>
      </c>
      <c r="C15" s="4" t="s">
        <v>435</v>
      </c>
      <c r="D15" s="14">
        <v>100</v>
      </c>
      <c r="E15" s="8" t="s">
        <v>419</v>
      </c>
    </row>
    <row r="16" spans="1:5" x14ac:dyDescent="0.2">
      <c r="A16" s="2"/>
      <c r="B16" s="6" t="str">
        <f>IF(COUNTIF('Work Template Tasks'!$G$4:$G$31,'Job Roles'!C16),"Create","No Action")</f>
        <v>No Action</v>
      </c>
      <c r="C16" s="4" t="s">
        <v>436</v>
      </c>
      <c r="D16" s="14">
        <v>150</v>
      </c>
      <c r="E16" s="8" t="s">
        <v>419</v>
      </c>
    </row>
    <row r="17" spans="1:5" x14ac:dyDescent="0.2">
      <c r="A17" s="2"/>
      <c r="B17" s="6" t="str">
        <f>IF(COUNTIF('Work Template Tasks'!$G$4:$G$31,'Job Roles'!C17),"Create","No Action")</f>
        <v>No Action</v>
      </c>
      <c r="C17" s="4" t="s">
        <v>437</v>
      </c>
      <c r="D17" s="14">
        <v>100</v>
      </c>
      <c r="E17" s="8" t="s">
        <v>419</v>
      </c>
    </row>
    <row r="18" spans="1:5" x14ac:dyDescent="0.2">
      <c r="A18" s="2"/>
      <c r="B18" s="6" t="str">
        <f>IF(COUNTIF('Work Template Tasks'!$G$4:$G$31,'Job Roles'!C18),"Create","No Action")</f>
        <v>No Action</v>
      </c>
      <c r="C18" s="4" t="s">
        <v>438</v>
      </c>
      <c r="D18" s="14">
        <v>100</v>
      </c>
      <c r="E18" s="8" t="s">
        <v>419</v>
      </c>
    </row>
    <row r="19" spans="1:5" x14ac:dyDescent="0.2">
      <c r="A19" s="2"/>
      <c r="B19" s="6" t="str">
        <f>IF(COUNTIF('Work Template Tasks'!$G$4:$G$31,'Job Roles'!C19),"Create","No Action")</f>
        <v>No Action</v>
      </c>
      <c r="C19" s="4" t="s">
        <v>439</v>
      </c>
      <c r="D19" s="14">
        <v>100</v>
      </c>
      <c r="E19" s="8" t="s">
        <v>419</v>
      </c>
    </row>
    <row r="20" spans="1:5" x14ac:dyDescent="0.2">
      <c r="A20" s="2"/>
      <c r="B20" s="6" t="str">
        <f>IF(COUNTIF('Work Template Tasks'!$G$4:$G$31,'Job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Tasks'!$I$4:$I$31,C4),"Create","No Action")</f>
        <v>Create</v>
      </c>
      <c r="C4" s="4" t="s">
        <v>308</v>
      </c>
      <c r="D4" s="8"/>
    </row>
    <row r="5" spans="1:4" x14ac:dyDescent="0.2">
      <c r="A5" s="2"/>
      <c r="B5" s="6" t="str">
        <f>IF(COUNTIF('Work Template Tasks'!$I$4:$I$31,C5),"Create","No Action")</f>
        <v>No Action</v>
      </c>
      <c r="C5" s="4" t="s">
        <v>443</v>
      </c>
      <c r="D5" s="8" t="s">
        <v>418</v>
      </c>
    </row>
    <row r="6" spans="1:4" x14ac:dyDescent="0.2">
      <c r="A6" s="2"/>
      <c r="B6" s="6" t="str">
        <f>IF(COUNTIF('Work Template Tasks'!$I$4:$I$31,C6),"Create","No Action")</f>
        <v>No Action</v>
      </c>
      <c r="C6" s="4" t="s">
        <v>427</v>
      </c>
      <c r="D6" s="8" t="s">
        <v>418</v>
      </c>
    </row>
    <row r="7" spans="1:4" x14ac:dyDescent="0.2">
      <c r="A7" s="2"/>
      <c r="B7" s="6" t="str">
        <f>IF(COUNTIF('Work Template Tasks'!$I$4:$I$31,C7),"Create","No Action")</f>
        <v>No Action</v>
      </c>
      <c r="C7" s="4" t="s">
        <v>444</v>
      </c>
      <c r="D7" s="8" t="s">
        <v>418</v>
      </c>
    </row>
    <row r="8" spans="1:4" x14ac:dyDescent="0.2">
      <c r="A8" s="2"/>
      <c r="B8" s="6" t="str">
        <f>IF(COUNTIF('Work Template Tasks'!$I$4:$I$31,C8),"Create","No Action")</f>
        <v>No Action</v>
      </c>
      <c r="C8" s="4" t="s">
        <v>445</v>
      </c>
      <c r="D8" s="8" t="s">
        <v>418</v>
      </c>
    </row>
    <row r="9" spans="1:4" x14ac:dyDescent="0.2">
      <c r="A9" s="2"/>
      <c r="B9" s="6" t="str">
        <f>IF(COUNTIF('Work Template Tasks'!$I$4:$I$31,C9),"Create","No Action")</f>
        <v>No Action</v>
      </c>
      <c r="C9" s="4" t="s">
        <v>446</v>
      </c>
      <c r="D9" s="8" t="s">
        <v>418</v>
      </c>
    </row>
    <row r="10" spans="1:4" x14ac:dyDescent="0.2">
      <c r="A10" s="2"/>
      <c r="B10" s="6" t="str">
        <f>IF(COUNTIF('Work Template Tasks'!$I$4:$I$31,C10),"Create","No Action")</f>
        <v>No Action</v>
      </c>
      <c r="C10" s="4" t="s">
        <v>447</v>
      </c>
      <c r="D10" s="8" t="s">
        <v>418</v>
      </c>
    </row>
    <row r="11" spans="1:4" x14ac:dyDescent="0.2">
      <c r="A11" s="2"/>
      <c r="B11" s="6" t="str">
        <f>IF(COUNTIF('Work Template Tasks'!$I$4:$I$31,C11),"Create","No Action")</f>
        <v>No Action</v>
      </c>
      <c r="C11" s="4" t="s">
        <v>448</v>
      </c>
      <c r="D11" s="8" t="s">
        <v>418</v>
      </c>
    </row>
    <row r="12" spans="1:4" x14ac:dyDescent="0.2">
      <c r="A12" s="2"/>
      <c r="B12" s="6" t="str">
        <f>IF(COUNTIF('Work Template Tasks'!$I$4:$I$31,C12),"Create","No Action")</f>
        <v>No Action</v>
      </c>
      <c r="C12" s="4" t="s">
        <v>449</v>
      </c>
      <c r="D12" s="8" t="s">
        <v>418</v>
      </c>
    </row>
    <row r="13" spans="1:4" x14ac:dyDescent="0.2">
      <c r="A13" s="2"/>
      <c r="B13" s="6" t="str">
        <f>IF(COUNTIF('Work Template Tasks'!$I$4:$I$31,C13),"Create","No Action")</f>
        <v>No Action</v>
      </c>
      <c r="C13" s="4" t="s">
        <v>450</v>
      </c>
      <c r="D13" s="8" t="s">
        <v>419</v>
      </c>
    </row>
    <row r="14" spans="1:4" x14ac:dyDescent="0.2">
      <c r="A14" s="2"/>
      <c r="B14" s="6" t="str">
        <f>IF(COUNTIF('Work Template Tasks'!$I$4:$I$31,C14),"Create","No Action")</f>
        <v>No Action</v>
      </c>
      <c r="C14" s="4" t="s">
        <v>451</v>
      </c>
      <c r="D14" s="8" t="s">
        <v>418</v>
      </c>
    </row>
    <row r="15" spans="1:4" x14ac:dyDescent="0.2">
      <c r="A15" s="2"/>
      <c r="B15" s="6" t="str">
        <f>IF(COUNTIF('Work Template Tasks'!$I$4:$I$31,C15),"Create","No Action")</f>
        <v>No Action</v>
      </c>
      <c r="C15" s="4" t="s">
        <v>452</v>
      </c>
      <c r="D15" s="8" t="s">
        <v>418</v>
      </c>
    </row>
    <row r="16" spans="1:4" x14ac:dyDescent="0.2">
      <c r="A16" s="2"/>
      <c r="B16" s="6" t="str">
        <f>IF(COUNTIF('Work Template Tasks'!$I$4:$I$31,C16),"Create","No Action")</f>
        <v>No Action</v>
      </c>
      <c r="C16" s="4" t="s">
        <v>453</v>
      </c>
      <c r="D16" s="8" t="s">
        <v>418</v>
      </c>
    </row>
    <row r="17" spans="1:4" x14ac:dyDescent="0.2">
      <c r="A17" s="2"/>
      <c r="B17" s="6" t="str">
        <f>IF(COUNTIF('Work Template Tasks'!$I$4:$I$31,C17),"Create","No Action")</f>
        <v>No Action</v>
      </c>
      <c r="C17" s="4" t="s">
        <v>454</v>
      </c>
      <c r="D17" s="8" t="s">
        <v>418</v>
      </c>
    </row>
    <row r="18" spans="1:4" x14ac:dyDescent="0.2">
      <c r="A18" s="2"/>
      <c r="B18" s="6" t="str">
        <f>IF(COUNTIF('Work Template Tasks'!$I$4:$I$31,C18),"Create","No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Create</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616</v>
      </c>
    </row>
    <row r="3" spans="1:6" x14ac:dyDescent="0.2">
      <c r="A3" s="22"/>
      <c r="B3" s="24"/>
      <c r="C3" s="26"/>
      <c r="D3" s="30"/>
      <c r="F3" s="35"/>
    </row>
    <row r="4" spans="1:6" x14ac:dyDescent="0.2">
      <c r="A4" s="2"/>
      <c r="B4" s="6" t="str">
        <f>IF(COUNTIF('Work Template Tasks'!$X$4:$X$31,F4),"Create","No Action")</f>
        <v>No Action</v>
      </c>
      <c r="C4" s="4" t="s">
        <v>4</v>
      </c>
      <c r="D4" s="8" t="s">
        <v>504</v>
      </c>
      <c r="F4" s="6" t="str">
        <f>CONCATENATE(C4," - ",D4)</f>
        <v>Completed - Cancelled</v>
      </c>
    </row>
    <row r="5" spans="1:6" x14ac:dyDescent="0.2">
      <c r="A5" s="2"/>
      <c r="B5" s="6" t="str">
        <f>IF(COUNTIF('Work Template Tasks'!$X$4:$X$31,F5),"Create","No Action")</f>
        <v>No Action</v>
      </c>
      <c r="C5" s="4" t="s">
        <v>4</v>
      </c>
      <c r="D5" s="8" t="s">
        <v>505</v>
      </c>
      <c r="F5" s="6" t="str">
        <f t="shared" ref="F5:F36" si="0">CONCATENATE(C5," - ",D5)</f>
        <v>Completed - Not a fit</v>
      </c>
    </row>
    <row r="6" spans="1:6" x14ac:dyDescent="0.2">
      <c r="A6" s="2"/>
      <c r="B6" s="6" t="str">
        <f>IF(COUNTIF('Work Template Tasks'!$X$4:$X$31,F6),"Create","No Action")</f>
        <v>No Action</v>
      </c>
      <c r="C6" s="4" t="s">
        <v>4</v>
      </c>
      <c r="D6" s="8" t="s">
        <v>506</v>
      </c>
      <c r="F6" s="6" t="str">
        <f t="shared" si="0"/>
        <v>Completed - Closed lost</v>
      </c>
    </row>
    <row r="7" spans="1:6" x14ac:dyDescent="0.2">
      <c r="A7" s="2"/>
      <c r="B7" s="6" t="str">
        <f>IF(COUNTIF('Work Template Tasks'!$X$4:$X$31,F7),"Create","No Action")</f>
        <v>No Action</v>
      </c>
      <c r="C7" s="4" t="s">
        <v>4</v>
      </c>
      <c r="D7" s="8" t="s">
        <v>507</v>
      </c>
      <c r="F7" s="6" t="str">
        <f t="shared" si="0"/>
        <v>Completed - Closed won</v>
      </c>
    </row>
    <row r="8" spans="1:6" x14ac:dyDescent="0.2">
      <c r="A8" s="2"/>
      <c r="B8" s="6" t="str">
        <f>IF(COUNTIF('Work Template Tasks'!$X$4:$X$31,F8),"Create","No Action")</f>
        <v>No Action</v>
      </c>
      <c r="C8" s="4" t="s">
        <v>4</v>
      </c>
      <c r="D8" s="8" t="s">
        <v>508</v>
      </c>
      <c r="F8" s="6" t="str">
        <f t="shared" si="0"/>
        <v>Completed - Not applicable</v>
      </c>
    </row>
    <row r="9" spans="1:6" x14ac:dyDescent="0.2">
      <c r="A9" s="2"/>
      <c r="B9" s="6" t="str">
        <f>IF(COUNTIF('Work Template Tasks'!$X$4:$X$31,F9),"Create","No Action")</f>
        <v>No Action</v>
      </c>
      <c r="C9" s="4" t="s">
        <v>2</v>
      </c>
      <c r="D9" s="8" t="s">
        <v>509</v>
      </c>
      <c r="F9" s="6" t="str">
        <f t="shared" si="0"/>
        <v>In Progress - Kick-off / Setup</v>
      </c>
    </row>
    <row r="10" spans="1:6" x14ac:dyDescent="0.2">
      <c r="A10" s="2"/>
      <c r="B10" s="6" t="str">
        <f>IF(COUNTIF('Work Template Tasks'!$X$4:$X$31,F10),"Create","No Action")</f>
        <v>No Action</v>
      </c>
      <c r="C10" s="4" t="s">
        <v>2</v>
      </c>
      <c r="D10" s="8" t="s">
        <v>510</v>
      </c>
      <c r="F10" s="6" t="str">
        <f t="shared" si="0"/>
        <v>In Progress - Prep</v>
      </c>
    </row>
    <row r="11" spans="1:6" x14ac:dyDescent="0.2">
      <c r="A11" s="2"/>
      <c r="B11" s="6" t="str">
        <f>IF(COUNTIF('Work Template Tasks'!$X$4:$X$31,F11),"Create","No Action")</f>
        <v>No Action</v>
      </c>
      <c r="C11" s="4" t="s">
        <v>2</v>
      </c>
      <c r="D11" s="8" t="s">
        <v>511</v>
      </c>
      <c r="F11" s="6" t="str">
        <f t="shared" si="0"/>
        <v>In Progress - Process</v>
      </c>
    </row>
    <row r="12" spans="1:6" x14ac:dyDescent="0.2">
      <c r="A12" s="2"/>
      <c r="B12" s="6" t="str">
        <f>IF(COUNTIF('Work Template Tasks'!$X$4:$X$31,F12),"Create","No Action")</f>
        <v>No Action</v>
      </c>
      <c r="C12" s="4" t="s">
        <v>2</v>
      </c>
      <c r="D12" s="8" t="s">
        <v>453</v>
      </c>
      <c r="F12" s="6" t="str">
        <f t="shared" si="0"/>
        <v>In Progress - Review</v>
      </c>
    </row>
    <row r="13" spans="1:6" x14ac:dyDescent="0.2">
      <c r="A13" s="2"/>
      <c r="B13" s="6" t="str">
        <f>IF(COUNTIF('Work Template Tasks'!$X$4:$X$31,F13),"Create","No Action")</f>
        <v>No Action</v>
      </c>
      <c r="C13" s="4" t="s">
        <v>2</v>
      </c>
      <c r="D13" s="8" t="s">
        <v>512</v>
      </c>
      <c r="F13" s="6" t="str">
        <f t="shared" si="0"/>
        <v>In Progress - Advise</v>
      </c>
    </row>
    <row r="14" spans="1:6" x14ac:dyDescent="0.2">
      <c r="A14" s="2"/>
      <c r="B14" s="6" t="str">
        <f>IF(COUNTIF('Work Template Tasks'!$X$4:$X$31,F14),"Create","No Action")</f>
        <v>No Action</v>
      </c>
      <c r="C14" s="4" t="s">
        <v>2</v>
      </c>
      <c r="D14" s="8" t="s">
        <v>513</v>
      </c>
      <c r="F14" s="6" t="str">
        <f t="shared" si="0"/>
        <v>In Progress - Assemble</v>
      </c>
    </row>
    <row r="15" spans="1:6" x14ac:dyDescent="0.2">
      <c r="A15" s="2"/>
      <c r="B15" s="6" t="str">
        <f>IF(COUNTIF('Work Template Tasks'!$X$4:$X$31,F15),"Create","No Action")</f>
        <v>No Action</v>
      </c>
      <c r="C15" s="4" t="s">
        <v>2</v>
      </c>
      <c r="D15" s="8" t="s">
        <v>514</v>
      </c>
      <c r="F15" s="6" t="str">
        <f t="shared" si="0"/>
        <v>In Progress - File</v>
      </c>
    </row>
    <row r="16" spans="1:6" x14ac:dyDescent="0.2">
      <c r="A16" s="2"/>
      <c r="B16" s="6" t="str">
        <f>IF(COUNTIF('Work Template Tasks'!$X$4:$X$31,F16),"Create","No Action")</f>
        <v>Create</v>
      </c>
      <c r="C16" s="4" t="s">
        <v>2</v>
      </c>
      <c r="D16" s="8" t="s">
        <v>515</v>
      </c>
      <c r="F16" s="6" t="str">
        <f t="shared" si="0"/>
        <v>In Progress - Follow-up</v>
      </c>
    </row>
    <row r="17" spans="1:6" x14ac:dyDescent="0.2">
      <c r="A17" s="2"/>
      <c r="B17" s="6" t="str">
        <f>IF(COUNTIF('Work Template Tasks'!$X$4:$X$31,F17),"Create","No Action")</f>
        <v>No Action</v>
      </c>
      <c r="C17" s="4" t="s">
        <v>2</v>
      </c>
      <c r="D17" s="8" t="s">
        <v>516</v>
      </c>
      <c r="F17" s="6" t="str">
        <f t="shared" si="0"/>
        <v>In Progress - Lodge</v>
      </c>
    </row>
    <row r="18" spans="1:6" x14ac:dyDescent="0.2">
      <c r="A18" s="2"/>
      <c r="B18" s="6" t="str">
        <f>IF(COUNTIF('Work Template Tasks'!$X$4:$X$31,F18),"Create","No Action")</f>
        <v>No Action</v>
      </c>
      <c r="C18" s="4" t="s">
        <v>1</v>
      </c>
      <c r="D18" s="8" t="s">
        <v>517</v>
      </c>
      <c r="F18" s="6" t="str">
        <f t="shared" si="0"/>
        <v>Ready To Start - Resend Client Tasks</v>
      </c>
    </row>
    <row r="19" spans="1:6" x14ac:dyDescent="0.2">
      <c r="A19" s="2"/>
      <c r="B19" s="6" t="str">
        <f>IF(COUNTIF('Work Template Tasks'!$X$4:$X$31,F19),"Create","No Action")</f>
        <v>No Action</v>
      </c>
      <c r="C19" s="4" t="s">
        <v>1</v>
      </c>
      <c r="D19" s="8" t="s">
        <v>518</v>
      </c>
      <c r="F19" s="6" t="str">
        <f t="shared" si="0"/>
        <v>Ready To Start - Ready for Accounting</v>
      </c>
    </row>
    <row r="20" spans="1:6" x14ac:dyDescent="0.2">
      <c r="A20" s="2"/>
      <c r="B20" s="6" t="str">
        <f>IF(COUNTIF('Work Template Tasks'!$X$4:$X$31,F20),"Create","No Action")</f>
        <v>No Action</v>
      </c>
      <c r="C20" s="4" t="s">
        <v>1</v>
      </c>
      <c r="D20" s="8" t="s">
        <v>519</v>
      </c>
      <c r="F20" s="6" t="str">
        <f t="shared" si="0"/>
        <v>Ready To Start - Ready for Tax</v>
      </c>
    </row>
    <row r="21" spans="1:6" x14ac:dyDescent="0.2">
      <c r="A21" s="2"/>
      <c r="B21" s="6" t="str">
        <f>IF(COUNTIF('Work Template Tasks'!$X$4:$X$31,F21),"Create","No Action")</f>
        <v>No Action</v>
      </c>
      <c r="C21" s="4" t="s">
        <v>3</v>
      </c>
      <c r="D21" s="8" t="s">
        <v>520</v>
      </c>
      <c r="F21" s="6" t="str">
        <f t="shared" si="0"/>
        <v>Waiting - Wait engagement letter</v>
      </c>
    </row>
    <row r="22" spans="1:6" x14ac:dyDescent="0.2">
      <c r="A22" s="2"/>
      <c r="B22" s="6" t="str">
        <f>IF(COUNTIF('Work Template Tasks'!$X$4:$X$31,F22),"Create","No Action")</f>
        <v>Create</v>
      </c>
      <c r="C22" s="4" t="s">
        <v>3</v>
      </c>
      <c r="D22" s="8" t="s">
        <v>521</v>
      </c>
      <c r="F22" s="6" t="str">
        <f t="shared" si="0"/>
        <v>Waiting - Waiting for info</v>
      </c>
    </row>
    <row r="23" spans="1:6" x14ac:dyDescent="0.2">
      <c r="A23" s="2"/>
      <c r="B23" s="6" t="str">
        <f>IF(COUNTIF('Work Template Tasks'!$X$4:$X$31,F23),"Create","No Action")</f>
        <v>No Action</v>
      </c>
      <c r="C23" s="4" t="s">
        <v>3</v>
      </c>
      <c r="D23" s="8" t="s">
        <v>522</v>
      </c>
      <c r="F23" s="6" t="str">
        <f t="shared" si="0"/>
        <v>Waiting - Waiting for CPA</v>
      </c>
    </row>
    <row r="24" spans="1:6" x14ac:dyDescent="0.2">
      <c r="A24" s="2"/>
      <c r="B24" s="6" t="str">
        <f>IF(COUNTIF('Work Template Tasks'!$X$4:$X$31,F24),"Create","No Action")</f>
        <v>Create</v>
      </c>
      <c r="C24" s="4" t="s">
        <v>3</v>
      </c>
      <c r="D24" s="8" t="s">
        <v>523</v>
      </c>
      <c r="F24" s="6" t="str">
        <f t="shared" si="0"/>
        <v>Waiting - Waiting for client</v>
      </c>
    </row>
    <row r="25" spans="1:6" x14ac:dyDescent="0.2">
      <c r="A25" s="2"/>
      <c r="B25" s="6" t="str">
        <f>IF(COUNTIF('Work Template Tasks'!$X$4:$X$31,F25),"Create","No Action")</f>
        <v>No Action</v>
      </c>
      <c r="C25" s="4" t="s">
        <v>3</v>
      </c>
      <c r="D25" s="8" t="s">
        <v>524</v>
      </c>
      <c r="F25" s="6" t="str">
        <f t="shared" si="0"/>
        <v>Waiting - Waiting for client 2</v>
      </c>
    </row>
    <row r="26" spans="1:6" x14ac:dyDescent="0.2">
      <c r="A26" s="2"/>
      <c r="B26" s="6" t="str">
        <f>IF(COUNTIF('Work Template Tasks'!$X$4:$X$31,F26),"Create","No Action")</f>
        <v>No Action</v>
      </c>
      <c r="C26" s="4" t="s">
        <v>3</v>
      </c>
      <c r="D26" s="8" t="s">
        <v>525</v>
      </c>
      <c r="F26" s="6" t="str">
        <f t="shared" si="0"/>
        <v>Waiting - Wait for signature</v>
      </c>
    </row>
    <row r="27" spans="1:6" x14ac:dyDescent="0.2">
      <c r="A27" s="2"/>
      <c r="B27" s="6" t="str">
        <f>IF(COUNTIF('Work Template Tasks'!$X$4:$X$31,F27),"Create","No Action")</f>
        <v>No Action</v>
      </c>
      <c r="C27" s="4" t="s">
        <v>3</v>
      </c>
      <c r="D27" s="8" t="s">
        <v>526</v>
      </c>
      <c r="F27" s="6" t="str">
        <f t="shared" si="0"/>
        <v>Waiting - Waiting for IRS</v>
      </c>
    </row>
    <row r="28" spans="1:6" x14ac:dyDescent="0.2">
      <c r="A28" s="2"/>
      <c r="B28" s="6" t="str">
        <f>IF(COUNTIF('Work Template Tasks'!$X$4:$X$31,F28),"Create","No Action")</f>
        <v>Create</v>
      </c>
      <c r="C28" s="4" t="s">
        <v>3</v>
      </c>
      <c r="D28" s="8" t="s">
        <v>527</v>
      </c>
      <c r="F28" s="6" t="str">
        <f t="shared" si="0"/>
        <v>Waiting - Wait for confirmation</v>
      </c>
    </row>
    <row r="29" spans="1:6" x14ac:dyDescent="0.2">
      <c r="A29" s="2"/>
      <c r="B29" s="6" t="str">
        <f>IF(COUNTIF('Work Template Tasks'!$X$4:$X$31,F29),"Create","No Action")</f>
        <v>No Action</v>
      </c>
      <c r="C29" s="4" t="s">
        <v>3</v>
      </c>
      <c r="D29" s="8" t="s">
        <v>528</v>
      </c>
      <c r="F29" s="6" t="str">
        <f t="shared" si="0"/>
        <v>Waiting - Extended</v>
      </c>
    </row>
    <row r="30" spans="1:6" x14ac:dyDescent="0.2">
      <c r="A30" s="2"/>
      <c r="B30" s="6" t="str">
        <f>IF(COUNTIF('Work Template Tasks'!$X$4:$X$31,F30),"Create","No Action")</f>
        <v>No Action</v>
      </c>
      <c r="C30" s="4" t="s">
        <v>3</v>
      </c>
      <c r="D30" s="8" t="s">
        <v>529</v>
      </c>
      <c r="F30" s="6" t="str">
        <f t="shared" si="0"/>
        <v>Waiting - Wait for auditor</v>
      </c>
    </row>
    <row r="31" spans="1:6" x14ac:dyDescent="0.2">
      <c r="A31" s="2"/>
      <c r="B31" s="6" t="str">
        <f>IF(COUNTIF('Work Template Tasks'!$X$4:$X$31,F31),"Create","No Action")</f>
        <v>No Action</v>
      </c>
      <c r="C31" s="4" t="s">
        <v>3</v>
      </c>
      <c r="D31" s="8" t="s">
        <v>530</v>
      </c>
      <c r="F31" s="6" t="str">
        <f t="shared" si="0"/>
        <v>Waiting - Waiting for CRA</v>
      </c>
    </row>
    <row r="32" spans="1:6" x14ac:dyDescent="0.2">
      <c r="A32" s="2"/>
      <c r="B32" s="6" t="str">
        <f>IF(COUNTIF('Work Template Tasks'!$X$4:$X$31,F32),"Create","No Action")</f>
        <v>No Action</v>
      </c>
      <c r="C32" s="4" t="s">
        <v>3</v>
      </c>
      <c r="D32" s="8" t="s">
        <v>531</v>
      </c>
      <c r="F32" s="6" t="str">
        <f t="shared" si="0"/>
        <v>Waiting - Waiting for ATO</v>
      </c>
    </row>
    <row r="33" spans="1:6" x14ac:dyDescent="0.2">
      <c r="A33" s="2"/>
      <c r="B33" s="6" t="str">
        <f>IF(COUNTIF('Work Template Tasks'!$X$4:$X$31,F33),"Create","No Action")</f>
        <v>No Action</v>
      </c>
      <c r="C33" s="4" t="s">
        <v>3</v>
      </c>
      <c r="D33" s="8" t="s">
        <v>532</v>
      </c>
      <c r="F33" s="6" t="str">
        <f t="shared" si="0"/>
        <v>Waiting - Waiting for HMRC</v>
      </c>
    </row>
    <row r="34" spans="1:6" x14ac:dyDescent="0.2">
      <c r="A34" s="2"/>
      <c r="B34" s="6" t="str">
        <f>IF(COUNTIF('Work Template Tasks'!$X$4:$X$31,F34),"Create","No Action")</f>
        <v>No Action</v>
      </c>
      <c r="C34" s="4" t="s">
        <v>3</v>
      </c>
      <c r="D34" s="8" t="s">
        <v>533</v>
      </c>
      <c r="F34" s="6" t="str">
        <f t="shared" si="0"/>
        <v>Waiting - Waiting for Gov't</v>
      </c>
    </row>
    <row r="35" spans="1:6" x14ac:dyDescent="0.2">
      <c r="A35" s="2"/>
      <c r="B35" s="6" t="str">
        <f>IF(COUNTIF('Work Template Tasks'!$X$4:$X$31,F35),"Create","No Action")</f>
        <v>No Action</v>
      </c>
      <c r="C35" s="4" t="s">
        <v>3</v>
      </c>
      <c r="D35" s="8" t="s">
        <v>534</v>
      </c>
      <c r="F35" s="6" t="str">
        <f t="shared" si="0"/>
        <v>Waiting - Waiting for CPA/CA</v>
      </c>
    </row>
    <row r="36" spans="1:6" ht="16" thickBot="1" x14ac:dyDescent="0.25">
      <c r="A36" s="2"/>
      <c r="B36" s="6" t="str">
        <f>IF(COUNTIF('Work Template Tasks'!$X$4:$X$31,F36),"Create","No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Create</v>
      </c>
      <c r="C153" s="4" t="s">
        <v>467</v>
      </c>
      <c r="D153" s="8" t="s">
        <v>292</v>
      </c>
    </row>
    <row r="154" spans="1:4" x14ac:dyDescent="0.2">
      <c r="A154" s="2"/>
      <c r="B154" s="6" t="str">
        <f>IF('Work Types'!$B$13="Create","Create","No Action")</f>
        <v>Create</v>
      </c>
      <c r="C154" s="4" t="s">
        <v>467</v>
      </c>
      <c r="D154" s="8" t="s">
        <v>271</v>
      </c>
    </row>
    <row r="155" spans="1:4" x14ac:dyDescent="0.2">
      <c r="A155" s="2"/>
      <c r="B155" s="6" t="str">
        <f>IF('Work Types'!$B$13="Create","Create","No Action")</f>
        <v>Create</v>
      </c>
      <c r="C155" s="4" t="s">
        <v>467</v>
      </c>
      <c r="D155" s="8" t="s">
        <v>272</v>
      </c>
    </row>
    <row r="156" spans="1:4" x14ac:dyDescent="0.2">
      <c r="A156" s="2"/>
      <c r="B156" s="6" t="str">
        <f>IF('Work Types'!$B$13="Create","Create","No Action")</f>
        <v>Create</v>
      </c>
      <c r="C156" s="4" t="s">
        <v>467</v>
      </c>
      <c r="D156" s="8" t="s">
        <v>273</v>
      </c>
    </row>
    <row r="157" spans="1:4" x14ac:dyDescent="0.2">
      <c r="A157" s="2"/>
      <c r="B157" s="6" t="str">
        <f>IF('Work Types'!$B$13="Create","Create","No Action")</f>
        <v>Create</v>
      </c>
      <c r="C157" s="4" t="s">
        <v>467</v>
      </c>
      <c r="D157" s="8" t="s">
        <v>275</v>
      </c>
    </row>
    <row r="158" spans="1:4" x14ac:dyDescent="0.2">
      <c r="A158" s="2"/>
      <c r="B158" s="6" t="str">
        <f>IF('Work Types'!$B$13="Create","Create","No Action")</f>
        <v>Create</v>
      </c>
      <c r="C158" s="4" t="s">
        <v>467</v>
      </c>
      <c r="D158" s="8" t="s">
        <v>267</v>
      </c>
    </row>
    <row r="159" spans="1:4" x14ac:dyDescent="0.2">
      <c r="A159" s="2"/>
      <c r="B159" s="6" t="str">
        <f>IF('Work Types'!$B$13="Create","Create","No Action")</f>
        <v>Create</v>
      </c>
      <c r="C159" s="4" t="s">
        <v>467</v>
      </c>
      <c r="D159" s="8" t="s">
        <v>274</v>
      </c>
    </row>
    <row r="160" spans="1:4" x14ac:dyDescent="0.2">
      <c r="A160" s="2"/>
      <c r="B160" s="6" t="str">
        <f>IF('Work Types'!$B$13="Create","Create","No Action")</f>
        <v>Create</v>
      </c>
      <c r="C160" s="4" t="s">
        <v>467</v>
      </c>
      <c r="D160" s="8" t="s">
        <v>268</v>
      </c>
    </row>
    <row r="161" spans="1:4" x14ac:dyDescent="0.2">
      <c r="A161" s="2"/>
      <c r="B161" s="6" t="str">
        <f>IF('Work Types'!$B$13="Create","Create","No Action")</f>
        <v>Create</v>
      </c>
      <c r="C161" s="4" t="s">
        <v>467</v>
      </c>
      <c r="D161" s="8" t="s">
        <v>269</v>
      </c>
    </row>
    <row r="162" spans="1:4" x14ac:dyDescent="0.2">
      <c r="A162" s="2"/>
      <c r="B162" s="6" t="str">
        <f>IF('Work Types'!$B$13="Create","Create","No Action")</f>
        <v>Create</v>
      </c>
      <c r="C162" s="4" t="s">
        <v>467</v>
      </c>
      <c r="D162" s="8" t="s">
        <v>270</v>
      </c>
    </row>
    <row r="163" spans="1:4" x14ac:dyDescent="0.2">
      <c r="A163" s="2"/>
      <c r="B163" s="6" t="str">
        <f>IF('Work Types'!$B$13="Create","Create","No Action")</f>
        <v>Create</v>
      </c>
      <c r="C163" s="4" t="s">
        <v>467</v>
      </c>
      <c r="D163" s="8" t="s">
        <v>264</v>
      </c>
    </row>
    <row r="164" spans="1:4" x14ac:dyDescent="0.2">
      <c r="A164" s="2"/>
      <c r="B164" s="6" t="str">
        <f>IF('Work Types'!$B$13="Create","Create","No Action")</f>
        <v>Create</v>
      </c>
      <c r="C164" s="4" t="s">
        <v>467</v>
      </c>
      <c r="D164" s="8" t="s">
        <v>290</v>
      </c>
    </row>
    <row r="165" spans="1:4" x14ac:dyDescent="0.2">
      <c r="A165" s="2"/>
      <c r="B165" s="6" t="str">
        <f>IF('Work Types'!$B$13="Create","Create","No Action")</f>
        <v>Create</v>
      </c>
      <c r="C165" s="4" t="s">
        <v>467</v>
      </c>
      <c r="D165" s="8" t="s">
        <v>280</v>
      </c>
    </row>
    <row r="166" spans="1:4" x14ac:dyDescent="0.2">
      <c r="A166" s="2"/>
      <c r="B166" s="6" t="str">
        <f>IF('Work Types'!$B$13="Create","Create","No Action")</f>
        <v>Create</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409.6" x14ac:dyDescent="0.2">
      <c r="A4" s="2"/>
      <c r="B4" s="6" t="s">
        <v>411</v>
      </c>
      <c r="C4" s="4" t="s">
        <v>541</v>
      </c>
      <c r="D4" s="18" t="s">
        <v>542</v>
      </c>
      <c r="E4" s="3" t="s">
        <v>467</v>
      </c>
      <c r="F4" s="3" t="s">
        <v>261</v>
      </c>
      <c r="G4" s="16">
        <v>500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578</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ht="96" x14ac:dyDescent="0.2">
      <c r="A6" s="2"/>
      <c r="B6" s="6" t="s">
        <v>411</v>
      </c>
      <c r="C6" s="4" t="s">
        <v>541</v>
      </c>
      <c r="D6" s="3" t="s">
        <v>575</v>
      </c>
      <c r="E6" s="18" t="s">
        <v>579</v>
      </c>
      <c r="F6" s="19" t="s">
        <v>580</v>
      </c>
      <c r="G6" s="4" t="s">
        <v>429</v>
      </c>
      <c r="H6" s="3"/>
      <c r="I6" s="8" t="s">
        <v>308</v>
      </c>
      <c r="J6" s="6">
        <v>11</v>
      </c>
      <c r="K6" s="4"/>
      <c r="L6" s="8"/>
      <c r="M6" s="4"/>
      <c r="N6" s="3"/>
      <c r="O6" s="19"/>
      <c r="P6" s="4"/>
      <c r="Q6" s="3"/>
      <c r="R6" s="18"/>
      <c r="S6" s="19"/>
      <c r="T6" s="4"/>
      <c r="U6" s="8"/>
      <c r="V6" s="4"/>
      <c r="W6" s="3"/>
      <c r="X6" s="3"/>
      <c r="Y6" s="3"/>
      <c r="Z6" s="3"/>
      <c r="AA6" s="8"/>
    </row>
    <row r="7" spans="1:27" ht="48" x14ac:dyDescent="0.2">
      <c r="A7" s="2"/>
      <c r="B7" s="6" t="s">
        <v>411</v>
      </c>
      <c r="C7" s="4" t="s">
        <v>541</v>
      </c>
      <c r="D7" s="3" t="s">
        <v>581</v>
      </c>
      <c r="E7" s="18" t="s">
        <v>582</v>
      </c>
      <c r="F7" s="19"/>
      <c r="G7" s="4"/>
      <c r="H7" s="3"/>
      <c r="I7" s="8"/>
      <c r="J7" s="6"/>
      <c r="K7" s="4"/>
      <c r="L7" s="8"/>
      <c r="M7" s="4"/>
      <c r="N7" s="3" t="s">
        <v>582</v>
      </c>
      <c r="O7" s="19" t="s">
        <v>583</v>
      </c>
      <c r="P7" s="4" t="s">
        <v>255</v>
      </c>
      <c r="Q7" s="3">
        <v>2</v>
      </c>
      <c r="R7" s="18" t="s">
        <v>584</v>
      </c>
      <c r="S7" s="19" t="s">
        <v>585</v>
      </c>
      <c r="T7" s="4"/>
      <c r="U7" s="8"/>
      <c r="V7" s="4"/>
      <c r="W7" s="3"/>
      <c r="X7" s="3"/>
      <c r="Y7" s="3"/>
      <c r="Z7" s="3"/>
      <c r="AA7" s="8"/>
    </row>
    <row r="8" spans="1:27" x14ac:dyDescent="0.2">
      <c r="A8" s="2"/>
      <c r="B8" s="6" t="s">
        <v>411</v>
      </c>
      <c r="C8" s="4" t="s">
        <v>541</v>
      </c>
      <c r="D8" s="3" t="s">
        <v>586</v>
      </c>
      <c r="E8" s="18"/>
      <c r="F8" s="19"/>
      <c r="G8" s="4"/>
      <c r="H8" s="3"/>
      <c r="I8" s="8"/>
      <c r="J8" s="6"/>
      <c r="K8" s="4"/>
      <c r="L8" s="8"/>
      <c r="M8" s="4"/>
      <c r="N8" s="3"/>
      <c r="O8" s="19"/>
      <c r="P8" s="4"/>
      <c r="Q8" s="3"/>
      <c r="R8" s="18"/>
      <c r="S8" s="19"/>
      <c r="T8" s="4" t="s">
        <v>574</v>
      </c>
      <c r="U8" s="8" t="s">
        <v>297</v>
      </c>
      <c r="V8" s="4" t="s">
        <v>573</v>
      </c>
      <c r="W8" s="3" t="s">
        <v>572</v>
      </c>
      <c r="X8" s="3" t="s">
        <v>277</v>
      </c>
      <c r="Y8" s="3"/>
      <c r="Z8" s="3"/>
      <c r="AA8" s="8"/>
    </row>
    <row r="9" spans="1:27" x14ac:dyDescent="0.2">
      <c r="A9" s="2"/>
      <c r="B9" s="6" t="s">
        <v>411</v>
      </c>
      <c r="C9" s="4" t="s">
        <v>541</v>
      </c>
      <c r="D9" s="3" t="s">
        <v>586</v>
      </c>
      <c r="E9" s="18"/>
      <c r="F9" s="19"/>
      <c r="G9" s="4"/>
      <c r="H9" s="3"/>
      <c r="I9" s="8"/>
      <c r="J9" s="6"/>
      <c r="K9" s="4"/>
      <c r="L9" s="8"/>
      <c r="M9" s="4"/>
      <c r="N9" s="3"/>
      <c r="O9" s="19"/>
      <c r="P9" s="4"/>
      <c r="Q9" s="3"/>
      <c r="R9" s="18"/>
      <c r="S9" s="19"/>
      <c r="T9" s="4" t="s">
        <v>577</v>
      </c>
      <c r="U9" s="8" t="s">
        <v>4</v>
      </c>
      <c r="V9" s="4" t="s">
        <v>587</v>
      </c>
      <c r="W9" s="3" t="s">
        <v>574</v>
      </c>
      <c r="X9" s="3"/>
      <c r="Y9" s="3"/>
      <c r="Z9" s="3"/>
      <c r="AA9" s="8">
        <v>3</v>
      </c>
    </row>
    <row r="10" spans="1:27" ht="48" x14ac:dyDescent="0.2">
      <c r="A10" s="2"/>
      <c r="B10" s="6" t="s">
        <v>411</v>
      </c>
      <c r="C10" s="4" t="s">
        <v>541</v>
      </c>
      <c r="D10" s="3" t="s">
        <v>588</v>
      </c>
      <c r="E10" s="18" t="s">
        <v>589</v>
      </c>
      <c r="F10" s="19" t="s">
        <v>590</v>
      </c>
      <c r="G10" s="4"/>
      <c r="H10" s="3"/>
      <c r="I10" s="8"/>
      <c r="J10" s="6">
        <v>14</v>
      </c>
      <c r="K10" s="4"/>
      <c r="L10" s="8"/>
      <c r="M10" s="4"/>
      <c r="N10" s="3"/>
      <c r="O10" s="19"/>
      <c r="P10" s="4"/>
      <c r="Q10" s="3"/>
      <c r="R10" s="18"/>
      <c r="S10" s="19"/>
      <c r="T10" s="4"/>
      <c r="U10" s="8"/>
      <c r="V10" s="4"/>
      <c r="W10" s="3"/>
      <c r="X10" s="3"/>
      <c r="Y10" s="3"/>
      <c r="Z10" s="3"/>
      <c r="AA10" s="8"/>
    </row>
    <row r="11" spans="1:27" ht="16" x14ac:dyDescent="0.2">
      <c r="A11" s="2"/>
      <c r="B11" s="6" t="s">
        <v>411</v>
      </c>
      <c r="C11" s="4" t="s">
        <v>541</v>
      </c>
      <c r="D11" s="3" t="s">
        <v>570</v>
      </c>
      <c r="E11" s="18" t="s">
        <v>511</v>
      </c>
      <c r="F11" s="19"/>
      <c r="G11" s="4"/>
      <c r="H11" s="3"/>
      <c r="I11" s="8"/>
      <c r="J11" s="6"/>
      <c r="K11" s="4"/>
      <c r="L11" s="8"/>
      <c r="M11" s="4"/>
      <c r="N11" s="3"/>
      <c r="O11" s="19"/>
      <c r="P11" s="4"/>
      <c r="Q11" s="3"/>
      <c r="R11" s="18"/>
      <c r="S11" s="19"/>
      <c r="T11" s="4"/>
      <c r="U11" s="8"/>
      <c r="V11" s="4"/>
      <c r="W11" s="3"/>
      <c r="X11" s="3"/>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577</v>
      </c>
      <c r="U12" s="8" t="s">
        <v>4</v>
      </c>
      <c r="V12" s="4" t="s">
        <v>573</v>
      </c>
      <c r="W12" s="3" t="s">
        <v>574</v>
      </c>
      <c r="X12" s="3" t="s">
        <v>1</v>
      </c>
      <c r="Y12" s="3"/>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587</v>
      </c>
      <c r="W13" s="3" t="s">
        <v>574</v>
      </c>
      <c r="X13" s="3"/>
      <c r="Y13" s="3"/>
      <c r="Z13" s="3"/>
      <c r="AA13" s="8">
        <v>1</v>
      </c>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573</v>
      </c>
      <c r="W14" s="3" t="s">
        <v>572</v>
      </c>
      <c r="X14" s="3" t="s">
        <v>2</v>
      </c>
      <c r="Y14" s="3"/>
      <c r="Z14" s="3"/>
      <c r="AA14" s="8"/>
    </row>
    <row r="15" spans="1:27" ht="16" x14ac:dyDescent="0.2">
      <c r="A15" s="2"/>
      <c r="B15" s="6" t="s">
        <v>411</v>
      </c>
      <c r="C15" s="4" t="s">
        <v>541</v>
      </c>
      <c r="D15" s="3" t="s">
        <v>575</v>
      </c>
      <c r="E15" s="18" t="s">
        <v>591</v>
      </c>
      <c r="F15" s="19" t="s">
        <v>592</v>
      </c>
      <c r="G15" s="4" t="s">
        <v>429</v>
      </c>
      <c r="H15" s="3"/>
      <c r="I15" s="8" t="s">
        <v>308</v>
      </c>
      <c r="J15" s="6">
        <v>15</v>
      </c>
      <c r="K15" s="4"/>
      <c r="L15" s="8"/>
      <c r="M15" s="4"/>
      <c r="N15" s="3"/>
      <c r="O15" s="19"/>
      <c r="P15" s="4"/>
      <c r="Q15" s="3"/>
      <c r="R15" s="18"/>
      <c r="S15" s="19"/>
      <c r="T15" s="4"/>
      <c r="U15" s="8"/>
      <c r="V15" s="4"/>
      <c r="W15" s="3"/>
      <c r="X15" s="3"/>
      <c r="Y15" s="3"/>
      <c r="Z15" s="3"/>
      <c r="AA15" s="8"/>
    </row>
    <row r="16" spans="1:27" ht="240" x14ac:dyDescent="0.2">
      <c r="A16" s="2"/>
      <c r="B16" s="6" t="s">
        <v>411</v>
      </c>
      <c r="C16" s="4" t="s">
        <v>541</v>
      </c>
      <c r="D16" s="3" t="s">
        <v>576</v>
      </c>
      <c r="E16" s="18" t="s">
        <v>593</v>
      </c>
      <c r="F16" s="19" t="s">
        <v>594</v>
      </c>
      <c r="G16" s="4" t="s">
        <v>308</v>
      </c>
      <c r="H16" s="3"/>
      <c r="I16" s="8" t="s">
        <v>308</v>
      </c>
      <c r="J16" s="6">
        <v>15</v>
      </c>
      <c r="K16" s="4"/>
      <c r="L16" s="8"/>
      <c r="M16" s="4"/>
      <c r="N16" s="3"/>
      <c r="O16" s="19"/>
      <c r="P16" s="4"/>
      <c r="Q16" s="3"/>
      <c r="R16" s="18"/>
      <c r="S16" s="19"/>
      <c r="T16" s="4"/>
      <c r="U16" s="8"/>
      <c r="V16" s="4"/>
      <c r="W16" s="3"/>
      <c r="X16" s="3"/>
      <c r="Y16" s="3"/>
      <c r="Z16" s="3"/>
      <c r="AA16" s="8"/>
    </row>
    <row r="17" spans="1:27" ht="176" x14ac:dyDescent="0.2">
      <c r="A17" s="2"/>
      <c r="B17" s="6" t="s">
        <v>411</v>
      </c>
      <c r="C17" s="4" t="s">
        <v>541</v>
      </c>
      <c r="D17" s="3" t="s">
        <v>576</v>
      </c>
      <c r="E17" s="18" t="s">
        <v>595</v>
      </c>
      <c r="F17" s="19" t="s">
        <v>596</v>
      </c>
      <c r="G17" s="4" t="s">
        <v>308</v>
      </c>
      <c r="H17" s="3"/>
      <c r="I17" s="8" t="s">
        <v>308</v>
      </c>
      <c r="J17" s="6">
        <v>15</v>
      </c>
      <c r="K17" s="4"/>
      <c r="L17" s="8"/>
      <c r="M17" s="4"/>
      <c r="N17" s="3"/>
      <c r="O17" s="19"/>
      <c r="P17" s="4"/>
      <c r="Q17" s="3"/>
      <c r="R17" s="18"/>
      <c r="S17" s="19"/>
      <c r="T17" s="4"/>
      <c r="U17" s="8"/>
      <c r="V17" s="4"/>
      <c r="W17" s="3"/>
      <c r="X17" s="3"/>
      <c r="Y17" s="3"/>
      <c r="Z17" s="3"/>
      <c r="AA17" s="8"/>
    </row>
    <row r="18" spans="1:27" ht="16" x14ac:dyDescent="0.2">
      <c r="A18" s="2"/>
      <c r="B18" s="6" t="s">
        <v>411</v>
      </c>
      <c r="C18" s="4" t="s">
        <v>541</v>
      </c>
      <c r="D18" s="3" t="s">
        <v>576</v>
      </c>
      <c r="E18" s="18" t="s">
        <v>597</v>
      </c>
      <c r="F18" s="19"/>
      <c r="G18" s="4" t="s">
        <v>308</v>
      </c>
      <c r="H18" s="3"/>
      <c r="I18" s="8" t="s">
        <v>308</v>
      </c>
      <c r="J18" s="6">
        <v>15</v>
      </c>
      <c r="K18" s="4"/>
      <c r="L18" s="8"/>
      <c r="M18" s="4"/>
      <c r="N18" s="3"/>
      <c r="O18" s="19"/>
      <c r="P18" s="4"/>
      <c r="Q18" s="3"/>
      <c r="R18" s="18"/>
      <c r="S18" s="19"/>
      <c r="T18" s="4"/>
      <c r="U18" s="8"/>
      <c r="V18" s="4"/>
      <c r="W18" s="3"/>
      <c r="X18" s="3"/>
      <c r="Y18" s="3"/>
      <c r="Z18" s="3"/>
      <c r="AA18" s="8"/>
    </row>
    <row r="19" spans="1:27" ht="64" x14ac:dyDescent="0.2">
      <c r="A19" s="2"/>
      <c r="B19" s="6" t="s">
        <v>411</v>
      </c>
      <c r="C19" s="4" t="s">
        <v>541</v>
      </c>
      <c r="D19" s="3" t="s">
        <v>581</v>
      </c>
      <c r="E19" s="18" t="s">
        <v>598</v>
      </c>
      <c r="F19" s="19"/>
      <c r="G19" s="4"/>
      <c r="H19" s="3"/>
      <c r="I19" s="8"/>
      <c r="J19" s="6"/>
      <c r="K19" s="4"/>
      <c r="L19" s="8"/>
      <c r="M19" s="4"/>
      <c r="N19" s="3" t="s">
        <v>598</v>
      </c>
      <c r="O19" s="19" t="s">
        <v>599</v>
      </c>
      <c r="P19" s="4" t="s">
        <v>255</v>
      </c>
      <c r="Q19" s="3">
        <v>3</v>
      </c>
      <c r="R19" s="18" t="s">
        <v>600</v>
      </c>
      <c r="S19" s="19" t="s">
        <v>585</v>
      </c>
      <c r="T19" s="4"/>
      <c r="U19" s="8"/>
      <c r="V19" s="4"/>
      <c r="W19" s="3"/>
      <c r="X19" s="3"/>
      <c r="Y19" s="3"/>
      <c r="Z19" s="3"/>
      <c r="AA19" s="8"/>
    </row>
    <row r="20" spans="1:27" x14ac:dyDescent="0.2">
      <c r="A20" s="2"/>
      <c r="B20" s="6" t="s">
        <v>411</v>
      </c>
      <c r="C20" s="4" t="s">
        <v>541</v>
      </c>
      <c r="D20" s="3" t="s">
        <v>586</v>
      </c>
      <c r="E20" s="18"/>
      <c r="F20" s="19"/>
      <c r="G20" s="4"/>
      <c r="H20" s="3"/>
      <c r="I20" s="8"/>
      <c r="J20" s="6"/>
      <c r="K20" s="4"/>
      <c r="L20" s="8"/>
      <c r="M20" s="4"/>
      <c r="N20" s="3"/>
      <c r="O20" s="19"/>
      <c r="P20" s="4"/>
      <c r="Q20" s="3"/>
      <c r="R20" s="18"/>
      <c r="S20" s="19"/>
      <c r="T20" s="4" t="s">
        <v>577</v>
      </c>
      <c r="U20" s="8" t="s">
        <v>4</v>
      </c>
      <c r="V20" s="4" t="s">
        <v>587</v>
      </c>
      <c r="W20" s="3" t="s">
        <v>574</v>
      </c>
      <c r="X20" s="3"/>
      <c r="Y20" s="3"/>
      <c r="Z20" s="3"/>
      <c r="AA20" s="8">
        <v>1</v>
      </c>
    </row>
    <row r="21" spans="1:27" x14ac:dyDescent="0.2">
      <c r="A21" s="2"/>
      <c r="B21" s="6" t="s">
        <v>411</v>
      </c>
      <c r="C21" s="4" t="s">
        <v>541</v>
      </c>
      <c r="D21" s="3" t="s">
        <v>586</v>
      </c>
      <c r="E21" s="18"/>
      <c r="F21" s="19"/>
      <c r="G21" s="4"/>
      <c r="H21" s="3"/>
      <c r="I21" s="8"/>
      <c r="J21" s="6"/>
      <c r="K21" s="4"/>
      <c r="L21" s="8"/>
      <c r="M21" s="4"/>
      <c r="N21" s="3"/>
      <c r="O21" s="19"/>
      <c r="P21" s="4"/>
      <c r="Q21" s="3"/>
      <c r="R21" s="18"/>
      <c r="S21" s="19"/>
      <c r="T21" s="4" t="s">
        <v>574</v>
      </c>
      <c r="U21" s="8" t="s">
        <v>297</v>
      </c>
      <c r="V21" s="4" t="s">
        <v>573</v>
      </c>
      <c r="W21" s="3" t="s">
        <v>572</v>
      </c>
      <c r="X21" s="3" t="s">
        <v>280</v>
      </c>
      <c r="Y21" s="3"/>
      <c r="Z21" s="3"/>
      <c r="AA21" s="8"/>
    </row>
    <row r="22" spans="1:27" ht="80" x14ac:dyDescent="0.2">
      <c r="A22" s="2"/>
      <c r="B22" s="6" t="s">
        <v>411</v>
      </c>
      <c r="C22" s="4" t="s">
        <v>541</v>
      </c>
      <c r="D22" s="3" t="s">
        <v>588</v>
      </c>
      <c r="E22" s="18" t="s">
        <v>601</v>
      </c>
      <c r="F22" s="19" t="s">
        <v>602</v>
      </c>
      <c r="G22" s="4"/>
      <c r="H22" s="3"/>
      <c r="I22" s="8"/>
      <c r="J22" s="6">
        <v>16</v>
      </c>
      <c r="K22" s="4"/>
      <c r="L22" s="8"/>
      <c r="M22" s="4"/>
      <c r="N22" s="3"/>
      <c r="O22" s="19"/>
      <c r="P22" s="4"/>
      <c r="Q22" s="3"/>
      <c r="R22" s="18"/>
      <c r="S22" s="19"/>
      <c r="T22" s="4"/>
      <c r="U22" s="8"/>
      <c r="V22" s="4"/>
      <c r="W22" s="3"/>
      <c r="X22" s="3"/>
      <c r="Y22" s="3"/>
      <c r="Z22" s="3"/>
      <c r="AA22" s="8"/>
    </row>
    <row r="23" spans="1:27" ht="16" x14ac:dyDescent="0.2">
      <c r="A23" s="2"/>
      <c r="B23" s="6" t="s">
        <v>411</v>
      </c>
      <c r="C23" s="4" t="s">
        <v>541</v>
      </c>
      <c r="D23" s="3" t="s">
        <v>570</v>
      </c>
      <c r="E23" s="18" t="s">
        <v>515</v>
      </c>
      <c r="F23" s="19"/>
      <c r="G23" s="4"/>
      <c r="H23" s="3"/>
      <c r="I23" s="8"/>
      <c r="J23" s="6"/>
      <c r="K23" s="4"/>
      <c r="L23" s="8"/>
      <c r="M23" s="4"/>
      <c r="N23" s="3"/>
      <c r="O23" s="19"/>
      <c r="P23" s="4"/>
      <c r="Q23" s="3"/>
      <c r="R23" s="18"/>
      <c r="S23" s="19"/>
      <c r="T23" s="4"/>
      <c r="U23" s="8"/>
      <c r="V23" s="4"/>
      <c r="W23" s="3"/>
      <c r="X23" s="3"/>
      <c r="Y23" s="3"/>
      <c r="Z23" s="3"/>
      <c r="AA23" s="8"/>
    </row>
    <row r="24" spans="1:27" x14ac:dyDescent="0.2">
      <c r="A24" s="2"/>
      <c r="B24" s="6" t="s">
        <v>411</v>
      </c>
      <c r="C24" s="4" t="s">
        <v>541</v>
      </c>
      <c r="D24" s="3" t="s">
        <v>571</v>
      </c>
      <c r="E24" s="18"/>
      <c r="F24" s="19"/>
      <c r="G24" s="4"/>
      <c r="H24" s="3"/>
      <c r="I24" s="8"/>
      <c r="J24" s="6"/>
      <c r="K24" s="4"/>
      <c r="L24" s="8"/>
      <c r="M24" s="4"/>
      <c r="N24" s="3"/>
      <c r="O24" s="19"/>
      <c r="P24" s="4"/>
      <c r="Q24" s="3"/>
      <c r="R24" s="18"/>
      <c r="S24" s="19"/>
      <c r="T24" s="4" t="s">
        <v>577</v>
      </c>
      <c r="U24" s="8" t="s">
        <v>4</v>
      </c>
      <c r="V24" s="4" t="s">
        <v>573</v>
      </c>
      <c r="W24" s="3" t="s">
        <v>574</v>
      </c>
      <c r="X24" s="3" t="s">
        <v>1</v>
      </c>
      <c r="Y24" s="3"/>
      <c r="Z24" s="3"/>
      <c r="AA24" s="8"/>
    </row>
    <row r="25" spans="1:27" x14ac:dyDescent="0.2">
      <c r="A25" s="2"/>
      <c r="B25" s="6" t="s">
        <v>411</v>
      </c>
      <c r="C25" s="4" t="s">
        <v>541</v>
      </c>
      <c r="D25" s="3" t="s">
        <v>571</v>
      </c>
      <c r="E25" s="18"/>
      <c r="F25" s="19"/>
      <c r="G25" s="4"/>
      <c r="H25" s="3"/>
      <c r="I25" s="8"/>
      <c r="J25" s="6"/>
      <c r="K25" s="4"/>
      <c r="L25" s="8"/>
      <c r="M25" s="4"/>
      <c r="N25" s="3"/>
      <c r="O25" s="19"/>
      <c r="P25" s="4"/>
      <c r="Q25" s="3"/>
      <c r="R25" s="18"/>
      <c r="S25" s="19"/>
      <c r="T25" s="4" t="s">
        <v>577</v>
      </c>
      <c r="U25" s="8" t="s">
        <v>4</v>
      </c>
      <c r="V25" s="4" t="s">
        <v>573</v>
      </c>
      <c r="W25" s="3" t="s">
        <v>572</v>
      </c>
      <c r="X25" s="3" t="s">
        <v>275</v>
      </c>
      <c r="Y25" s="3"/>
      <c r="Z25" s="3"/>
      <c r="AA25" s="8"/>
    </row>
    <row r="26" spans="1:27" ht="48" x14ac:dyDescent="0.2">
      <c r="A26" s="2"/>
      <c r="B26" s="6" t="s">
        <v>411</v>
      </c>
      <c r="C26" s="4" t="s">
        <v>541</v>
      </c>
      <c r="D26" s="3" t="s">
        <v>575</v>
      </c>
      <c r="E26" s="18" t="s">
        <v>603</v>
      </c>
      <c r="F26" s="19" t="s">
        <v>604</v>
      </c>
      <c r="G26" s="4" t="s">
        <v>429</v>
      </c>
      <c r="H26" s="3"/>
      <c r="I26" s="8" t="s">
        <v>308</v>
      </c>
      <c r="J26" s="6">
        <v>96</v>
      </c>
      <c r="K26" s="4"/>
      <c r="L26" s="8"/>
      <c r="M26" s="4"/>
      <c r="N26" s="3"/>
      <c r="O26" s="19"/>
      <c r="P26" s="4"/>
      <c r="Q26" s="3"/>
      <c r="R26" s="18"/>
      <c r="S26" s="19"/>
      <c r="T26" s="4"/>
      <c r="U26" s="8"/>
      <c r="V26" s="4"/>
      <c r="W26" s="3"/>
      <c r="X26" s="3"/>
      <c r="Y26" s="3"/>
      <c r="Z26" s="3"/>
      <c r="AA26" s="8"/>
    </row>
    <row r="27" spans="1:27" ht="64" x14ac:dyDescent="0.2">
      <c r="A27" s="2"/>
      <c r="B27" s="6" t="s">
        <v>411</v>
      </c>
      <c r="C27" s="4" t="s">
        <v>541</v>
      </c>
      <c r="D27" s="3" t="s">
        <v>581</v>
      </c>
      <c r="E27" s="18" t="s">
        <v>605</v>
      </c>
      <c r="F27" s="19"/>
      <c r="G27" s="4"/>
      <c r="H27" s="3"/>
      <c r="I27" s="8"/>
      <c r="J27" s="6"/>
      <c r="K27" s="4"/>
      <c r="L27" s="8"/>
      <c r="M27" s="4"/>
      <c r="N27" s="3" t="s">
        <v>606</v>
      </c>
      <c r="O27" s="19" t="s">
        <v>599</v>
      </c>
      <c r="P27" s="4"/>
      <c r="Q27" s="3"/>
      <c r="R27" s="18"/>
      <c r="S27" s="19"/>
      <c r="T27" s="4"/>
      <c r="U27" s="8"/>
      <c r="V27" s="4"/>
      <c r="W27" s="3"/>
      <c r="X27" s="3"/>
      <c r="Y27" s="3"/>
      <c r="Z27" s="3"/>
      <c r="AA27" s="8"/>
    </row>
    <row r="28" spans="1:27" x14ac:dyDescent="0.2">
      <c r="A28" s="2"/>
      <c r="B28" s="6" t="s">
        <v>411</v>
      </c>
      <c r="C28" s="4" t="s">
        <v>541</v>
      </c>
      <c r="D28" s="3" t="s">
        <v>586</v>
      </c>
      <c r="E28" s="18"/>
      <c r="F28" s="19"/>
      <c r="G28" s="4"/>
      <c r="H28" s="3"/>
      <c r="I28" s="8"/>
      <c r="J28" s="6"/>
      <c r="K28" s="4"/>
      <c r="L28" s="8"/>
      <c r="M28" s="4"/>
      <c r="N28" s="3"/>
      <c r="O28" s="19"/>
      <c r="P28" s="4"/>
      <c r="Q28" s="3"/>
      <c r="R28" s="18"/>
      <c r="S28" s="19"/>
      <c r="T28" s="4" t="s">
        <v>574</v>
      </c>
      <c r="U28" s="8" t="s">
        <v>4</v>
      </c>
      <c r="V28" s="4" t="s">
        <v>573</v>
      </c>
      <c r="W28" s="3" t="s">
        <v>572</v>
      </c>
      <c r="X28" s="3" t="s">
        <v>4</v>
      </c>
      <c r="Y28" s="3"/>
      <c r="Z28" s="3"/>
      <c r="AA28" s="8"/>
    </row>
    <row r="29" spans="1:27" x14ac:dyDescent="0.2">
      <c r="A29" s="2"/>
      <c r="B29" s="6" t="s">
        <v>411</v>
      </c>
      <c r="C29" s="4" t="s">
        <v>541</v>
      </c>
      <c r="D29" s="3" t="s">
        <v>586</v>
      </c>
      <c r="E29" s="18"/>
      <c r="F29" s="19"/>
      <c r="G29" s="4"/>
      <c r="H29" s="3"/>
      <c r="I29" s="8"/>
      <c r="J29" s="6"/>
      <c r="K29" s="4"/>
      <c r="L29" s="8"/>
      <c r="M29" s="4"/>
      <c r="N29" s="3"/>
      <c r="O29" s="19"/>
      <c r="P29" s="4"/>
      <c r="Q29" s="3"/>
      <c r="R29" s="18"/>
      <c r="S29" s="19"/>
      <c r="T29" s="4" t="s">
        <v>577</v>
      </c>
      <c r="U29" s="8" t="s">
        <v>4</v>
      </c>
      <c r="V29" s="4" t="s">
        <v>587</v>
      </c>
      <c r="W29" s="3" t="s">
        <v>574</v>
      </c>
      <c r="X29" s="3"/>
      <c r="Y29" s="3"/>
      <c r="Z29" s="3"/>
      <c r="AA29" s="8">
        <v>3</v>
      </c>
    </row>
    <row r="30" spans="1:27" x14ac:dyDescent="0.2">
      <c r="A30" s="2"/>
      <c r="B30" s="6" t="s">
        <v>411</v>
      </c>
      <c r="C30" s="4" t="s">
        <v>541</v>
      </c>
      <c r="D30" s="3" t="s">
        <v>586</v>
      </c>
      <c r="E30" s="18"/>
      <c r="F30" s="19"/>
      <c r="G30" s="4"/>
      <c r="H30" s="3"/>
      <c r="I30" s="8"/>
      <c r="J30" s="6"/>
      <c r="K30" s="4"/>
      <c r="L30" s="8"/>
      <c r="M30" s="4"/>
      <c r="N30" s="3"/>
      <c r="O30" s="19"/>
      <c r="P30" s="4"/>
      <c r="Q30" s="3"/>
      <c r="R30" s="18"/>
      <c r="S30" s="19"/>
      <c r="T30" s="4" t="s">
        <v>574</v>
      </c>
      <c r="U30" s="8" t="s">
        <v>297</v>
      </c>
      <c r="V30" s="4" t="s">
        <v>573</v>
      </c>
      <c r="W30" s="3" t="s">
        <v>572</v>
      </c>
      <c r="X30" s="3" t="s">
        <v>290</v>
      </c>
      <c r="Y30" s="3"/>
      <c r="Z30" s="3"/>
      <c r="AA30" s="8"/>
    </row>
    <row r="31" spans="1:27" ht="32" x14ac:dyDescent="0.2">
      <c r="A31" s="2"/>
      <c r="B31" s="6" t="s">
        <v>411</v>
      </c>
      <c r="C31" s="4" t="s">
        <v>541</v>
      </c>
      <c r="D31" s="3" t="s">
        <v>588</v>
      </c>
      <c r="E31" s="18" t="s">
        <v>607</v>
      </c>
      <c r="F31" s="19" t="s">
        <v>608</v>
      </c>
      <c r="G31" s="4"/>
      <c r="H31" s="3"/>
      <c r="I31" s="8"/>
      <c r="J31" s="6">
        <v>99</v>
      </c>
      <c r="K31" s="4"/>
      <c r="L31" s="8"/>
      <c r="M31" s="4"/>
      <c r="N31" s="3"/>
      <c r="O31" s="19"/>
      <c r="P31" s="4"/>
      <c r="Q31" s="3"/>
      <c r="R31" s="18"/>
      <c r="S31" s="19"/>
      <c r="T31" s="4"/>
      <c r="U31" s="8"/>
      <c r="V31" s="4"/>
      <c r="W31" s="3"/>
      <c r="X31" s="3"/>
      <c r="Y31" s="3"/>
      <c r="Z31" s="3"/>
      <c r="AA31"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1" xr:uid="{00000000-0002-0000-1400-000002000000}">
      <formula1>"Section,Section Automator,Task,Nested Task,Client Task Group,Client Task Group Automator,Client Task"</formula1>
    </dataValidation>
    <dataValidation type="list" allowBlank="1" showErrorMessage="1" sqref="T4:T31" xr:uid="{00000000-0002-0000-1400-000006000000}">
      <formula1>"All tasks in this section,All tasks in the section above this section,All sections &amp; tasks above this section,The work"</formula1>
    </dataValidation>
    <dataValidation type="list" allowBlank="1" showErrorMessage="1" sqref="V4:V31" xr:uid="{00000000-0002-0000-1400-000008000000}">
      <formula1>"Status,Assignee,Due Date"</formula1>
    </dataValidation>
    <dataValidation type="list" allowBlank="1" showErrorMessage="1" sqref="W4:W31" xr:uid="{00000000-0002-0000-1400-000009000000}">
      <formula1>"All tasks in this section,The work"</formula1>
    </dataValidation>
    <dataValidation type="list" allowBlank="1" showErrorMessage="1" sqref="Z4:Z31"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I4:I31</xm:sqref>
        </x14:dataValidation>
        <x14:dataValidation type="list" allowBlank="1" showErrorMessage="1" xr:uid="{00000000-0002-0000-1400-000004000000}">
          <x14:formula1>
            <xm:f>ReferenceData!$A$264:$A$266</xm:f>
          </x14:formula1>
          <xm:sqref>K4:K31</xm:sqref>
        </x14:dataValidation>
        <x14:dataValidation type="list" allowBlank="1" showErrorMessage="1" xr:uid="{00000000-0002-0000-1400-000005000000}">
          <x14:formula1>
            <xm:f>ReferenceData!$A$260:$A$262</xm:f>
          </x14:formula1>
          <xm:sqref>P4:P31</xm:sqref>
        </x14:dataValidation>
        <x14:dataValidation type="list" allowBlank="1" showErrorMessage="1" xr:uid="{00000000-0002-0000-1400-000007000000}">
          <x14:formula1>
            <xm:f>ReferenceData!$A$311:$A$349</xm:f>
          </x14:formula1>
          <xm:sqref>U4:U31</xm:sqref>
        </x14:dataValidation>
        <x14:dataValidation type="list" allowBlank="1" showErrorMessage="1" xr:uid="{00000000-0002-0000-1400-00000A000000}">
          <x14:formula1>
            <xm:f>ReferenceData!$A$272:$A$309</xm:f>
          </x14:formula1>
          <xm:sqref>X4:X31</xm:sqref>
        </x14:dataValidation>
        <x14:dataValidation type="list" allowBlank="1" showErrorMessage="1" xr:uid="{00000000-0002-0000-1400-00000B000000}">
          <x14:formula1>
            <xm:f>OFFSET('Job Roles'!$C$4:$C$2020, 0, 0, MAX(1, SUMPRODUCT(MAX(('Job Roles'!$C$4:$C$2020 &lt;&gt; "") * ROW('Job Roles'!$C$4:$C$2020))) - 3), 1)</xm:f>
          </x14:formula1>
          <xm:sqref>Y4:Y31</xm:sqref>
        </x14:dataValidation>
        <x14:dataValidation type="list" allowBlank="1" showErrorMessage="1" xr:uid="{00000000-0002-0000-1400-000001000000}">
          <x14:formula1>
            <xm:f>OFFSET('Work Templates'!$C$4:$C$4, 0, 0, MAX(1, SUMPRODUCT(MAX(('Work Templates'!$C$4:$C$4 &lt;&gt; "") * ROW('Work Templates'!$C$4:$C$4))) - 3), 1)</xm:f>
          </x14:formula1>
          <xm:sqref>C4:C31</xm:sqref>
        </x14:dataValidation>
        <x14:dataValidation type="list" allowBlank="1" showErrorMessage="1" xr:uid="{00000000-0002-0000-1400-000000000000}">
          <x14:formula1>
            <xm:f>IF(ISBLANK(A4),ReferenceData!$A$899:$A$900,ReferenceData!$A$902:$A$904)</xm:f>
          </x14:formula1>
          <xm:sqref>B4:B31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zoomScale="94"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609</v>
      </c>
      <c r="D2" s="40" t="s">
        <v>610</v>
      </c>
      <c r="E2" s="41" t="s">
        <v>610</v>
      </c>
      <c r="F2" s="41" t="s">
        <v>610</v>
      </c>
      <c r="G2" s="41" t="s">
        <v>610</v>
      </c>
      <c r="H2" s="42" t="s">
        <v>610</v>
      </c>
    </row>
    <row r="3" spans="1:8" ht="48" x14ac:dyDescent="0.2">
      <c r="A3" s="22"/>
      <c r="B3" s="24"/>
      <c r="C3" s="24"/>
      <c r="D3" s="11" t="s">
        <v>611</v>
      </c>
      <c r="E3" s="10" t="s">
        <v>612</v>
      </c>
      <c r="F3" s="10" t="s">
        <v>613</v>
      </c>
      <c r="G3" s="10" t="s">
        <v>614</v>
      </c>
      <c r="H3" s="12" t="s">
        <v>615</v>
      </c>
    </row>
    <row r="4" spans="1:8" x14ac:dyDescent="0.2">
      <c r="A4" s="2"/>
      <c r="B4" s="6" t="s">
        <v>411</v>
      </c>
      <c r="C4" s="6" t="s">
        <v>541</v>
      </c>
      <c r="D4" s="4" t="s">
        <v>429</v>
      </c>
      <c r="E4" s="3"/>
      <c r="F4" s="3" t="s">
        <v>452</v>
      </c>
      <c r="G4" s="14"/>
      <c r="H4" s="8">
        <v>240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2021-03-16T20:54:41Z</dcterms:modified>
</cp:coreProperties>
</file>