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gn4.sharepoint.com/sites/IntSIPO/2023 RFP/2023 All-Source/Compliance/"/>
    </mc:Choice>
  </mc:AlternateContent>
  <xr:revisionPtr revIDLastSave="4" documentId="8_{034E8306-DDEB-4402-8E01-10CD1E4E25E5}" xr6:coauthVersionLast="47" xr6:coauthVersionMax="47" xr10:uidLastSave="{84EC8CA8-BC01-4FA4-A762-5E53DC045C57}"/>
  <bookViews>
    <workbookView xWindow="-120" yWindow="1095" windowWidth="29040" windowHeight="17025" xr2:uid="{5DE5A7D3-CA05-40DF-972D-A543091EFAC8}"/>
  </bookViews>
  <sheets>
    <sheet name="Summer capacity" sheetId="1" r:id="rId1"/>
    <sheet name="Winter capacity" sheetId="4" r:id="rId2"/>
    <sheet name="Average capacity" sheetId="6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6" l="1"/>
  <c r="C4" i="4"/>
  <c r="C4" i="1"/>
  <c r="D23" i="6" l="1"/>
  <c r="L31" i="6"/>
  <c r="K31" i="6"/>
  <c r="J31" i="6"/>
  <c r="I31" i="6"/>
  <c r="H31" i="6"/>
  <c r="G31" i="6"/>
  <c r="F31" i="6"/>
  <c r="E31" i="6"/>
  <c r="D31" i="6"/>
  <c r="C31" i="6"/>
  <c r="L30" i="6"/>
  <c r="K30" i="6"/>
  <c r="J30" i="6"/>
  <c r="I30" i="6"/>
  <c r="H30" i="6"/>
  <c r="G30" i="6"/>
  <c r="F30" i="6"/>
  <c r="E30" i="6"/>
  <c r="D30" i="6"/>
  <c r="C30" i="6"/>
  <c r="L29" i="6"/>
  <c r="K29" i="6"/>
  <c r="J29" i="6"/>
  <c r="I29" i="6"/>
  <c r="H29" i="6"/>
  <c r="G29" i="6"/>
  <c r="F29" i="6"/>
  <c r="E29" i="6"/>
  <c r="D29" i="6"/>
  <c r="C29" i="6"/>
  <c r="L28" i="6"/>
  <c r="K28" i="6"/>
  <c r="J28" i="6"/>
  <c r="I28" i="6"/>
  <c r="H28" i="6"/>
  <c r="G28" i="6"/>
  <c r="F28" i="6"/>
  <c r="E28" i="6"/>
  <c r="D28" i="6"/>
  <c r="C28" i="6"/>
  <c r="L27" i="6"/>
  <c r="K27" i="6"/>
  <c r="J27" i="6"/>
  <c r="I27" i="6"/>
  <c r="H27" i="6"/>
  <c r="G27" i="6"/>
  <c r="F27" i="6"/>
  <c r="E27" i="6"/>
  <c r="D27" i="6"/>
  <c r="C27" i="6"/>
  <c r="L26" i="6"/>
  <c r="K26" i="6"/>
  <c r="J26" i="6"/>
  <c r="I26" i="6"/>
  <c r="H26" i="6"/>
  <c r="G26" i="6"/>
  <c r="F26" i="6"/>
  <c r="E26" i="6"/>
  <c r="D26" i="6"/>
  <c r="C26" i="6"/>
  <c r="L25" i="6"/>
  <c r="K25" i="6"/>
  <c r="J25" i="6"/>
  <c r="I25" i="6"/>
  <c r="H25" i="6"/>
  <c r="G25" i="6"/>
  <c r="F25" i="6"/>
  <c r="E25" i="6"/>
  <c r="D25" i="6"/>
  <c r="C25" i="6"/>
  <c r="L24" i="6"/>
  <c r="K24" i="6"/>
  <c r="J24" i="6"/>
  <c r="I24" i="6"/>
  <c r="H24" i="6"/>
  <c r="G24" i="6"/>
  <c r="F24" i="6"/>
  <c r="E24" i="6"/>
  <c r="D24" i="6"/>
  <c r="C24" i="6"/>
  <c r="L23" i="6"/>
  <c r="K23" i="6"/>
  <c r="J23" i="6"/>
  <c r="I23" i="6"/>
  <c r="H23" i="6"/>
  <c r="G23" i="6"/>
  <c r="F23" i="6"/>
  <c r="E23" i="6"/>
  <c r="C23" i="6"/>
  <c r="L22" i="6"/>
  <c r="K22" i="6"/>
  <c r="J22" i="6"/>
  <c r="I22" i="6"/>
  <c r="H22" i="6"/>
  <c r="G22" i="6"/>
  <c r="F22" i="6"/>
  <c r="E22" i="6"/>
  <c r="D22" i="6"/>
  <c r="C22" i="6"/>
  <c r="L21" i="6"/>
  <c r="K21" i="6"/>
  <c r="J21" i="6"/>
  <c r="I21" i="6"/>
  <c r="H21" i="6"/>
  <c r="G21" i="6"/>
  <c r="F21" i="6"/>
  <c r="E21" i="6"/>
  <c r="D21" i="6"/>
  <c r="C21" i="6"/>
  <c r="L20" i="6"/>
  <c r="K20" i="6"/>
  <c r="J20" i="6"/>
  <c r="I20" i="6"/>
  <c r="H20" i="6"/>
  <c r="G20" i="6"/>
  <c r="F20" i="6"/>
  <c r="E20" i="6"/>
  <c r="D20" i="6"/>
  <c r="C20" i="6"/>
  <c r="L19" i="6"/>
  <c r="K19" i="6"/>
  <c r="J19" i="6"/>
  <c r="I19" i="6"/>
  <c r="H19" i="6"/>
  <c r="G19" i="6"/>
  <c r="F19" i="6"/>
  <c r="E19" i="6"/>
  <c r="D19" i="6"/>
  <c r="C19" i="6"/>
  <c r="L18" i="6"/>
  <c r="K18" i="6"/>
  <c r="J18" i="6"/>
  <c r="I18" i="6"/>
  <c r="H18" i="6"/>
  <c r="G18" i="6"/>
  <c r="F18" i="6"/>
  <c r="E18" i="6"/>
  <c r="D18" i="6"/>
  <c r="C18" i="6"/>
  <c r="D10" i="6"/>
  <c r="L17" i="6" l="1"/>
  <c r="K17" i="6"/>
  <c r="J17" i="6"/>
  <c r="I17" i="6"/>
  <c r="H17" i="6"/>
  <c r="G17" i="6"/>
  <c r="F17" i="6"/>
  <c r="E17" i="6"/>
  <c r="D17" i="6"/>
  <c r="C17" i="6"/>
  <c r="L16" i="6"/>
  <c r="K16" i="6"/>
  <c r="J16" i="6"/>
  <c r="I16" i="6"/>
  <c r="H16" i="6"/>
  <c r="G16" i="6"/>
  <c r="F16" i="6"/>
  <c r="E16" i="6"/>
  <c r="D16" i="6"/>
  <c r="C16" i="6"/>
  <c r="L15" i="6"/>
  <c r="K15" i="6"/>
  <c r="J15" i="6"/>
  <c r="I15" i="6"/>
  <c r="H15" i="6"/>
  <c r="G15" i="6"/>
  <c r="F15" i="6"/>
  <c r="E15" i="6"/>
  <c r="D15" i="6"/>
  <c r="C15" i="6"/>
  <c r="L14" i="6"/>
  <c r="K14" i="6"/>
  <c r="J14" i="6"/>
  <c r="I14" i="6"/>
  <c r="H14" i="6"/>
  <c r="G14" i="6"/>
  <c r="F14" i="6"/>
  <c r="E14" i="6"/>
  <c r="D14" i="6"/>
  <c r="C14" i="6"/>
  <c r="L13" i="6"/>
  <c r="K13" i="6"/>
  <c r="J13" i="6"/>
  <c r="I13" i="6"/>
  <c r="H13" i="6"/>
  <c r="G13" i="6"/>
  <c r="F13" i="6"/>
  <c r="E13" i="6"/>
  <c r="D13" i="6"/>
  <c r="C13" i="6"/>
  <c r="L12" i="6"/>
  <c r="K12" i="6"/>
  <c r="J12" i="6"/>
  <c r="I12" i="6"/>
  <c r="H12" i="6"/>
  <c r="G12" i="6"/>
  <c r="F12" i="6"/>
  <c r="E12" i="6"/>
  <c r="D12" i="6"/>
  <c r="C12" i="6"/>
  <c r="L11" i="6"/>
  <c r="K11" i="6"/>
  <c r="J11" i="6"/>
  <c r="I11" i="6"/>
  <c r="H11" i="6"/>
  <c r="G11" i="6"/>
  <c r="F11" i="6"/>
  <c r="E11" i="6"/>
  <c r="D11" i="6"/>
  <c r="C11" i="6"/>
  <c r="L10" i="6"/>
  <c r="K10" i="6"/>
  <c r="J10" i="6"/>
  <c r="I10" i="6"/>
  <c r="H10" i="6"/>
  <c r="G10" i="6"/>
  <c r="F10" i="6"/>
  <c r="E10" i="6"/>
  <c r="C10" i="6"/>
  <c r="L9" i="6"/>
  <c r="K9" i="6"/>
  <c r="J9" i="6"/>
  <c r="I9" i="6"/>
  <c r="H9" i="6"/>
  <c r="G9" i="6"/>
  <c r="F9" i="6"/>
  <c r="E9" i="6"/>
  <c r="D9" i="6"/>
  <c r="C9" i="6"/>
  <c r="L8" i="6"/>
  <c r="K8" i="6"/>
  <c r="J8" i="6"/>
  <c r="I8" i="6"/>
  <c r="H8" i="6"/>
  <c r="G8" i="6"/>
  <c r="F8" i="6"/>
  <c r="E8" i="6"/>
  <c r="D8" i="6"/>
  <c r="C8" i="6"/>
</calcChain>
</file>

<file path=xl/sharedStrings.xml><?xml version="1.0" encoding="utf-8"?>
<sst xmlns="http://schemas.openxmlformats.org/spreadsheetml/2006/main" count="102" uniqueCount="31">
  <si>
    <t>Resource</t>
  </si>
  <si>
    <t>Solar (CV)</t>
  </si>
  <si>
    <t>Nameplate size</t>
  </si>
  <si>
    <t>MW</t>
  </si>
  <si>
    <t>Approximate Effective Capacity Contribution</t>
  </si>
  <si>
    <t>Capacity Contribution in MW Bin</t>
  </si>
  <si>
    <t>Solar (Mcmn)</t>
  </si>
  <si>
    <t>Solar (Wasco)</t>
  </si>
  <si>
    <t>Solar plus Storage: 4-hour Duration, CV, 1:1</t>
  </si>
  <si>
    <t>Solar plus Storage: 4-hour Duration, CV, 2:1</t>
  </si>
  <si>
    <t>Solar plus Storage: 4-hour Duration, MCMN, 1:1</t>
  </si>
  <si>
    <t>Solar plus Storage: 4-hour Duration, MCMN, 2:1</t>
  </si>
  <si>
    <t>Wind Gorge</t>
  </si>
  <si>
    <t>Wind SE WA</t>
  </si>
  <si>
    <t>Wind MT</t>
  </si>
  <si>
    <t>CF200 Solar (CV)</t>
  </si>
  <si>
    <t>CF200 Solar (Mcmn)</t>
  </si>
  <si>
    <t>CF200 Solar (Wasco)</t>
  </si>
  <si>
    <t>CF200 Solar plus Storage: 4-hour Duration, CV, 1:1</t>
  </si>
  <si>
    <t>CF200 Solar plus Storage: 4-hour Duration, CV, 2:1</t>
  </si>
  <si>
    <t>CF200 Solar plus Storage: 4-hour Duration, MCMN, 1:1</t>
  </si>
  <si>
    <t>CF200 Solar plus Storage: 4-hour Duration, MCMN, 2:1</t>
  </si>
  <si>
    <t>CF200 Wind Gorge</t>
  </si>
  <si>
    <t>CF200 Wind SE WA</t>
  </si>
  <si>
    <t>CF200 Wind MT</t>
  </si>
  <si>
    <t>Li-Ion Storage: 2-hr</t>
  </si>
  <si>
    <t>Li-Ion Storage: 4-hr</t>
  </si>
  <si>
    <t>Li-Ion Storage: 6-hr</t>
  </si>
  <si>
    <t xml:space="preserve">Pumped Hydro Storage: 10-hr </t>
  </si>
  <si>
    <t xml:space="preserve">These results are for informational purposes only to aid in Bidder self-scoring. Estimates based on PGE's filed 2023 CEP/IRP (March 2023) and subject to change. </t>
  </si>
  <si>
    <t>Results are based on proxy resources.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</si>
</sst>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24242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9" fontId="0" fillId="0" borderId="0" xfId="1" applyFont="1" applyAlignment="1">
      <alignment horizontal="center"/>
    </xf>
    <xf numFmtId="0" fontId="0" fillId="3" borderId="0" xfId="0" applyFill="1"/>
    <xf numFmtId="1" fontId="0" fillId="0" borderId="0" xfId="0" applyNumberFormat="1"/>
    <xf numFmtId="0" fontId="3" fillId="0" borderId="0" xfId="0" applyFont="1"/>
    <xf numFmtId="9" fontId="0" fillId="0" borderId="0" xfId="0" applyNumberFormat="1"/>
    <xf numFmtId="9" fontId="0" fillId="0" borderId="0" xfId="1" applyFont="1"/>
    <xf numFmtId="44" fontId="0" fillId="0" borderId="0" xfId="2" applyFont="1"/>
    <xf numFmtId="0" fontId="0" fillId="0" borderId="0" xfId="2" applyNumberFormat="1" applyFont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" fontId="0" fillId="0" borderId="1" xfId="1" applyNumberFormat="1" applyFont="1" applyBorder="1" applyAlignment="1">
      <alignment horizontal="center"/>
    </xf>
    <xf numFmtId="1" fontId="0" fillId="0" borderId="2" xfId="1" applyNumberFormat="1" applyFont="1" applyBorder="1" applyAlignment="1">
      <alignment horizontal="center"/>
    </xf>
    <xf numFmtId="1" fontId="0" fillId="0" borderId="3" xfId="1" applyNumberFormat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257175</xdr:colOff>
      <xdr:row>4</xdr:row>
      <xdr:rowOff>133350</xdr:rowOff>
    </xdr:from>
    <xdr:to>
      <xdr:col>19</xdr:col>
      <xdr:colOff>66675</xdr:colOff>
      <xdr:row>10</xdr:row>
      <xdr:rowOff>9525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AA198A5-1890-934B-4934-3872B9CBFE33}"/>
            </a:ext>
          </a:extLst>
        </xdr:cNvPr>
        <xdr:cNvSpPr txBox="1"/>
      </xdr:nvSpPr>
      <xdr:spPr>
        <a:xfrm>
          <a:off x="11896725" y="933450"/>
          <a:ext cx="3467100" cy="1019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This provides an approximate value based on</a:t>
          </a:r>
          <a:r>
            <a:rPr lang="en-US" sz="1100" baseline="0"/>
            <a:t> the ELCC bin of the nearest 100 MW. For example, if 520 MW of resource X are tested, the 520 MW are multiplied by the ELCC value from the 500 MW bin of that resource. Values are not exact. 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466725</xdr:colOff>
      <xdr:row>2</xdr:row>
      <xdr:rowOff>114300</xdr:rowOff>
    </xdr:from>
    <xdr:to>
      <xdr:col>19</xdr:col>
      <xdr:colOff>276225</xdr:colOff>
      <xdr:row>7</xdr:row>
      <xdr:rowOff>161925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E9933FD-00A2-4AEF-8493-D8EC83AB2053}"/>
            </a:ext>
          </a:extLst>
        </xdr:cNvPr>
        <xdr:cNvSpPr txBox="1"/>
      </xdr:nvSpPr>
      <xdr:spPr>
        <a:xfrm>
          <a:off x="12106275" y="514350"/>
          <a:ext cx="3467100" cy="1019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This provides an approximate value based on</a:t>
          </a:r>
          <a:r>
            <a:rPr lang="en-US" sz="1100" baseline="0"/>
            <a:t> the ELCC bin of the nearest 100 MW. For example, if 520 MW of resource X are tested, the 520 MW are multiplied by the ELCC value from the 500 MW bin of that resource. Values are not exact. </a:t>
          </a:r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180975</xdr:colOff>
      <xdr:row>4</xdr:row>
      <xdr:rowOff>104775</xdr:rowOff>
    </xdr:from>
    <xdr:to>
      <xdr:col>18</xdr:col>
      <xdr:colOff>600075</xdr:colOff>
      <xdr:row>9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6A452E5-BA70-4513-A10F-B0288EC8460B}"/>
            </a:ext>
          </a:extLst>
        </xdr:cNvPr>
        <xdr:cNvSpPr txBox="1"/>
      </xdr:nvSpPr>
      <xdr:spPr>
        <a:xfrm>
          <a:off x="11820525" y="904875"/>
          <a:ext cx="3467100" cy="1019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This provides an approximate value based on</a:t>
          </a:r>
          <a:r>
            <a:rPr lang="en-US" sz="1100" baseline="0"/>
            <a:t> the ELCC bin of the nearest 100 MW. For example, if 520 MW of resource X are tested, the 520 MW are multiplied by the ELCC value from the 500 MW bin of that resource. Values are not exact. 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3F99D-7EB2-4259-9366-6004DFB7214C}">
  <dimension ref="A1:AA35"/>
  <sheetViews>
    <sheetView tabSelected="1" workbookViewId="0"/>
  </sheetViews>
  <sheetFormatPr defaultRowHeight="15" x14ac:dyDescent="0.25"/>
  <cols>
    <col min="2" max="2" width="64.85546875" customWidth="1"/>
  </cols>
  <sheetData>
    <row r="1" spans="1:27" ht="15.75" thickBot="1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27" ht="15.75" thickBot="1" x14ac:dyDescent="0.3">
      <c r="A2" s="4"/>
      <c r="B2" t="s">
        <v>0</v>
      </c>
      <c r="C2" s="11" t="s">
        <v>1</v>
      </c>
      <c r="D2" s="12"/>
      <c r="E2" s="12"/>
      <c r="F2" s="12"/>
      <c r="G2" s="12"/>
      <c r="H2" s="13"/>
      <c r="M2" s="4"/>
    </row>
    <row r="3" spans="1:27" ht="15.75" thickBot="1" x14ac:dyDescent="0.3">
      <c r="A3" s="4"/>
      <c r="B3" t="s">
        <v>2</v>
      </c>
      <c r="C3" s="11">
        <v>133</v>
      </c>
      <c r="D3" s="12"/>
      <c r="E3" s="12"/>
      <c r="F3" s="12"/>
      <c r="G3" s="12"/>
      <c r="H3" s="13"/>
      <c r="I3" t="s">
        <v>3</v>
      </c>
      <c r="M3" s="4"/>
    </row>
    <row r="4" spans="1:27" ht="15.75" thickBot="1" x14ac:dyDescent="0.3">
      <c r="A4" s="4"/>
      <c r="B4" t="s">
        <v>4</v>
      </c>
      <c r="C4" s="14">
        <f>INDEX($C$8:$L$31,MATCH(C2,B8:B31,0),MATCH((IF(C3&gt;50,(MROUND(C3,100)),100)),C7:L7,0))*C3</f>
        <v>30.59</v>
      </c>
      <c r="D4" s="15"/>
      <c r="E4" s="15"/>
      <c r="F4" s="15"/>
      <c r="G4" s="15"/>
      <c r="H4" s="16"/>
      <c r="I4" t="s">
        <v>3</v>
      </c>
      <c r="M4" s="4"/>
    </row>
    <row r="5" spans="1:27" x14ac:dyDescent="0.25">
      <c r="A5" s="4"/>
      <c r="M5" s="4"/>
    </row>
    <row r="6" spans="1:27" x14ac:dyDescent="0.25">
      <c r="A6" s="4"/>
      <c r="B6" s="1"/>
      <c r="C6" s="17" t="s">
        <v>5</v>
      </c>
      <c r="D6" s="17"/>
      <c r="E6" s="17"/>
      <c r="F6" s="17"/>
      <c r="G6" s="17"/>
      <c r="H6" s="17"/>
      <c r="I6" s="17"/>
      <c r="J6" s="17"/>
      <c r="M6" s="4"/>
    </row>
    <row r="7" spans="1:27" x14ac:dyDescent="0.25">
      <c r="A7" s="4"/>
      <c r="B7" s="1" t="s">
        <v>0</v>
      </c>
      <c r="C7" s="2">
        <v>100</v>
      </c>
      <c r="D7" s="2">
        <v>200</v>
      </c>
      <c r="E7" s="2">
        <v>300</v>
      </c>
      <c r="F7" s="2">
        <v>400</v>
      </c>
      <c r="G7" s="2">
        <v>500</v>
      </c>
      <c r="H7" s="2">
        <v>600</v>
      </c>
      <c r="I7" s="2">
        <v>700</v>
      </c>
      <c r="J7" s="2">
        <v>800</v>
      </c>
      <c r="K7" s="2">
        <v>900</v>
      </c>
      <c r="L7" s="2">
        <v>1000</v>
      </c>
      <c r="M7" s="4"/>
    </row>
    <row r="8" spans="1:27" x14ac:dyDescent="0.25">
      <c r="A8" s="4"/>
      <c r="B8" t="s">
        <v>1</v>
      </c>
      <c r="C8" s="3">
        <v>0.23</v>
      </c>
      <c r="D8" s="3">
        <v>0.223</v>
      </c>
      <c r="E8" s="3">
        <v>0.21973333333333334</v>
      </c>
      <c r="F8" s="3">
        <v>0.21816999999999998</v>
      </c>
      <c r="G8" s="3">
        <v>0.21175099999999997</v>
      </c>
      <c r="H8" s="3">
        <v>0.20585863333333332</v>
      </c>
      <c r="I8" s="3">
        <v>0.19425758999999998</v>
      </c>
      <c r="J8" s="3">
        <v>0.18340227699999997</v>
      </c>
      <c r="K8" s="3">
        <v>0.17052068309999999</v>
      </c>
      <c r="L8" s="3">
        <v>0.15895620492999998</v>
      </c>
      <c r="M8" s="4"/>
      <c r="N8" s="9"/>
      <c r="O8" s="5"/>
      <c r="P8" s="8"/>
      <c r="Q8" s="7"/>
      <c r="R8" s="7"/>
      <c r="S8" s="7"/>
      <c r="T8" s="7"/>
      <c r="U8" s="7"/>
      <c r="V8" s="7"/>
      <c r="W8" s="7"/>
      <c r="X8" s="7"/>
      <c r="Y8" s="7"/>
      <c r="AA8" s="7"/>
    </row>
    <row r="9" spans="1:27" x14ac:dyDescent="0.25">
      <c r="A9" s="4"/>
      <c r="B9" t="s">
        <v>6</v>
      </c>
      <c r="C9" s="3">
        <v>0.27</v>
      </c>
      <c r="D9" s="3">
        <v>0.27</v>
      </c>
      <c r="E9" s="3">
        <v>0.27</v>
      </c>
      <c r="F9" s="3">
        <v>0.27</v>
      </c>
      <c r="G9" s="3">
        <v>0.25950000000000001</v>
      </c>
      <c r="H9" s="3">
        <v>0.24934999999999999</v>
      </c>
      <c r="I9" s="3">
        <v>0.23480499999999999</v>
      </c>
      <c r="J9" s="3">
        <v>0.22181649999999997</v>
      </c>
      <c r="K9" s="3">
        <v>0.20576717222222221</v>
      </c>
      <c r="L9" s="3">
        <v>0.19123015166666668</v>
      </c>
      <c r="M9" s="4"/>
      <c r="N9" s="9"/>
      <c r="O9" s="7"/>
      <c r="P9" s="8"/>
      <c r="Q9" s="7"/>
      <c r="R9" s="7"/>
      <c r="S9" s="7"/>
      <c r="T9" s="7"/>
      <c r="U9" s="7"/>
      <c r="V9" s="7"/>
      <c r="W9" s="7"/>
      <c r="X9" s="7"/>
      <c r="Y9" s="7"/>
      <c r="AA9" s="7"/>
    </row>
    <row r="10" spans="1:27" x14ac:dyDescent="0.25">
      <c r="A10" s="4"/>
      <c r="B10" t="s">
        <v>7</v>
      </c>
      <c r="C10" s="3">
        <v>0.24</v>
      </c>
      <c r="D10" s="3">
        <v>0.24479452054794643</v>
      </c>
      <c r="E10" s="3">
        <v>0.24420319634703275</v>
      </c>
      <c r="F10" s="3">
        <v>0.24301095890410979</v>
      </c>
      <c r="G10" s="3">
        <v>0.23670328767123294</v>
      </c>
      <c r="H10" s="3">
        <v>0.2308443196347032</v>
      </c>
      <c r="I10" s="3">
        <v>0.21725329589041095</v>
      </c>
      <c r="J10" s="3">
        <v>0.20430098876712327</v>
      </c>
      <c r="K10" s="3">
        <v>0.1900125188523592</v>
      </c>
      <c r="L10" s="3">
        <v>0.17740375565570773</v>
      </c>
      <c r="M10" s="4"/>
      <c r="N10" s="9"/>
      <c r="O10" s="7"/>
      <c r="P10" s="8"/>
      <c r="Q10" s="7"/>
      <c r="R10" s="7"/>
      <c r="S10" s="7"/>
      <c r="T10" s="7"/>
      <c r="U10" s="7"/>
      <c r="V10" s="7"/>
      <c r="W10" s="7"/>
      <c r="X10" s="7"/>
      <c r="Y10" s="7"/>
      <c r="AA10" s="7"/>
    </row>
    <row r="11" spans="1:27" x14ac:dyDescent="0.25">
      <c r="A11" s="4"/>
      <c r="B11" t="s">
        <v>8</v>
      </c>
      <c r="C11" s="3">
        <v>1.02</v>
      </c>
      <c r="D11" s="3">
        <v>1.0234999999999999</v>
      </c>
      <c r="E11" s="3">
        <v>1.01755</v>
      </c>
      <c r="F11" s="3">
        <v>1.012265</v>
      </c>
      <c r="G11" s="3">
        <v>1.002265</v>
      </c>
      <c r="H11" s="3">
        <v>0.99226499999999995</v>
      </c>
      <c r="I11" s="3">
        <v>0.98226499999999994</v>
      </c>
      <c r="J11" s="3">
        <v>0.97226499999999993</v>
      </c>
      <c r="K11" s="3">
        <v>0.96226499999999993</v>
      </c>
      <c r="L11" s="3">
        <v>0.95226499999999992</v>
      </c>
      <c r="M11" s="4"/>
      <c r="N11" s="9"/>
      <c r="O11" s="7"/>
      <c r="P11" s="8"/>
      <c r="Q11" s="7"/>
      <c r="R11" s="7"/>
      <c r="S11" s="7"/>
      <c r="T11" s="7"/>
      <c r="U11" s="7"/>
      <c r="V11" s="7"/>
      <c r="W11" s="7"/>
      <c r="X11" s="7"/>
      <c r="Y11" s="7"/>
      <c r="AA11" s="7"/>
    </row>
    <row r="12" spans="1:27" x14ac:dyDescent="0.25">
      <c r="A12" s="4"/>
      <c r="B12" t="s">
        <v>9</v>
      </c>
      <c r="C12" s="3">
        <v>0.63</v>
      </c>
      <c r="D12" s="3">
        <v>0.65449999999999997</v>
      </c>
      <c r="E12" s="3">
        <v>0.66184999999999994</v>
      </c>
      <c r="F12" s="3">
        <v>0.66405499999999995</v>
      </c>
      <c r="G12" s="3">
        <v>0.65911649999999999</v>
      </c>
      <c r="H12" s="3">
        <v>0.65390161666666657</v>
      </c>
      <c r="I12" s="3">
        <v>0.64267048500000001</v>
      </c>
      <c r="J12" s="3">
        <v>0.63205114549999997</v>
      </c>
      <c r="K12" s="3">
        <v>0.62205114549999996</v>
      </c>
      <c r="L12" s="3">
        <v>0.61205114549999995</v>
      </c>
      <c r="M12" s="4"/>
      <c r="N12" s="10"/>
      <c r="O12" s="5"/>
      <c r="P12" s="8"/>
      <c r="Q12" s="7"/>
      <c r="R12" s="7"/>
      <c r="S12" s="7"/>
      <c r="T12" s="7"/>
      <c r="U12" s="7"/>
      <c r="V12" s="7"/>
      <c r="W12" s="7"/>
      <c r="X12" s="7"/>
      <c r="Y12" s="7"/>
      <c r="AA12" s="7"/>
    </row>
    <row r="13" spans="1:27" x14ac:dyDescent="0.25">
      <c r="A13" s="4"/>
      <c r="B13" t="s">
        <v>10</v>
      </c>
      <c r="C13" s="3">
        <v>1.0566666666666666</v>
      </c>
      <c r="D13" s="3">
        <v>1.052</v>
      </c>
      <c r="E13" s="3">
        <v>1.0552666666666666</v>
      </c>
      <c r="F13" s="3">
        <v>1.0585800000000001</v>
      </c>
      <c r="G13" s="3">
        <v>1.0485800000000001</v>
      </c>
      <c r="H13" s="3">
        <v>1.0385800000000001</v>
      </c>
      <c r="I13" s="3">
        <v>1.02858</v>
      </c>
      <c r="J13" s="3">
        <v>1.01858</v>
      </c>
      <c r="K13" s="3">
        <v>1.00858</v>
      </c>
      <c r="L13" s="3">
        <v>0.99858000000000002</v>
      </c>
      <c r="M13" s="4"/>
      <c r="N13" s="9"/>
      <c r="P13" s="8"/>
      <c r="Q13" s="7"/>
      <c r="R13" s="7"/>
      <c r="S13" s="7"/>
      <c r="T13" s="7"/>
      <c r="U13" s="7"/>
      <c r="V13" s="7"/>
      <c r="W13" s="7"/>
      <c r="X13" s="7"/>
      <c r="Y13" s="7"/>
      <c r="AA13" s="7"/>
    </row>
    <row r="14" spans="1:27" x14ac:dyDescent="0.25">
      <c r="A14" s="4"/>
      <c r="B14" t="s">
        <v>11</v>
      </c>
      <c r="C14" s="3">
        <v>0.72</v>
      </c>
      <c r="D14" s="3">
        <v>0.70599999999999996</v>
      </c>
      <c r="E14" s="3">
        <v>0.70646666666666658</v>
      </c>
      <c r="F14" s="3">
        <v>0.7089399999999999</v>
      </c>
      <c r="G14" s="3">
        <v>0.70968199999999992</v>
      </c>
      <c r="H14" s="3">
        <v>0.70990459999999989</v>
      </c>
      <c r="I14" s="3">
        <v>0.69990459999999988</v>
      </c>
      <c r="J14" s="3">
        <v>0.68990459999999987</v>
      </c>
      <c r="K14" s="3">
        <v>0.67990459999999986</v>
      </c>
      <c r="L14" s="3">
        <v>0.66990459999999985</v>
      </c>
      <c r="M14" s="4"/>
      <c r="N14" s="9"/>
      <c r="O14" s="7"/>
      <c r="P14" s="8"/>
      <c r="Q14" s="7"/>
      <c r="R14" s="7"/>
      <c r="S14" s="7"/>
      <c r="T14" s="7"/>
      <c r="U14" s="7"/>
      <c r="V14" s="7"/>
      <c r="W14" s="7"/>
      <c r="X14" s="7"/>
      <c r="Y14" s="7"/>
      <c r="AA14" s="7"/>
    </row>
    <row r="15" spans="1:27" x14ac:dyDescent="0.25">
      <c r="A15" s="4"/>
      <c r="B15" t="s">
        <v>12</v>
      </c>
      <c r="C15" s="3">
        <v>0.47</v>
      </c>
      <c r="D15" s="3">
        <v>0.45729452054794639</v>
      </c>
      <c r="E15" s="3">
        <v>0.42578652968036607</v>
      </c>
      <c r="F15" s="3">
        <v>0.40248595890410982</v>
      </c>
      <c r="G15" s="3">
        <v>0.37414578767123291</v>
      </c>
      <c r="H15" s="3">
        <v>0.35141040296803655</v>
      </c>
      <c r="I15" s="3">
        <v>0.32942312089041093</v>
      </c>
      <c r="J15" s="3">
        <v>0.31145193626712331</v>
      </c>
      <c r="K15" s="3">
        <v>0.29565780310235917</v>
      </c>
      <c r="L15" s="3">
        <v>0.28259734093070776</v>
      </c>
      <c r="M15" s="4"/>
      <c r="N15" s="9"/>
      <c r="O15" s="7"/>
      <c r="P15" s="8"/>
      <c r="Q15" s="7"/>
      <c r="R15" s="7"/>
      <c r="S15" s="7"/>
      <c r="T15" s="7"/>
      <c r="U15" s="7"/>
      <c r="V15" s="7"/>
      <c r="W15" s="7"/>
      <c r="X15" s="7"/>
      <c r="Y15" s="7"/>
      <c r="AA15" s="7"/>
    </row>
    <row r="16" spans="1:27" x14ac:dyDescent="0.25">
      <c r="A16" s="4"/>
      <c r="B16" t="s">
        <v>13</v>
      </c>
      <c r="C16" s="3">
        <v>0.15</v>
      </c>
      <c r="D16" s="3">
        <v>0.15</v>
      </c>
      <c r="E16" s="3">
        <v>0.14226484018264882</v>
      </c>
      <c r="F16" s="3">
        <v>0.13607671232876786</v>
      </c>
      <c r="G16" s="3">
        <v>0.13164082191780893</v>
      </c>
      <c r="H16" s="3">
        <v>0.12859042009132485</v>
      </c>
      <c r="I16" s="3">
        <v>0.12326205753424696</v>
      </c>
      <c r="J16" s="3">
        <v>0.11835361726027409</v>
      </c>
      <c r="K16" s="3">
        <v>0.11250608517808222</v>
      </c>
      <c r="L16" s="3">
        <v>0.10725182555342466</v>
      </c>
      <c r="M16" s="4"/>
      <c r="N16" s="9"/>
      <c r="O16" s="7"/>
      <c r="P16" s="8"/>
      <c r="Q16" s="7"/>
      <c r="R16" s="7"/>
      <c r="S16" s="7"/>
      <c r="T16" s="7"/>
      <c r="U16" s="7"/>
      <c r="V16" s="7"/>
      <c r="W16" s="7"/>
      <c r="X16" s="7"/>
      <c r="Y16" s="7"/>
      <c r="AA16" s="7"/>
    </row>
    <row r="17" spans="1:27" x14ac:dyDescent="0.25">
      <c r="A17" s="4"/>
      <c r="B17" t="s">
        <v>14</v>
      </c>
      <c r="C17" s="3">
        <v>0.28000000000000003</v>
      </c>
      <c r="D17" s="3">
        <v>0.26950000000000002</v>
      </c>
      <c r="E17" s="3">
        <v>0.24884999999999999</v>
      </c>
      <c r="F17" s="3">
        <v>0.233905</v>
      </c>
      <c r="G17" s="3">
        <v>0.22347149999999999</v>
      </c>
      <c r="H17" s="3">
        <v>0.21637478333333332</v>
      </c>
      <c r="I17" s="3">
        <v>0.20741243499999998</v>
      </c>
      <c r="J17" s="3">
        <v>0.19959873049999999</v>
      </c>
      <c r="K17" s="3">
        <v>0.19210184137222219</v>
      </c>
      <c r="L17" s="3">
        <v>0.18573055241166664</v>
      </c>
      <c r="M17" s="4"/>
      <c r="N17" s="9"/>
      <c r="O17" s="7"/>
      <c r="P17" s="8"/>
      <c r="Q17" s="7"/>
      <c r="R17" s="7"/>
      <c r="S17" s="7"/>
      <c r="T17" s="7"/>
      <c r="U17" s="7"/>
      <c r="V17" s="7"/>
      <c r="W17" s="7"/>
      <c r="X17" s="7"/>
      <c r="Y17" s="7"/>
      <c r="AA17" s="7"/>
    </row>
    <row r="18" spans="1:27" x14ac:dyDescent="0.25">
      <c r="A18" s="4"/>
      <c r="B18" t="s">
        <v>15</v>
      </c>
      <c r="C18" s="3">
        <v>7.0000000000000007E-2</v>
      </c>
      <c r="D18" s="3">
        <v>7.0000000000000007E-2</v>
      </c>
      <c r="E18" s="3">
        <v>6.4166666666666664E-2</v>
      </c>
      <c r="F18" s="3">
        <v>5.9499999999999997E-2</v>
      </c>
      <c r="G18" s="3">
        <v>5.4949999999999992E-2</v>
      </c>
      <c r="H18" s="3">
        <v>5.1484999999999989E-2</v>
      </c>
      <c r="I18" s="3">
        <v>4.7445499999999995E-2</v>
      </c>
      <c r="J18" s="3">
        <v>4.3983649999999999E-2</v>
      </c>
      <c r="K18" s="3">
        <v>4.0028428333333331E-2</v>
      </c>
      <c r="L18" s="3">
        <v>3.6508528499999998E-2</v>
      </c>
      <c r="M18" s="4"/>
      <c r="N18" s="9"/>
      <c r="P18" s="8"/>
    </row>
    <row r="19" spans="1:27" x14ac:dyDescent="0.25">
      <c r="A19" s="4"/>
      <c r="B19" t="s">
        <v>16</v>
      </c>
      <c r="C19" s="3">
        <v>0.09</v>
      </c>
      <c r="D19" s="3">
        <v>8.299999999999999E-2</v>
      </c>
      <c r="E19" s="3">
        <v>7.9733333333333323E-2</v>
      </c>
      <c r="F19" s="3">
        <v>7.8169999999999989E-2</v>
      </c>
      <c r="G19" s="3">
        <v>7.1051000000000003E-2</v>
      </c>
      <c r="H19" s="3">
        <v>6.4481966666666668E-2</v>
      </c>
      <c r="I19" s="3">
        <v>5.8344590000000002E-2</v>
      </c>
      <c r="J19" s="3">
        <v>5.3378376999999998E-2</v>
      </c>
      <c r="K19" s="3">
        <v>4.9069068655555548E-2</v>
      </c>
      <c r="L19" s="3">
        <v>4.5520720596666661E-2</v>
      </c>
      <c r="M19" s="4"/>
      <c r="N19" s="9"/>
      <c r="P19" s="8"/>
    </row>
    <row r="20" spans="1:27" x14ac:dyDescent="0.25">
      <c r="A20" s="4"/>
      <c r="B20" t="s">
        <v>17</v>
      </c>
      <c r="C20" s="3">
        <v>0.06</v>
      </c>
      <c r="D20" s="3">
        <v>6.3500000000000001E-2</v>
      </c>
      <c r="E20" s="3">
        <v>6.1049999999999993E-2</v>
      </c>
      <c r="F20" s="3">
        <v>5.8564999999999999E-2</v>
      </c>
      <c r="G20" s="3">
        <v>5.4669499999999996E-2</v>
      </c>
      <c r="H20" s="3">
        <v>5.1400849999999998E-2</v>
      </c>
      <c r="I20" s="3">
        <v>4.7920255000000002E-2</v>
      </c>
      <c r="J20" s="3">
        <v>4.5001076499999994E-2</v>
      </c>
      <c r="K20" s="3">
        <v>4.1889211838888885E-2</v>
      </c>
      <c r="L20" s="3">
        <v>3.9166763551666664E-2</v>
      </c>
      <c r="M20" s="4"/>
      <c r="N20" s="9"/>
      <c r="P20" s="8"/>
    </row>
    <row r="21" spans="1:27" x14ac:dyDescent="0.25">
      <c r="A21" s="4"/>
      <c r="B21" t="s">
        <v>18</v>
      </c>
      <c r="C21" s="3">
        <v>0.56000000000000005</v>
      </c>
      <c r="D21" s="3">
        <v>0.504</v>
      </c>
      <c r="E21" s="3">
        <v>0.44869999999999999</v>
      </c>
      <c r="F21" s="3">
        <v>0.41286</v>
      </c>
      <c r="G21" s="3">
        <v>0.37725799999999998</v>
      </c>
      <c r="H21" s="3">
        <v>0.35001073333333332</v>
      </c>
      <c r="I21" s="3">
        <v>0.32050321999999998</v>
      </c>
      <c r="J21" s="3">
        <v>0.29565096599999996</v>
      </c>
      <c r="K21" s="3">
        <v>0.26913973424444443</v>
      </c>
      <c r="L21" s="3">
        <v>0.24594192027333331</v>
      </c>
      <c r="M21" s="4"/>
      <c r="N21" s="9"/>
      <c r="P21" s="8"/>
    </row>
    <row r="22" spans="1:27" x14ac:dyDescent="0.25">
      <c r="A22" s="4"/>
      <c r="B22" t="s">
        <v>19</v>
      </c>
      <c r="C22" s="3">
        <v>0.33</v>
      </c>
      <c r="D22" s="3">
        <v>0.31950000000000001</v>
      </c>
      <c r="E22" s="3">
        <v>0.29651666666666665</v>
      </c>
      <c r="F22" s="3">
        <v>0.27970499999999998</v>
      </c>
      <c r="G22" s="3">
        <v>0.2596115</v>
      </c>
      <c r="H22" s="3">
        <v>0.24355011666666665</v>
      </c>
      <c r="I22" s="3">
        <v>0.22756503499999997</v>
      </c>
      <c r="J22" s="3">
        <v>0.21439451049999997</v>
      </c>
      <c r="K22" s="3">
        <v>0.20159613092777778</v>
      </c>
      <c r="L22" s="3">
        <v>0.19067883927833332</v>
      </c>
      <c r="M22" s="4"/>
      <c r="N22" s="9"/>
      <c r="P22" s="8"/>
    </row>
    <row r="23" spans="1:27" x14ac:dyDescent="0.25">
      <c r="A23" s="4"/>
      <c r="B23" t="s">
        <v>20</v>
      </c>
      <c r="C23" s="3">
        <v>0.55000000000000004</v>
      </c>
      <c r="D23" s="3">
        <v>0.48699999999999999</v>
      </c>
      <c r="E23" s="3">
        <v>0.43776666666666664</v>
      </c>
      <c r="F23" s="3">
        <v>0.40782999999999991</v>
      </c>
      <c r="G23" s="3">
        <v>0.37154899999999996</v>
      </c>
      <c r="H23" s="3">
        <v>0.34246469999999996</v>
      </c>
      <c r="I23" s="3">
        <v>0.31173940999999999</v>
      </c>
      <c r="J23" s="3">
        <v>0.28602182300000001</v>
      </c>
      <c r="K23" s="3">
        <v>0.26041765801111111</v>
      </c>
      <c r="L23" s="3">
        <v>0.23842529740333335</v>
      </c>
      <c r="M23" s="4"/>
      <c r="N23" s="9"/>
      <c r="P23" s="8"/>
    </row>
    <row r="24" spans="1:27" x14ac:dyDescent="0.25">
      <c r="A24" s="4"/>
      <c r="B24" t="s">
        <v>21</v>
      </c>
      <c r="C24" s="3">
        <v>0.35</v>
      </c>
      <c r="D24" s="3">
        <v>0.34299999999999997</v>
      </c>
      <c r="E24" s="3">
        <v>0.32106666666666661</v>
      </c>
      <c r="F24" s="3">
        <v>0.30456999999999995</v>
      </c>
      <c r="G24" s="3">
        <v>0.28107099999999996</v>
      </c>
      <c r="H24" s="3">
        <v>0.26165463333333333</v>
      </c>
      <c r="I24" s="3">
        <v>0.24249639000000001</v>
      </c>
      <c r="J24" s="3">
        <v>0.22674891699999999</v>
      </c>
      <c r="K24" s="3">
        <v>0.21269134176666665</v>
      </c>
      <c r="L24" s="3">
        <v>0.20100740252999999</v>
      </c>
      <c r="M24" s="4"/>
      <c r="N24" s="9"/>
      <c r="P24" s="8"/>
    </row>
    <row r="25" spans="1:27" x14ac:dyDescent="0.25">
      <c r="A25" s="4"/>
      <c r="B25" t="s">
        <v>22</v>
      </c>
      <c r="C25" s="3">
        <v>0.28999999999999998</v>
      </c>
      <c r="D25" s="3">
        <v>0.26900000000000002</v>
      </c>
      <c r="E25" s="3">
        <v>0.23703333333333332</v>
      </c>
      <c r="F25" s="3">
        <v>0.21460999999999997</v>
      </c>
      <c r="G25" s="3">
        <v>0.19598299999999996</v>
      </c>
      <c r="H25" s="3">
        <v>0.18246156666666663</v>
      </c>
      <c r="I25" s="3">
        <v>0.17173846999999998</v>
      </c>
      <c r="J25" s="3">
        <v>0.16352154099999999</v>
      </c>
      <c r="K25" s="3">
        <v>0.15561201785555556</v>
      </c>
      <c r="L25" s="3">
        <v>0.14888360535666664</v>
      </c>
      <c r="M25" s="4"/>
      <c r="N25" s="9"/>
      <c r="P25" s="8"/>
    </row>
    <row r="26" spans="1:27" x14ac:dyDescent="0.25">
      <c r="A26" s="4"/>
      <c r="B26" t="s">
        <v>23</v>
      </c>
      <c r="C26" s="3">
        <v>0.1</v>
      </c>
      <c r="D26" s="3">
        <v>8.9499999999999996E-2</v>
      </c>
      <c r="E26" s="3">
        <v>8.5183333333333333E-2</v>
      </c>
      <c r="F26" s="3">
        <v>8.330499999999999E-2</v>
      </c>
      <c r="G26" s="3">
        <v>7.8891499999999989E-2</v>
      </c>
      <c r="H26" s="3">
        <v>7.5000783333333321E-2</v>
      </c>
      <c r="I26" s="3">
        <v>7.3000234999999997E-2</v>
      </c>
      <c r="J26" s="3">
        <v>7.1775070499999996E-2</v>
      </c>
      <c r="K26" s="3">
        <v>6.7810298927777762E-2</v>
      </c>
      <c r="L26" s="3">
        <v>6.3743089678333323E-2</v>
      </c>
      <c r="M26" s="4"/>
      <c r="N26" s="9"/>
      <c r="P26" s="8"/>
    </row>
    <row r="27" spans="1:27" x14ac:dyDescent="0.25">
      <c r="A27" s="4"/>
      <c r="B27" t="s">
        <v>24</v>
      </c>
      <c r="C27" s="3">
        <v>0.14000000000000001</v>
      </c>
      <c r="D27" s="3">
        <v>0.14000000000000001</v>
      </c>
      <c r="E27" s="3">
        <v>0.13416666666666666</v>
      </c>
      <c r="F27" s="3">
        <v>0.1295</v>
      </c>
      <c r="G27" s="3">
        <v>0.11935000000000001</v>
      </c>
      <c r="H27" s="3">
        <v>0.11047166666666668</v>
      </c>
      <c r="I27" s="3">
        <v>0.1066415</v>
      </c>
      <c r="J27" s="3">
        <v>0.10461745</v>
      </c>
      <c r="K27" s="3">
        <v>0.10099634611111111</v>
      </c>
      <c r="L27" s="3">
        <v>9.7498903833333331E-2</v>
      </c>
      <c r="M27" s="4"/>
      <c r="N27" s="9"/>
      <c r="P27" s="8"/>
    </row>
    <row r="28" spans="1:27" x14ac:dyDescent="0.25">
      <c r="A28" s="4"/>
      <c r="B28" t="s">
        <v>25</v>
      </c>
      <c r="C28" s="3">
        <v>0.49</v>
      </c>
      <c r="D28" s="3">
        <v>0.44799999999999995</v>
      </c>
      <c r="E28" s="3">
        <v>0.40039999999999998</v>
      </c>
      <c r="F28" s="3">
        <v>0.36861999999999995</v>
      </c>
      <c r="G28" s="3">
        <v>0.34438599999999997</v>
      </c>
      <c r="H28" s="3">
        <v>0.32731579999999993</v>
      </c>
      <c r="I28" s="3">
        <v>0.31469473999999997</v>
      </c>
      <c r="J28" s="3">
        <v>0.30528342200000003</v>
      </c>
      <c r="K28" s="3">
        <v>0.29691835993333332</v>
      </c>
      <c r="L28" s="3">
        <v>0.28997550797999994</v>
      </c>
      <c r="M28" s="4"/>
      <c r="N28" s="9"/>
      <c r="P28" s="8"/>
    </row>
    <row r="29" spans="1:27" x14ac:dyDescent="0.25">
      <c r="A29" s="4"/>
      <c r="B29" t="s">
        <v>26</v>
      </c>
      <c r="C29" s="3">
        <v>0.69</v>
      </c>
      <c r="D29" s="3">
        <v>0.67249999999999999</v>
      </c>
      <c r="E29" s="3">
        <v>0.63575000000000004</v>
      </c>
      <c r="F29" s="3">
        <v>0.60897500000000004</v>
      </c>
      <c r="G29" s="3">
        <v>0.58099249999999991</v>
      </c>
      <c r="H29" s="3">
        <v>0.55929775000000004</v>
      </c>
      <c r="I29" s="3">
        <v>0.53878932499999999</v>
      </c>
      <c r="J29" s="3">
        <v>0.52213679749999997</v>
      </c>
      <c r="K29" s="3">
        <v>0.5097521503611111</v>
      </c>
      <c r="L29" s="3">
        <v>0.50012564510833324</v>
      </c>
      <c r="M29" s="4"/>
      <c r="N29" s="9"/>
      <c r="P29" s="8"/>
    </row>
    <row r="30" spans="1:27" x14ac:dyDescent="0.25">
      <c r="A30" s="4"/>
      <c r="B30" t="s">
        <v>27</v>
      </c>
      <c r="C30" s="3">
        <v>0.875</v>
      </c>
      <c r="D30" s="3">
        <v>0.875</v>
      </c>
      <c r="E30" s="3">
        <v>0.85749999999999993</v>
      </c>
      <c r="F30" s="3">
        <v>0.84349999999999992</v>
      </c>
      <c r="G30" s="3">
        <v>0.81584999999999996</v>
      </c>
      <c r="H30" s="3">
        <v>0.79192166666666652</v>
      </c>
      <c r="I30" s="3">
        <v>0.78192166666666651</v>
      </c>
      <c r="J30" s="3">
        <v>0.77192166666666651</v>
      </c>
      <c r="K30" s="3">
        <v>0.7619216666666665</v>
      </c>
      <c r="L30" s="3">
        <v>0.75192166666666649</v>
      </c>
      <c r="M30" s="4"/>
      <c r="N30" s="9"/>
      <c r="P30" s="8"/>
    </row>
    <row r="31" spans="1:27" x14ac:dyDescent="0.25">
      <c r="A31" s="4"/>
      <c r="B31" t="s">
        <v>28</v>
      </c>
      <c r="C31" s="3">
        <v>1.1074999999999999</v>
      </c>
      <c r="D31" s="3">
        <v>1.1074999999999999</v>
      </c>
      <c r="E31" s="3">
        <v>1.1074999999999999</v>
      </c>
      <c r="F31" s="3">
        <v>1.1074999999999999</v>
      </c>
      <c r="G31" s="3">
        <v>1.0974999999999999</v>
      </c>
      <c r="H31" s="3">
        <v>1.0874999999999999</v>
      </c>
      <c r="I31" s="3">
        <v>1.0774999999999999</v>
      </c>
      <c r="J31" s="3">
        <v>1.0674999999999999</v>
      </c>
      <c r="K31" s="3">
        <v>1.0574999999999999</v>
      </c>
      <c r="L31" s="3">
        <v>1.0474999999999999</v>
      </c>
      <c r="M31" s="4"/>
      <c r="N31" s="9"/>
      <c r="P31" s="8"/>
    </row>
    <row r="32" spans="1:27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4" spans="2:2" x14ac:dyDescent="0.25">
      <c r="B34" s="6" t="s">
        <v>29</v>
      </c>
    </row>
    <row r="35" spans="2:2" x14ac:dyDescent="0.25">
      <c r="B35" s="6" t="s">
        <v>30</v>
      </c>
    </row>
  </sheetData>
  <protectedRanges>
    <protectedRange sqref="C2:H3" name="Range1"/>
  </protectedRanges>
  <mergeCells count="4">
    <mergeCell ref="C2:H2"/>
    <mergeCell ref="C3:H3"/>
    <mergeCell ref="C4:H4"/>
    <mergeCell ref="C6:J6"/>
  </mergeCells>
  <dataValidations count="1">
    <dataValidation type="list" allowBlank="1" showInputMessage="1" showErrorMessage="1" sqref="C2" xr:uid="{B349AF2C-98C6-4EFD-9E47-8E8F400E8A18}">
      <formula1>$B$8:$B$31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5A760-902D-4A4B-879B-172A443FB44A}">
  <dimension ref="A1:AA35"/>
  <sheetViews>
    <sheetView workbookViewId="0">
      <selection activeCell="C2" sqref="C2:H2"/>
    </sheetView>
  </sheetViews>
  <sheetFormatPr defaultRowHeight="15" x14ac:dyDescent="0.25"/>
  <cols>
    <col min="2" max="2" width="64.85546875" customWidth="1"/>
  </cols>
  <sheetData>
    <row r="1" spans="1:27" ht="15.75" thickBot="1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27" ht="15.75" thickBot="1" x14ac:dyDescent="0.3">
      <c r="A2" s="4"/>
      <c r="B2" t="s">
        <v>0</v>
      </c>
      <c r="C2" s="11" t="s">
        <v>1</v>
      </c>
      <c r="D2" s="12"/>
      <c r="E2" s="12"/>
      <c r="F2" s="12"/>
      <c r="G2" s="12"/>
      <c r="H2" s="13"/>
      <c r="M2" s="4"/>
    </row>
    <row r="3" spans="1:27" ht="15.75" thickBot="1" x14ac:dyDescent="0.3">
      <c r="A3" s="4"/>
      <c r="B3" t="s">
        <v>2</v>
      </c>
      <c r="C3" s="11">
        <v>813</v>
      </c>
      <c r="D3" s="12"/>
      <c r="E3" s="12"/>
      <c r="F3" s="12"/>
      <c r="G3" s="12"/>
      <c r="H3" s="13"/>
      <c r="I3" t="s">
        <v>3</v>
      </c>
      <c r="M3" s="4"/>
    </row>
    <row r="4" spans="1:27" ht="15.75" thickBot="1" x14ac:dyDescent="0.3">
      <c r="A4" s="4"/>
      <c r="B4" t="s">
        <v>4</v>
      </c>
      <c r="C4" s="14">
        <f>INDEX($C$8:$L$31,MATCH(C2,B8:B31,0),MATCH((IF(C3&gt;50,(MROUND(C3,100)),100)),C7:L7,0))*C3</f>
        <v>43.140917845890705</v>
      </c>
      <c r="D4" s="15"/>
      <c r="E4" s="15"/>
      <c r="F4" s="15"/>
      <c r="G4" s="15"/>
      <c r="H4" s="16"/>
      <c r="I4" t="s">
        <v>3</v>
      </c>
      <c r="M4" s="4"/>
    </row>
    <row r="5" spans="1:27" x14ac:dyDescent="0.25">
      <c r="A5" s="4"/>
      <c r="M5" s="4"/>
    </row>
    <row r="6" spans="1:27" x14ac:dyDescent="0.25">
      <c r="A6" s="4"/>
      <c r="B6" s="1"/>
      <c r="C6" s="17" t="s">
        <v>5</v>
      </c>
      <c r="D6" s="17"/>
      <c r="E6" s="17"/>
      <c r="F6" s="17"/>
      <c r="G6" s="17"/>
      <c r="H6" s="17"/>
      <c r="I6" s="17"/>
      <c r="J6" s="17"/>
      <c r="M6" s="4"/>
    </row>
    <row r="7" spans="1:27" x14ac:dyDescent="0.25">
      <c r="A7" s="4"/>
      <c r="B7" s="1" t="s">
        <v>0</v>
      </c>
      <c r="C7" s="2">
        <v>100</v>
      </c>
      <c r="D7" s="2">
        <v>200</v>
      </c>
      <c r="E7" s="2">
        <v>300</v>
      </c>
      <c r="F7" s="2">
        <v>400</v>
      </c>
      <c r="G7" s="2">
        <v>500</v>
      </c>
      <c r="H7" s="2">
        <v>600</v>
      </c>
      <c r="I7" s="2">
        <v>700</v>
      </c>
      <c r="J7" s="2">
        <v>800</v>
      </c>
      <c r="K7" s="2">
        <v>900</v>
      </c>
      <c r="L7" s="2">
        <v>1000</v>
      </c>
      <c r="M7" s="4"/>
    </row>
    <row r="8" spans="1:27" x14ac:dyDescent="0.25">
      <c r="A8" s="4"/>
      <c r="B8" t="s">
        <v>1</v>
      </c>
      <c r="C8" s="3">
        <v>0.08</v>
      </c>
      <c r="D8" s="3">
        <v>7.9999999999999988E-2</v>
      </c>
      <c r="E8" s="3">
        <v>7.4166666666666659E-2</v>
      </c>
      <c r="F8" s="3">
        <v>6.9499999999999992E-2</v>
      </c>
      <c r="G8" s="3">
        <v>6.4249999999999988E-2</v>
      </c>
      <c r="H8" s="3">
        <v>6.0108333333333333E-2</v>
      </c>
      <c r="I8" s="3">
        <v>5.6217431506849491E-2</v>
      </c>
      <c r="J8" s="3">
        <v>5.3063859589041459E-2</v>
      </c>
      <c r="K8" s="3">
        <v>5.1840771270928704E-2</v>
      </c>
      <c r="L8" s="3">
        <v>5.1252231381278608E-2</v>
      </c>
      <c r="M8" s="4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AA8" s="7"/>
    </row>
    <row r="9" spans="1:27" x14ac:dyDescent="0.25">
      <c r="A9" s="4"/>
      <c r="B9" t="s">
        <v>6</v>
      </c>
      <c r="C9" s="3">
        <v>0.06</v>
      </c>
      <c r="D9" s="3">
        <v>0.06</v>
      </c>
      <c r="E9" s="3">
        <v>5.4166666666666669E-2</v>
      </c>
      <c r="F9" s="3">
        <v>4.9499999999999995E-2</v>
      </c>
      <c r="G9" s="3">
        <v>4.9149999999999999E-2</v>
      </c>
      <c r="H9" s="3">
        <v>4.9744999999999998E-2</v>
      </c>
      <c r="I9" s="3">
        <v>4.69235E-2</v>
      </c>
      <c r="J9" s="3">
        <v>4.3827049999999999E-2</v>
      </c>
      <c r="K9" s="3">
        <v>4.1148114999999999E-2</v>
      </c>
      <c r="L9" s="3">
        <v>3.89444345E-2</v>
      </c>
      <c r="M9" s="4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AA9" s="7"/>
    </row>
    <row r="10" spans="1:27" x14ac:dyDescent="0.25">
      <c r="A10" s="4"/>
      <c r="B10" t="s">
        <v>7</v>
      </c>
      <c r="C10" s="3">
        <v>4.5999999999999999E-2</v>
      </c>
      <c r="D10" s="3">
        <v>4.5999999999999999E-2</v>
      </c>
      <c r="E10" s="3">
        <v>4.5999999999999999E-2</v>
      </c>
      <c r="F10" s="3">
        <v>4.5999999999999999E-2</v>
      </c>
      <c r="G10" s="3">
        <v>4.5999999999999999E-2</v>
      </c>
      <c r="H10" s="3">
        <v>4.53E-2</v>
      </c>
      <c r="I10" s="3">
        <v>4.3089999999999996E-2</v>
      </c>
      <c r="J10" s="3">
        <v>4.0926999999999998E-2</v>
      </c>
      <c r="K10" s="3">
        <v>3.9255268949771827E-2</v>
      </c>
      <c r="L10" s="3">
        <v>3.7935484794520843E-2</v>
      </c>
      <c r="M10" s="4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AA10" s="7"/>
    </row>
    <row r="11" spans="1:27" x14ac:dyDescent="0.25">
      <c r="A11" s="4"/>
      <c r="B11" t="s">
        <v>8</v>
      </c>
      <c r="C11" s="3">
        <v>0.55000000000000004</v>
      </c>
      <c r="D11" s="3">
        <v>0.51849999999999996</v>
      </c>
      <c r="E11" s="3">
        <v>0.49038333333333328</v>
      </c>
      <c r="F11" s="3">
        <v>0.47261500000000001</v>
      </c>
      <c r="G11" s="3">
        <v>0.46028449999999999</v>
      </c>
      <c r="H11" s="3">
        <v>0.45191868333333329</v>
      </c>
      <c r="I11" s="3">
        <v>0.43707560499999998</v>
      </c>
      <c r="J11" s="3">
        <v>0.42337268149999996</v>
      </c>
      <c r="K11" s="3">
        <v>0.41012291556111108</v>
      </c>
      <c r="L11" s="3">
        <v>0.39883687466833329</v>
      </c>
      <c r="M11" s="4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AA11" s="7"/>
    </row>
    <row r="12" spans="1:27" x14ac:dyDescent="0.25">
      <c r="A12" s="4"/>
      <c r="B12" t="s">
        <v>9</v>
      </c>
      <c r="C12" s="3">
        <v>0.33</v>
      </c>
      <c r="D12" s="3">
        <v>0.31950000000000001</v>
      </c>
      <c r="E12" s="3">
        <v>0.31094817351598214</v>
      </c>
      <c r="F12" s="3">
        <v>0.30568171232876784</v>
      </c>
      <c r="G12" s="3">
        <v>0.29636341780821962</v>
      </c>
      <c r="H12" s="3">
        <v>0.28840902534246587</v>
      </c>
      <c r="I12" s="3">
        <v>0.28220763910958924</v>
      </c>
      <c r="J12" s="3">
        <v>0.27748592186986337</v>
      </c>
      <c r="K12" s="3">
        <v>0.27433405662184196</v>
      </c>
      <c r="L12" s="3">
        <v>0.27200021698655258</v>
      </c>
      <c r="M12" s="4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AA12" s="7"/>
    </row>
    <row r="13" spans="1:27" x14ac:dyDescent="0.25">
      <c r="A13" s="4"/>
      <c r="B13" t="s">
        <v>10</v>
      </c>
      <c r="C13" s="3">
        <v>0.53</v>
      </c>
      <c r="D13" s="3">
        <v>0.48799999999999999</v>
      </c>
      <c r="E13" s="3">
        <v>0.45323333333333338</v>
      </c>
      <c r="F13" s="3">
        <v>0.43171999999999999</v>
      </c>
      <c r="G13" s="3">
        <v>0.41511599999999993</v>
      </c>
      <c r="H13" s="3">
        <v>0.40336813333333332</v>
      </c>
      <c r="I13" s="3">
        <v>0.38951043999999996</v>
      </c>
      <c r="J13" s="3">
        <v>0.37760313199999995</v>
      </c>
      <c r="K13" s="3">
        <v>0.36100316182222214</v>
      </c>
      <c r="L13" s="3">
        <v>0.34560094854666668</v>
      </c>
      <c r="M13" s="4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AA13" s="7"/>
    </row>
    <row r="14" spans="1:27" x14ac:dyDescent="0.25">
      <c r="A14" s="4"/>
      <c r="B14" t="s">
        <v>11</v>
      </c>
      <c r="C14" s="3">
        <v>0.3</v>
      </c>
      <c r="D14" s="3">
        <v>0.28949999999999998</v>
      </c>
      <c r="E14" s="3">
        <v>0.27234999999999998</v>
      </c>
      <c r="F14" s="3">
        <v>0.26020499999999996</v>
      </c>
      <c r="G14" s="3">
        <v>0.25586149999999996</v>
      </c>
      <c r="H14" s="3">
        <v>0.25409178333333332</v>
      </c>
      <c r="I14" s="3">
        <v>0.250227535</v>
      </c>
      <c r="J14" s="3">
        <v>0.24656826049999997</v>
      </c>
      <c r="K14" s="3">
        <v>0.24313714481666665</v>
      </c>
      <c r="L14" s="3">
        <v>0.24024114344499997</v>
      </c>
      <c r="M14" s="4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AA14" s="7"/>
    </row>
    <row r="15" spans="1:27" x14ac:dyDescent="0.25">
      <c r="A15" s="4"/>
      <c r="B15" t="s">
        <v>12</v>
      </c>
      <c r="C15" s="3">
        <v>0.39</v>
      </c>
      <c r="D15" s="3">
        <v>0.35149999999999998</v>
      </c>
      <c r="E15" s="3">
        <v>0.3142833333333333</v>
      </c>
      <c r="F15" s="3">
        <v>0.29028500000000002</v>
      </c>
      <c r="G15" s="3">
        <v>0.26278550000000001</v>
      </c>
      <c r="H15" s="3">
        <v>0.24100231666666666</v>
      </c>
      <c r="I15" s="3">
        <v>0.22180069499999999</v>
      </c>
      <c r="J15" s="3">
        <v>0.20654020849999999</v>
      </c>
      <c r="K15" s="3">
        <v>0.1945731736611111</v>
      </c>
      <c r="L15" s="3">
        <v>0.1850719520983333</v>
      </c>
      <c r="M15" s="4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AA15" s="7"/>
    </row>
    <row r="16" spans="1:27" x14ac:dyDescent="0.25">
      <c r="A16" s="4"/>
      <c r="B16" t="s">
        <v>13</v>
      </c>
      <c r="C16" s="3">
        <v>0.35</v>
      </c>
      <c r="D16" s="3">
        <v>0.33949999999999997</v>
      </c>
      <c r="E16" s="3">
        <v>0.2966833333333333</v>
      </c>
      <c r="F16" s="3">
        <v>0.26400499999999999</v>
      </c>
      <c r="G16" s="3">
        <v>0.23460149999999996</v>
      </c>
      <c r="H16" s="3">
        <v>0.21271378333333332</v>
      </c>
      <c r="I16" s="3">
        <v>0.19131413499999997</v>
      </c>
      <c r="J16" s="3">
        <v>0.17376924049999998</v>
      </c>
      <c r="K16" s="3">
        <v>0.15829743881666664</v>
      </c>
      <c r="L16" s="3">
        <v>0.14548923164499999</v>
      </c>
      <c r="M16" s="4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AA16" s="7"/>
    </row>
    <row r="17" spans="1:27" x14ac:dyDescent="0.25">
      <c r="A17" s="4"/>
      <c r="B17" t="s">
        <v>14</v>
      </c>
      <c r="C17" s="3">
        <v>0.61</v>
      </c>
      <c r="D17" s="3">
        <v>0.55049999999999999</v>
      </c>
      <c r="E17" s="3">
        <v>0.48948333333333327</v>
      </c>
      <c r="F17" s="3">
        <v>0.44959499999999997</v>
      </c>
      <c r="G17" s="3">
        <v>0.40043740410958928</v>
      </c>
      <c r="H17" s="3">
        <v>0.36089606141552555</v>
      </c>
      <c r="I17" s="3">
        <v>0.32645374993150711</v>
      </c>
      <c r="J17" s="3">
        <v>0.29918612497945213</v>
      </c>
      <c r="K17" s="3">
        <v>0.27370028193828005</v>
      </c>
      <c r="L17" s="3">
        <v>0.25221008458148397</v>
      </c>
      <c r="M17" s="4"/>
      <c r="P17" s="7"/>
      <c r="Q17" s="7"/>
      <c r="R17" s="7"/>
      <c r="S17" s="7"/>
      <c r="T17" s="7"/>
      <c r="U17" s="7"/>
      <c r="V17" s="7"/>
      <c r="W17" s="7"/>
      <c r="X17" s="7"/>
      <c r="Y17" s="7"/>
      <c r="AA17" s="7"/>
    </row>
    <row r="18" spans="1:27" x14ac:dyDescent="0.25">
      <c r="A18" s="4"/>
      <c r="B18" t="s">
        <v>15</v>
      </c>
      <c r="C18" s="3">
        <v>0.08</v>
      </c>
      <c r="D18" s="3">
        <v>7.6499999999999999E-2</v>
      </c>
      <c r="E18" s="3">
        <v>6.7283333333333334E-2</v>
      </c>
      <c r="F18" s="3">
        <v>6.0435000000000003E-2</v>
      </c>
      <c r="G18" s="3">
        <v>5.5930500000000001E-2</v>
      </c>
      <c r="H18" s="3">
        <v>5.2945816666666666E-2</v>
      </c>
      <c r="I18" s="3">
        <v>5.0383744999999994E-2</v>
      </c>
      <c r="J18" s="3">
        <v>4.8365123499999996E-2</v>
      </c>
      <c r="K18" s="3">
        <v>4.5764483777549603E-2</v>
      </c>
      <c r="L18" s="3">
        <v>4.3388249242854171E-2</v>
      </c>
      <c r="M18" s="4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7" x14ac:dyDescent="0.25">
      <c r="A19" s="4"/>
      <c r="B19" t="s">
        <v>16</v>
      </c>
      <c r="C19" s="3">
        <v>0.06</v>
      </c>
      <c r="D19" s="3">
        <v>0.06</v>
      </c>
      <c r="E19" s="3">
        <v>5.4166666666666669E-2</v>
      </c>
      <c r="F19" s="3">
        <v>4.9499999999999995E-2</v>
      </c>
      <c r="G19" s="3">
        <v>4.7049999999999995E-2</v>
      </c>
      <c r="H19" s="3">
        <v>4.5614999999999996E-2</v>
      </c>
      <c r="I19" s="3">
        <v>4.2684499999999993E-2</v>
      </c>
      <c r="J19" s="3">
        <v>3.9930349999999996E-2</v>
      </c>
      <c r="K19" s="3">
        <v>3.7256882777777771E-2</v>
      </c>
      <c r="L19" s="3">
        <v>3.4977064833333335E-2</v>
      </c>
      <c r="M19" s="4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7" x14ac:dyDescent="0.25">
      <c r="A20" s="4"/>
      <c r="B20" t="s">
        <v>17</v>
      </c>
      <c r="C20" s="3">
        <v>4.1000000000000002E-2</v>
      </c>
      <c r="D20" s="3">
        <v>3.3299999999999996E-2</v>
      </c>
      <c r="E20" s="3">
        <v>3.6823333333333333E-2</v>
      </c>
      <c r="F20" s="3">
        <v>4.0797E-2</v>
      </c>
      <c r="G20" s="3">
        <v>3.9798004109589294E-2</v>
      </c>
      <c r="H20" s="3">
        <v>3.8037574748858945E-2</v>
      </c>
      <c r="I20" s="3">
        <v>3.8096203931507179E-2</v>
      </c>
      <c r="J20" s="3">
        <v>3.8553861179452156E-2</v>
      </c>
      <c r="K20" s="3">
        <v>3.7232825020502312E-2</v>
      </c>
      <c r="L20" s="3">
        <v>3.5669847506150695E-2</v>
      </c>
      <c r="M20" s="4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7" x14ac:dyDescent="0.25">
      <c r="A21" s="4"/>
      <c r="B21" t="s">
        <v>18</v>
      </c>
      <c r="C21" s="3">
        <v>0.47</v>
      </c>
      <c r="D21" s="3">
        <v>0.41749999999999998</v>
      </c>
      <c r="E21" s="3">
        <v>0.38658333333333328</v>
      </c>
      <c r="F21" s="3">
        <v>0.36972499999999997</v>
      </c>
      <c r="G21" s="3">
        <v>0.34961749999999997</v>
      </c>
      <c r="H21" s="3">
        <v>0.33355191666666661</v>
      </c>
      <c r="I21" s="3">
        <v>0.31906557499999993</v>
      </c>
      <c r="J21" s="3">
        <v>0.30746967249999996</v>
      </c>
      <c r="K21" s="3">
        <v>0.2905742350833333</v>
      </c>
      <c r="L21" s="3">
        <v>0.27477227052499997</v>
      </c>
      <c r="M21" s="4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7" x14ac:dyDescent="0.25">
      <c r="A22" s="4"/>
      <c r="B22" t="s">
        <v>19</v>
      </c>
      <c r="C22" s="3">
        <v>0.3</v>
      </c>
      <c r="D22" s="3">
        <v>0.28249999999999997</v>
      </c>
      <c r="E22" s="3">
        <v>0.26091666666666663</v>
      </c>
      <c r="F22" s="3">
        <v>0.24627499999999997</v>
      </c>
      <c r="G22" s="3">
        <v>0.23628249999999998</v>
      </c>
      <c r="H22" s="3">
        <v>0.22955141666666665</v>
      </c>
      <c r="I22" s="3">
        <v>0.22436542500000001</v>
      </c>
      <c r="J22" s="3">
        <v>0.22043462749999998</v>
      </c>
      <c r="K22" s="3">
        <v>0.21546372158333332</v>
      </c>
      <c r="L22" s="3">
        <v>0.21093911647499997</v>
      </c>
      <c r="M22" s="4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7" x14ac:dyDescent="0.25">
      <c r="A23" s="4"/>
      <c r="B23" t="s">
        <v>20</v>
      </c>
      <c r="C23" s="3">
        <v>0.43</v>
      </c>
      <c r="D23" s="3">
        <v>0.40199999999999997</v>
      </c>
      <c r="E23" s="3">
        <v>0.37026666666666663</v>
      </c>
      <c r="F23" s="3">
        <v>0.34907999999999995</v>
      </c>
      <c r="G23" s="3">
        <v>0.32102399999999998</v>
      </c>
      <c r="H23" s="3">
        <v>0.29814053333333329</v>
      </c>
      <c r="I23" s="3">
        <v>0.28344215999999994</v>
      </c>
      <c r="J23" s="3">
        <v>0.27315764799999998</v>
      </c>
      <c r="K23" s="3">
        <v>0.26044729439999997</v>
      </c>
      <c r="L23" s="3">
        <v>0.24893418831999997</v>
      </c>
      <c r="M23" s="4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7" x14ac:dyDescent="0.25">
      <c r="A24" s="4"/>
      <c r="B24" t="s">
        <v>21</v>
      </c>
      <c r="C24" s="3">
        <v>0.24</v>
      </c>
      <c r="D24" s="3">
        <v>0.24</v>
      </c>
      <c r="E24" s="3">
        <v>0.22833333333333333</v>
      </c>
      <c r="F24" s="3">
        <v>0.21899999999999997</v>
      </c>
      <c r="G24" s="3">
        <v>0.20385890410958929</v>
      </c>
      <c r="H24" s="3">
        <v>0.19108917808219228</v>
      </c>
      <c r="I24" s="3">
        <v>0.18451168493150716</v>
      </c>
      <c r="J24" s="3">
        <v>0.18047850547945213</v>
      </c>
      <c r="K24" s="3">
        <v>0.17819910719939119</v>
      </c>
      <c r="L24" s="3">
        <v>0.17665973215981734</v>
      </c>
      <c r="M24" s="4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7" x14ac:dyDescent="0.25">
      <c r="A25" s="4"/>
      <c r="B25" t="s">
        <v>22</v>
      </c>
      <c r="C25" s="3">
        <v>0.26</v>
      </c>
      <c r="D25" s="3">
        <v>0.25779452054794644</v>
      </c>
      <c r="E25" s="3">
        <v>0.23410319634703275</v>
      </c>
      <c r="F25" s="3">
        <v>0.21548095890410982</v>
      </c>
      <c r="G25" s="3">
        <v>0.19344428767123295</v>
      </c>
      <c r="H25" s="3">
        <v>0.17586661963470321</v>
      </c>
      <c r="I25" s="3">
        <v>0.16144491739726047</v>
      </c>
      <c r="J25" s="3">
        <v>0.15025710535616474</v>
      </c>
      <c r="K25" s="3">
        <v>0.13972096722328792</v>
      </c>
      <c r="L25" s="3">
        <v>0.13081629016698637</v>
      </c>
      <c r="M25" s="4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</row>
    <row r="26" spans="1:27" x14ac:dyDescent="0.25">
      <c r="A26" s="4"/>
      <c r="B26" t="s">
        <v>23</v>
      </c>
      <c r="C26" s="3">
        <v>0.28999999999999998</v>
      </c>
      <c r="D26" s="3">
        <v>0.26900000000000002</v>
      </c>
      <c r="E26" s="3">
        <v>0.23236666666666667</v>
      </c>
      <c r="F26" s="3">
        <v>0.20620999999999998</v>
      </c>
      <c r="G26" s="3">
        <v>0.17946299999999998</v>
      </c>
      <c r="H26" s="3">
        <v>0.15883890000000001</v>
      </c>
      <c r="I26" s="3">
        <v>0.14265166999999998</v>
      </c>
      <c r="J26" s="3">
        <v>0.13029550099999998</v>
      </c>
      <c r="K26" s="3">
        <v>0.12075531696666666</v>
      </c>
      <c r="L26" s="3">
        <v>0.11322659508999999</v>
      </c>
      <c r="M26" s="4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</row>
    <row r="27" spans="1:27" x14ac:dyDescent="0.25">
      <c r="A27" s="4"/>
      <c r="B27" t="s">
        <v>24</v>
      </c>
      <c r="C27" s="3">
        <v>0.46</v>
      </c>
      <c r="D27" s="3">
        <v>0.42149999999999999</v>
      </c>
      <c r="E27" s="3">
        <v>0.36094999999999999</v>
      </c>
      <c r="F27" s="3">
        <v>0.31828499999999998</v>
      </c>
      <c r="G27" s="3">
        <v>0.28168549999999998</v>
      </c>
      <c r="H27" s="3">
        <v>0.25483898333333332</v>
      </c>
      <c r="I27" s="3">
        <v>0.22945169500000001</v>
      </c>
      <c r="J27" s="3">
        <v>0.20883550849999999</v>
      </c>
      <c r="K27" s="3">
        <v>0.19098398588333332</v>
      </c>
      <c r="L27" s="3">
        <v>0.176295195765</v>
      </c>
      <c r="M27" s="4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</row>
    <row r="28" spans="1:27" x14ac:dyDescent="0.25">
      <c r="A28" s="4"/>
      <c r="B28" t="s">
        <v>25</v>
      </c>
      <c r="C28" s="3">
        <v>0.27</v>
      </c>
      <c r="D28" s="3">
        <v>0.24199999999999999</v>
      </c>
      <c r="E28" s="3">
        <v>0.21726666666666666</v>
      </c>
      <c r="F28" s="3">
        <v>0.20167999999999997</v>
      </c>
      <c r="G28" s="3">
        <v>0.18790399999999996</v>
      </c>
      <c r="H28" s="3">
        <v>0.1777045333333333</v>
      </c>
      <c r="I28" s="3">
        <v>0.17131135999999997</v>
      </c>
      <c r="J28" s="3">
        <v>0.16689340799999997</v>
      </c>
      <c r="K28" s="3">
        <v>0.16401246684444443</v>
      </c>
      <c r="L28" s="3">
        <v>0.16190374005333333</v>
      </c>
      <c r="M28" s="4"/>
    </row>
    <row r="29" spans="1:27" x14ac:dyDescent="0.25">
      <c r="A29" s="4"/>
      <c r="B29" t="s">
        <v>26</v>
      </c>
      <c r="C29" s="3">
        <v>0.44</v>
      </c>
      <c r="D29" s="3">
        <v>0.40499999999999997</v>
      </c>
      <c r="E29" s="3">
        <v>0.36649999999999994</v>
      </c>
      <c r="F29" s="3">
        <v>0.34094999999999998</v>
      </c>
      <c r="G29" s="3">
        <v>0.32278499999999999</v>
      </c>
      <c r="H29" s="3">
        <v>0.31033549999999999</v>
      </c>
      <c r="I29" s="3">
        <v>0.29560065000000002</v>
      </c>
      <c r="J29" s="3">
        <v>0.282930195</v>
      </c>
      <c r="K29" s="3">
        <v>0.26687905849999999</v>
      </c>
      <c r="L29" s="3">
        <v>0.25226371754999999</v>
      </c>
      <c r="M29" s="4"/>
    </row>
    <row r="30" spans="1:27" x14ac:dyDescent="0.25">
      <c r="A30" s="4"/>
      <c r="B30" t="s">
        <v>27</v>
      </c>
      <c r="C30" s="3">
        <v>0.61</v>
      </c>
      <c r="D30" s="3">
        <v>0.54</v>
      </c>
      <c r="E30" s="3">
        <v>0.49449999999999994</v>
      </c>
      <c r="F30" s="3">
        <v>0.46859999999999996</v>
      </c>
      <c r="G30" s="3">
        <v>0.43877999999999995</v>
      </c>
      <c r="H30" s="3">
        <v>0.41513399999999995</v>
      </c>
      <c r="I30" s="3">
        <v>0.37554019999999999</v>
      </c>
      <c r="J30" s="3">
        <v>0.33928705999999997</v>
      </c>
      <c r="K30" s="3">
        <v>0.3141194513333333</v>
      </c>
      <c r="L30" s="3">
        <v>0.29513583539999994</v>
      </c>
      <c r="M30" s="4"/>
    </row>
    <row r="31" spans="1:27" x14ac:dyDescent="0.25">
      <c r="A31" s="4"/>
      <c r="B31" t="s">
        <v>28</v>
      </c>
      <c r="C31" s="3">
        <v>0.8</v>
      </c>
      <c r="D31" s="3">
        <v>0.76849999999999996</v>
      </c>
      <c r="E31" s="3">
        <v>0.69138333333333324</v>
      </c>
      <c r="F31" s="3">
        <v>0.63441499999999995</v>
      </c>
      <c r="G31" s="3">
        <v>0.56140121232876639</v>
      </c>
      <c r="H31" s="3">
        <v>0.50221488424657401</v>
      </c>
      <c r="I31" s="3">
        <v>0.45121925979451971</v>
      </c>
      <c r="J31" s="3">
        <v>0.41099077793835587</v>
      </c>
      <c r="K31" s="3">
        <v>0.37685278893706231</v>
      </c>
      <c r="L31" s="3">
        <v>0.34895583668111868</v>
      </c>
      <c r="M31" s="4"/>
    </row>
    <row r="32" spans="1:27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4" spans="2:2" x14ac:dyDescent="0.25">
      <c r="B34" s="6" t="s">
        <v>29</v>
      </c>
    </row>
    <row r="35" spans="2:2" x14ac:dyDescent="0.25">
      <c r="B35" s="6" t="s">
        <v>30</v>
      </c>
    </row>
  </sheetData>
  <protectedRanges>
    <protectedRange sqref="C2:H3" name="Range1"/>
  </protectedRanges>
  <mergeCells count="4">
    <mergeCell ref="C2:H2"/>
    <mergeCell ref="C3:H3"/>
    <mergeCell ref="C4:H4"/>
    <mergeCell ref="C6:J6"/>
  </mergeCells>
  <dataValidations count="1">
    <dataValidation type="list" allowBlank="1" showInputMessage="1" showErrorMessage="1" sqref="C2" xr:uid="{27C94303-71E1-49CD-9882-6FBBD3F57737}">
      <formula1>$B$8:$B$31</formula1>
    </dataValidation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E8F86-8C0A-43A2-9FC2-9240A02D8925}">
  <dimension ref="A1:Z35"/>
  <sheetViews>
    <sheetView workbookViewId="0">
      <selection activeCell="C2" sqref="C2:H2"/>
    </sheetView>
  </sheetViews>
  <sheetFormatPr defaultRowHeight="15" x14ac:dyDescent="0.25"/>
  <cols>
    <col min="2" max="2" width="64.85546875" customWidth="1"/>
  </cols>
  <sheetData>
    <row r="1" spans="1:26" ht="15.75" thickBot="1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26" ht="15.75" thickBot="1" x14ac:dyDescent="0.3">
      <c r="A2" s="4"/>
      <c r="B2" t="s">
        <v>0</v>
      </c>
      <c r="C2" s="11" t="s">
        <v>1</v>
      </c>
      <c r="D2" s="12"/>
      <c r="E2" s="12"/>
      <c r="F2" s="12"/>
      <c r="G2" s="12"/>
      <c r="H2" s="13"/>
      <c r="M2" s="4"/>
    </row>
    <row r="3" spans="1:26" ht="15.75" thickBot="1" x14ac:dyDescent="0.3">
      <c r="A3" s="4"/>
      <c r="B3" t="s">
        <v>2</v>
      </c>
      <c r="C3" s="11">
        <v>51</v>
      </c>
      <c r="D3" s="12"/>
      <c r="E3" s="12"/>
      <c r="F3" s="12"/>
      <c r="G3" s="12"/>
      <c r="H3" s="13"/>
      <c r="I3" t="s">
        <v>3</v>
      </c>
      <c r="M3" s="4"/>
    </row>
    <row r="4" spans="1:26" ht="15.75" thickBot="1" x14ac:dyDescent="0.3">
      <c r="A4" s="4"/>
      <c r="B4" t="s">
        <v>4</v>
      </c>
      <c r="C4" s="14">
        <f>INDEX($C$8:$L$31,MATCH(C2,B8:B31,0),MATCH((IF(C3&gt;50,(MROUND(C3,100)),100)),C7:L7,0))*C3</f>
        <v>7.9050000000000002</v>
      </c>
      <c r="D4" s="15"/>
      <c r="E4" s="15"/>
      <c r="F4" s="15"/>
      <c r="G4" s="15"/>
      <c r="H4" s="16"/>
      <c r="I4" t="s">
        <v>3</v>
      </c>
      <c r="M4" s="4"/>
    </row>
    <row r="5" spans="1:26" x14ac:dyDescent="0.25">
      <c r="A5" s="4"/>
      <c r="M5" s="4"/>
    </row>
    <row r="6" spans="1:26" x14ac:dyDescent="0.25">
      <c r="A6" s="4"/>
      <c r="B6" s="1"/>
      <c r="C6" s="17" t="s">
        <v>5</v>
      </c>
      <c r="D6" s="17"/>
      <c r="E6" s="17"/>
      <c r="F6" s="17"/>
      <c r="G6" s="17"/>
      <c r="H6" s="17"/>
      <c r="I6" s="17"/>
      <c r="J6" s="17"/>
      <c r="M6" s="4"/>
    </row>
    <row r="7" spans="1:26" x14ac:dyDescent="0.25">
      <c r="A7" s="4"/>
      <c r="B7" s="1" t="s">
        <v>0</v>
      </c>
      <c r="C7" s="2">
        <v>100</v>
      </c>
      <c r="D7" s="2">
        <v>200</v>
      </c>
      <c r="E7" s="2">
        <v>300</v>
      </c>
      <c r="F7" s="2">
        <v>400</v>
      </c>
      <c r="G7" s="2">
        <v>500</v>
      </c>
      <c r="H7" s="2">
        <v>600</v>
      </c>
      <c r="I7" s="2">
        <v>700</v>
      </c>
      <c r="J7" s="2">
        <v>800</v>
      </c>
      <c r="K7" s="2">
        <v>900</v>
      </c>
      <c r="L7" s="2">
        <v>1000</v>
      </c>
      <c r="M7" s="4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6" x14ac:dyDescent="0.25">
      <c r="A8" s="4"/>
      <c r="B8" t="s">
        <v>1</v>
      </c>
      <c r="C8" s="3">
        <f>AVERAGE('Winter capacity'!C8,'Summer capacity'!C8)</f>
        <v>0.155</v>
      </c>
      <c r="D8" s="3">
        <f>AVERAGE('Winter capacity'!D8,'Summer capacity'!D8)</f>
        <v>0.1515</v>
      </c>
      <c r="E8" s="3">
        <f>AVERAGE('Winter capacity'!E8,'Summer capacity'!E8)</f>
        <v>0.14695</v>
      </c>
      <c r="F8" s="3">
        <f>AVERAGE('Winter capacity'!F8,'Summer capacity'!F8)</f>
        <v>0.14383499999999999</v>
      </c>
      <c r="G8" s="3">
        <f>AVERAGE('Winter capacity'!G8,'Summer capacity'!G8)</f>
        <v>0.13800049999999997</v>
      </c>
      <c r="H8" s="3">
        <f>AVERAGE('Winter capacity'!H8,'Summer capacity'!H8)</f>
        <v>0.13298348333333332</v>
      </c>
      <c r="I8" s="3">
        <f>AVERAGE('Winter capacity'!I8,'Summer capacity'!I8)</f>
        <v>0.12523751075342474</v>
      </c>
      <c r="J8" s="3">
        <f>AVERAGE('Winter capacity'!J8,'Summer capacity'!J8)</f>
        <v>0.11823306829452071</v>
      </c>
      <c r="K8" s="3">
        <f>AVERAGE('Winter capacity'!K8,'Summer capacity'!K8)</f>
        <v>0.11118072718546435</v>
      </c>
      <c r="L8" s="3">
        <f>AVERAGE('Winter capacity'!L8,'Summer capacity'!L8)</f>
        <v>0.10510421815563929</v>
      </c>
      <c r="M8" s="4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x14ac:dyDescent="0.25">
      <c r="A9" s="4"/>
      <c r="B9" t="s">
        <v>6</v>
      </c>
      <c r="C9" s="3">
        <f>AVERAGE('Winter capacity'!C9,'Summer capacity'!C9)</f>
        <v>0.16500000000000001</v>
      </c>
      <c r="D9" s="3">
        <f>AVERAGE('Winter capacity'!D9,'Summer capacity'!D9)</f>
        <v>0.16500000000000001</v>
      </c>
      <c r="E9" s="3">
        <f>AVERAGE('Winter capacity'!E9,'Summer capacity'!E9)</f>
        <v>0.16208333333333336</v>
      </c>
      <c r="F9" s="3">
        <f>AVERAGE('Winter capacity'!F9,'Summer capacity'!F9)</f>
        <v>0.15975</v>
      </c>
      <c r="G9" s="3">
        <f>AVERAGE('Winter capacity'!G9,'Summer capacity'!G9)</f>
        <v>0.15432499999999999</v>
      </c>
      <c r="H9" s="3">
        <f>AVERAGE('Winter capacity'!H9,'Summer capacity'!H9)</f>
        <v>0.1495475</v>
      </c>
      <c r="I9" s="3">
        <f>AVERAGE('Winter capacity'!I9,'Summer capacity'!I9)</f>
        <v>0.14086425</v>
      </c>
      <c r="J9" s="3">
        <f>AVERAGE('Winter capacity'!J9,'Summer capacity'!J9)</f>
        <v>0.13282177499999998</v>
      </c>
      <c r="K9" s="3">
        <f>AVERAGE('Winter capacity'!K9,'Summer capacity'!K9)</f>
        <v>0.12345764361111111</v>
      </c>
      <c r="L9" s="3">
        <f>AVERAGE('Winter capacity'!L9,'Summer capacity'!L9)</f>
        <v>0.11508729308333335</v>
      </c>
      <c r="M9" s="4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x14ac:dyDescent="0.25">
      <c r="A10" s="4"/>
      <c r="B10" t="s">
        <v>7</v>
      </c>
      <c r="C10" s="3">
        <f>AVERAGE('Winter capacity'!C10,'Summer capacity'!C10)</f>
        <v>0.14299999999999999</v>
      </c>
      <c r="D10" s="3">
        <f>AVERAGE('Winter capacity'!D10,'Summer capacity'!D10)</f>
        <v>0.14539726027397321</v>
      </c>
      <c r="E10" s="3">
        <f>AVERAGE('Winter capacity'!E10,'Summer capacity'!E10)</f>
        <v>0.14510159817351637</v>
      </c>
      <c r="F10" s="3">
        <f>AVERAGE('Winter capacity'!F10,'Summer capacity'!F10)</f>
        <v>0.14450547945205489</v>
      </c>
      <c r="G10" s="3">
        <f>AVERAGE('Winter capacity'!G10,'Summer capacity'!G10)</f>
        <v>0.14135164383561646</v>
      </c>
      <c r="H10" s="3">
        <f>AVERAGE('Winter capacity'!H10,'Summer capacity'!H10)</f>
        <v>0.1380721598173516</v>
      </c>
      <c r="I10" s="3">
        <f>AVERAGE('Winter capacity'!I10,'Summer capacity'!I10)</f>
        <v>0.13017164794520547</v>
      </c>
      <c r="J10" s="3">
        <f>AVERAGE('Winter capacity'!J10,'Summer capacity'!J10)</f>
        <v>0.12261399438356163</v>
      </c>
      <c r="K10" s="3">
        <f>AVERAGE('Winter capacity'!K10,'Summer capacity'!K10)</f>
        <v>0.11463389390106551</v>
      </c>
      <c r="L10" s="3">
        <f>AVERAGE('Winter capacity'!L10,'Summer capacity'!L10)</f>
        <v>0.10766962022511428</v>
      </c>
      <c r="M10" s="4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x14ac:dyDescent="0.25">
      <c r="A11" s="4"/>
      <c r="B11" t="s">
        <v>8</v>
      </c>
      <c r="C11" s="3">
        <f>AVERAGE('Winter capacity'!C11,'Summer capacity'!C11)</f>
        <v>0.78500000000000003</v>
      </c>
      <c r="D11" s="3">
        <f>AVERAGE('Winter capacity'!D11,'Summer capacity'!D11)</f>
        <v>0.77099999999999991</v>
      </c>
      <c r="E11" s="3">
        <f>AVERAGE('Winter capacity'!E11,'Summer capacity'!E11)</f>
        <v>0.75396666666666667</v>
      </c>
      <c r="F11" s="3">
        <f>AVERAGE('Winter capacity'!F11,'Summer capacity'!F11)</f>
        <v>0.74243999999999999</v>
      </c>
      <c r="G11" s="3">
        <f>AVERAGE('Winter capacity'!G11,'Summer capacity'!G11)</f>
        <v>0.73127474999999997</v>
      </c>
      <c r="H11" s="3">
        <f>AVERAGE('Winter capacity'!H11,'Summer capacity'!H11)</f>
        <v>0.72209184166666662</v>
      </c>
      <c r="I11" s="3">
        <f>AVERAGE('Winter capacity'!I11,'Summer capacity'!I11)</f>
        <v>0.70967030249999996</v>
      </c>
      <c r="J11" s="3">
        <f>AVERAGE('Winter capacity'!J11,'Summer capacity'!J11)</f>
        <v>0.69781884074999989</v>
      </c>
      <c r="K11" s="3">
        <f>AVERAGE('Winter capacity'!K11,'Summer capacity'!K11)</f>
        <v>0.68619395778055547</v>
      </c>
      <c r="L11" s="3">
        <f>AVERAGE('Winter capacity'!L11,'Summer capacity'!L11)</f>
        <v>0.6755509373341666</v>
      </c>
      <c r="M11" s="4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x14ac:dyDescent="0.25">
      <c r="A12" s="4"/>
      <c r="B12" t="s">
        <v>9</v>
      </c>
      <c r="C12" s="3">
        <f>AVERAGE('Winter capacity'!C12,'Summer capacity'!C12)</f>
        <v>0.48</v>
      </c>
      <c r="D12" s="3">
        <f>AVERAGE('Winter capacity'!D12,'Summer capacity'!D12)</f>
        <v>0.48699999999999999</v>
      </c>
      <c r="E12" s="3">
        <f>AVERAGE('Winter capacity'!E12,'Summer capacity'!E12)</f>
        <v>0.48639908675799104</v>
      </c>
      <c r="F12" s="3">
        <f>AVERAGE('Winter capacity'!F12,'Summer capacity'!F12)</f>
        <v>0.4848683561643839</v>
      </c>
      <c r="G12" s="3">
        <f>AVERAGE('Winter capacity'!G12,'Summer capacity'!G12)</f>
        <v>0.47773995890410981</v>
      </c>
      <c r="H12" s="3">
        <f>AVERAGE('Winter capacity'!H12,'Summer capacity'!H12)</f>
        <v>0.47115532100456625</v>
      </c>
      <c r="I12" s="3">
        <f>AVERAGE('Winter capacity'!I12,'Summer capacity'!I12)</f>
        <v>0.46243906205479463</v>
      </c>
      <c r="J12" s="3">
        <f>AVERAGE('Winter capacity'!J12,'Summer capacity'!J12)</f>
        <v>0.45476853368493164</v>
      </c>
      <c r="K12" s="3">
        <f>AVERAGE('Winter capacity'!K12,'Summer capacity'!K12)</f>
        <v>0.44819260106092096</v>
      </c>
      <c r="L12" s="3">
        <f>AVERAGE('Winter capacity'!L12,'Summer capacity'!L12)</f>
        <v>0.44202568124327624</v>
      </c>
      <c r="M12" s="4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x14ac:dyDescent="0.25">
      <c r="A13" s="4"/>
      <c r="B13" t="s">
        <v>10</v>
      </c>
      <c r="C13" s="3">
        <f>AVERAGE('Winter capacity'!C13,'Summer capacity'!C13)</f>
        <v>0.79333333333333333</v>
      </c>
      <c r="D13" s="3">
        <f>AVERAGE('Winter capacity'!D13,'Summer capacity'!D13)</f>
        <v>0.77</v>
      </c>
      <c r="E13" s="3">
        <f>AVERAGE('Winter capacity'!E13,'Summer capacity'!E13)</f>
        <v>0.75424999999999998</v>
      </c>
      <c r="F13" s="3">
        <f>AVERAGE('Winter capacity'!F13,'Summer capacity'!F13)</f>
        <v>0.74514999999999998</v>
      </c>
      <c r="G13" s="3">
        <f>AVERAGE('Winter capacity'!G13,'Summer capacity'!G13)</f>
        <v>0.73184800000000005</v>
      </c>
      <c r="H13" s="3">
        <f>AVERAGE('Winter capacity'!H13,'Summer capacity'!H13)</f>
        <v>0.72097406666666664</v>
      </c>
      <c r="I13" s="3">
        <f>AVERAGE('Winter capacity'!I13,'Summer capacity'!I13)</f>
        <v>0.70904522000000003</v>
      </c>
      <c r="J13" s="3">
        <f>AVERAGE('Winter capacity'!J13,'Summer capacity'!J13)</f>
        <v>0.698091566</v>
      </c>
      <c r="K13" s="3">
        <f>AVERAGE('Winter capacity'!K13,'Summer capacity'!K13)</f>
        <v>0.68479158091111114</v>
      </c>
      <c r="L13" s="3">
        <f>AVERAGE('Winter capacity'!L13,'Summer capacity'!L13)</f>
        <v>0.67209047427333335</v>
      </c>
      <c r="M13" s="4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x14ac:dyDescent="0.25">
      <c r="A14" s="4"/>
      <c r="B14" t="s">
        <v>11</v>
      </c>
      <c r="C14" s="3">
        <f>AVERAGE('Winter capacity'!C14,'Summer capacity'!C14)</f>
        <v>0.51</v>
      </c>
      <c r="D14" s="3">
        <f>AVERAGE('Winter capacity'!D14,'Summer capacity'!D14)</f>
        <v>0.49774999999999997</v>
      </c>
      <c r="E14" s="3">
        <f>AVERAGE('Winter capacity'!E14,'Summer capacity'!E14)</f>
        <v>0.48940833333333328</v>
      </c>
      <c r="F14" s="3">
        <f>AVERAGE('Winter capacity'!F14,'Summer capacity'!F14)</f>
        <v>0.48457249999999996</v>
      </c>
      <c r="G14" s="3">
        <f>AVERAGE('Winter capacity'!G14,'Summer capacity'!G14)</f>
        <v>0.48277174999999994</v>
      </c>
      <c r="H14" s="3">
        <f>AVERAGE('Winter capacity'!H14,'Summer capacity'!H14)</f>
        <v>0.48199819166666658</v>
      </c>
      <c r="I14" s="3">
        <f>AVERAGE('Winter capacity'!I14,'Summer capacity'!I14)</f>
        <v>0.47506606749999991</v>
      </c>
      <c r="J14" s="3">
        <f>AVERAGE('Winter capacity'!J14,'Summer capacity'!J14)</f>
        <v>0.46823643024999995</v>
      </c>
      <c r="K14" s="3">
        <f>AVERAGE('Winter capacity'!K14,'Summer capacity'!K14)</f>
        <v>0.46152087240833328</v>
      </c>
      <c r="L14" s="3">
        <f>AVERAGE('Winter capacity'!L14,'Summer capacity'!L14)</f>
        <v>0.45507287172249988</v>
      </c>
      <c r="M14" s="4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x14ac:dyDescent="0.25">
      <c r="A15" s="4"/>
      <c r="B15" t="s">
        <v>12</v>
      </c>
      <c r="C15" s="3">
        <f>AVERAGE('Winter capacity'!C15,'Summer capacity'!C15)</f>
        <v>0.43</v>
      </c>
      <c r="D15" s="3">
        <f>AVERAGE('Winter capacity'!D15,'Summer capacity'!D15)</f>
        <v>0.40439726027397316</v>
      </c>
      <c r="E15" s="3">
        <f>AVERAGE('Winter capacity'!E15,'Summer capacity'!E15)</f>
        <v>0.37003493150684968</v>
      </c>
      <c r="F15" s="3">
        <f>AVERAGE('Winter capacity'!F15,'Summer capacity'!F15)</f>
        <v>0.34638547945205489</v>
      </c>
      <c r="G15" s="3">
        <f>AVERAGE('Winter capacity'!G15,'Summer capacity'!G15)</f>
        <v>0.31846564383561649</v>
      </c>
      <c r="H15" s="3">
        <f>AVERAGE('Winter capacity'!H15,'Summer capacity'!H15)</f>
        <v>0.29620635981735161</v>
      </c>
      <c r="I15" s="3">
        <f>AVERAGE('Winter capacity'!I15,'Summer capacity'!I15)</f>
        <v>0.27561190794520546</v>
      </c>
      <c r="J15" s="3">
        <f>AVERAGE('Winter capacity'!J15,'Summer capacity'!J15)</f>
        <v>0.25899607238356165</v>
      </c>
      <c r="K15" s="3">
        <f>AVERAGE('Winter capacity'!K15,'Summer capacity'!K15)</f>
        <v>0.24511548838173514</v>
      </c>
      <c r="L15" s="3">
        <f>AVERAGE('Winter capacity'!L15,'Summer capacity'!L15)</f>
        <v>0.23383464651452052</v>
      </c>
      <c r="M15" s="4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x14ac:dyDescent="0.25">
      <c r="A16" s="4"/>
      <c r="B16" t="s">
        <v>13</v>
      </c>
      <c r="C16" s="3">
        <f>AVERAGE('Winter capacity'!C16,'Summer capacity'!C16)</f>
        <v>0.25</v>
      </c>
      <c r="D16" s="3">
        <f>AVERAGE('Winter capacity'!D16,'Summer capacity'!D16)</f>
        <v>0.24474999999999997</v>
      </c>
      <c r="E16" s="3">
        <f>AVERAGE('Winter capacity'!E16,'Summer capacity'!E16)</f>
        <v>0.21947408675799107</v>
      </c>
      <c r="F16" s="3">
        <f>AVERAGE('Winter capacity'!F16,'Summer capacity'!F16)</f>
        <v>0.20004085616438394</v>
      </c>
      <c r="G16" s="3">
        <f>AVERAGE('Winter capacity'!G16,'Summer capacity'!G16)</f>
        <v>0.18312116095890446</v>
      </c>
      <c r="H16" s="3">
        <f>AVERAGE('Winter capacity'!H16,'Summer capacity'!H16)</f>
        <v>0.17065210171232909</v>
      </c>
      <c r="I16" s="3">
        <f>AVERAGE('Winter capacity'!I16,'Summer capacity'!I16)</f>
        <v>0.15728809626712348</v>
      </c>
      <c r="J16" s="3">
        <f>AVERAGE('Winter capacity'!J16,'Summer capacity'!J16)</f>
        <v>0.14606142888013704</v>
      </c>
      <c r="K16" s="3">
        <f>AVERAGE('Winter capacity'!K16,'Summer capacity'!K16)</f>
        <v>0.13540176199737441</v>
      </c>
      <c r="L16" s="3">
        <f>AVERAGE('Winter capacity'!L16,'Summer capacity'!L16)</f>
        <v>0.12637052859921233</v>
      </c>
      <c r="M16" s="4"/>
      <c r="O16" s="5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x14ac:dyDescent="0.25">
      <c r="A17" s="4"/>
      <c r="B17" t="s">
        <v>14</v>
      </c>
      <c r="C17" s="3">
        <f>AVERAGE('Winter capacity'!C17,'Summer capacity'!C17)</f>
        <v>0.44500000000000001</v>
      </c>
      <c r="D17" s="3">
        <f>AVERAGE('Winter capacity'!D17,'Summer capacity'!D17)</f>
        <v>0.41000000000000003</v>
      </c>
      <c r="E17" s="3">
        <f>AVERAGE('Winter capacity'!E17,'Summer capacity'!E17)</f>
        <v>0.36916666666666664</v>
      </c>
      <c r="F17" s="3">
        <f>AVERAGE('Winter capacity'!F17,'Summer capacity'!F17)</f>
        <v>0.34175</v>
      </c>
      <c r="G17" s="3">
        <f>AVERAGE('Winter capacity'!G17,'Summer capacity'!G17)</f>
        <v>0.31195445205479466</v>
      </c>
      <c r="H17" s="3">
        <f>AVERAGE('Winter capacity'!H17,'Summer capacity'!H17)</f>
        <v>0.28863542237442941</v>
      </c>
      <c r="I17" s="3">
        <f>AVERAGE('Winter capacity'!I17,'Summer capacity'!I17)</f>
        <v>0.26693309246575353</v>
      </c>
      <c r="J17" s="3">
        <f>AVERAGE('Winter capacity'!J17,'Summer capacity'!J17)</f>
        <v>0.24939242773972606</v>
      </c>
      <c r="K17" s="3">
        <f>AVERAGE('Winter capacity'!K17,'Summer capacity'!K17)</f>
        <v>0.23290106165525112</v>
      </c>
      <c r="L17" s="3">
        <f>AVERAGE('Winter capacity'!L17,'Summer capacity'!L17)</f>
        <v>0.21897031849657531</v>
      </c>
      <c r="M17" s="4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x14ac:dyDescent="0.25">
      <c r="A18" s="4"/>
      <c r="B18" t="s">
        <v>15</v>
      </c>
      <c r="C18" s="3">
        <f>AVERAGE('Winter capacity'!C18,'Summer capacity'!C18)</f>
        <v>7.5000000000000011E-2</v>
      </c>
      <c r="D18" s="3">
        <f>AVERAGE('Winter capacity'!D18,'Summer capacity'!D18)</f>
        <v>7.325000000000001E-2</v>
      </c>
      <c r="E18" s="3">
        <f>AVERAGE('Winter capacity'!E18,'Summer capacity'!E18)</f>
        <v>6.5725000000000006E-2</v>
      </c>
      <c r="F18" s="3">
        <f>AVERAGE('Winter capacity'!F18,'Summer capacity'!F18)</f>
        <v>5.99675E-2</v>
      </c>
      <c r="G18" s="3">
        <f>AVERAGE('Winter capacity'!G18,'Summer capacity'!G18)</f>
        <v>5.5440249999999996E-2</v>
      </c>
      <c r="H18" s="3">
        <f>AVERAGE('Winter capacity'!H18,'Summer capacity'!H18)</f>
        <v>5.2215408333333324E-2</v>
      </c>
      <c r="I18" s="3">
        <f>AVERAGE('Winter capacity'!I18,'Summer capacity'!I18)</f>
        <v>4.8914622499999991E-2</v>
      </c>
      <c r="J18" s="3">
        <f>AVERAGE('Winter capacity'!J18,'Summer capacity'!J18)</f>
        <v>4.6174386749999997E-2</v>
      </c>
      <c r="K18" s="3">
        <f>AVERAGE('Winter capacity'!K18,'Summer capacity'!K18)</f>
        <v>4.289645605544147E-2</v>
      </c>
      <c r="L18" s="3">
        <f>AVERAGE('Winter capacity'!L18,'Summer capacity'!L18)</f>
        <v>3.9948388871427085E-2</v>
      </c>
      <c r="M18" s="4"/>
    </row>
    <row r="19" spans="1:26" x14ac:dyDescent="0.25">
      <c r="A19" s="4"/>
      <c r="B19" t="s">
        <v>16</v>
      </c>
      <c r="C19" s="3">
        <f>AVERAGE('Winter capacity'!C19,'Summer capacity'!C19)</f>
        <v>7.4999999999999997E-2</v>
      </c>
      <c r="D19" s="3">
        <f>AVERAGE('Winter capacity'!D19,'Summer capacity'!D19)</f>
        <v>7.1499999999999994E-2</v>
      </c>
      <c r="E19" s="3">
        <f>AVERAGE('Winter capacity'!E19,'Summer capacity'!E19)</f>
        <v>6.6949999999999996E-2</v>
      </c>
      <c r="F19" s="3">
        <f>AVERAGE('Winter capacity'!F19,'Summer capacity'!F19)</f>
        <v>6.3834999999999989E-2</v>
      </c>
      <c r="G19" s="3">
        <f>AVERAGE('Winter capacity'!G19,'Summer capacity'!G19)</f>
        <v>5.9050499999999999E-2</v>
      </c>
      <c r="H19" s="3">
        <f>AVERAGE('Winter capacity'!H19,'Summer capacity'!H19)</f>
        <v>5.5048483333333328E-2</v>
      </c>
      <c r="I19" s="3">
        <f>AVERAGE('Winter capacity'!I19,'Summer capacity'!I19)</f>
        <v>5.0514544999999994E-2</v>
      </c>
      <c r="J19" s="3">
        <f>AVERAGE('Winter capacity'!J19,'Summer capacity'!J19)</f>
        <v>4.6654363499999997E-2</v>
      </c>
      <c r="K19" s="3">
        <f>AVERAGE('Winter capacity'!K19,'Summer capacity'!K19)</f>
        <v>4.3162975716666663E-2</v>
      </c>
      <c r="L19" s="3">
        <f>AVERAGE('Winter capacity'!L19,'Summer capacity'!L19)</f>
        <v>4.0248892714999998E-2</v>
      </c>
      <c r="M19" s="4"/>
    </row>
    <row r="20" spans="1:26" x14ac:dyDescent="0.25">
      <c r="A20" s="4"/>
      <c r="B20" t="s">
        <v>17</v>
      </c>
      <c r="C20" s="3">
        <f>AVERAGE('Winter capacity'!C20,'Summer capacity'!C20)</f>
        <v>5.0500000000000003E-2</v>
      </c>
      <c r="D20" s="3">
        <f>AVERAGE('Winter capacity'!D20,'Summer capacity'!D20)</f>
        <v>4.8399999999999999E-2</v>
      </c>
      <c r="E20" s="3">
        <f>AVERAGE('Winter capacity'!E20,'Summer capacity'!E20)</f>
        <v>4.8936666666666663E-2</v>
      </c>
      <c r="F20" s="3">
        <f>AVERAGE('Winter capacity'!F20,'Summer capacity'!F20)</f>
        <v>4.9681000000000003E-2</v>
      </c>
      <c r="G20" s="3">
        <f>AVERAGE('Winter capacity'!G20,'Summer capacity'!G20)</f>
        <v>4.7233752054794645E-2</v>
      </c>
      <c r="H20" s="3">
        <f>AVERAGE('Winter capacity'!H20,'Summer capacity'!H20)</f>
        <v>4.4719212374429468E-2</v>
      </c>
      <c r="I20" s="3">
        <f>AVERAGE('Winter capacity'!I20,'Summer capacity'!I20)</f>
        <v>4.300822946575359E-2</v>
      </c>
      <c r="J20" s="3">
        <f>AVERAGE('Winter capacity'!J20,'Summer capacity'!J20)</f>
        <v>4.1777468839726078E-2</v>
      </c>
      <c r="K20" s="3">
        <f>AVERAGE('Winter capacity'!K20,'Summer capacity'!K20)</f>
        <v>3.9561018429695602E-2</v>
      </c>
      <c r="L20" s="3">
        <f>AVERAGE('Winter capacity'!L20,'Summer capacity'!L20)</f>
        <v>3.741830552890868E-2</v>
      </c>
      <c r="M20" s="4"/>
    </row>
    <row r="21" spans="1:26" x14ac:dyDescent="0.25">
      <c r="A21" s="4"/>
      <c r="B21" t="s">
        <v>18</v>
      </c>
      <c r="C21" s="3">
        <f>AVERAGE('Winter capacity'!C21,'Summer capacity'!C21)</f>
        <v>0.51500000000000001</v>
      </c>
      <c r="D21" s="3">
        <f>AVERAGE('Winter capacity'!D21,'Summer capacity'!D21)</f>
        <v>0.46074999999999999</v>
      </c>
      <c r="E21" s="3">
        <f>AVERAGE('Winter capacity'!E21,'Summer capacity'!E21)</f>
        <v>0.41764166666666663</v>
      </c>
      <c r="F21" s="3">
        <f>AVERAGE('Winter capacity'!F21,'Summer capacity'!F21)</f>
        <v>0.39129249999999999</v>
      </c>
      <c r="G21" s="3">
        <f>AVERAGE('Winter capacity'!G21,'Summer capacity'!G21)</f>
        <v>0.36343775</v>
      </c>
      <c r="H21" s="3">
        <f>AVERAGE('Winter capacity'!H21,'Summer capacity'!H21)</f>
        <v>0.34178132499999997</v>
      </c>
      <c r="I21" s="3">
        <f>AVERAGE('Winter capacity'!I21,'Summer capacity'!I21)</f>
        <v>0.31978439749999998</v>
      </c>
      <c r="J21" s="3">
        <f>AVERAGE('Winter capacity'!J21,'Summer capacity'!J21)</f>
        <v>0.30156031924999993</v>
      </c>
      <c r="K21" s="3">
        <f>AVERAGE('Winter capacity'!K21,'Summer capacity'!K21)</f>
        <v>0.27985698466388886</v>
      </c>
      <c r="L21" s="3">
        <f>AVERAGE('Winter capacity'!L21,'Summer capacity'!L21)</f>
        <v>0.26035709539916663</v>
      </c>
      <c r="M21" s="4"/>
    </row>
    <row r="22" spans="1:26" x14ac:dyDescent="0.25">
      <c r="A22" s="4"/>
      <c r="B22" t="s">
        <v>19</v>
      </c>
      <c r="C22" s="3">
        <f>AVERAGE('Winter capacity'!C22,'Summer capacity'!C22)</f>
        <v>0.315</v>
      </c>
      <c r="D22" s="3">
        <f>AVERAGE('Winter capacity'!D22,'Summer capacity'!D22)</f>
        <v>0.30099999999999999</v>
      </c>
      <c r="E22" s="3">
        <f>AVERAGE('Winter capacity'!E22,'Summer capacity'!E22)</f>
        <v>0.27871666666666661</v>
      </c>
      <c r="F22" s="3">
        <f>AVERAGE('Winter capacity'!F22,'Summer capacity'!F22)</f>
        <v>0.26298999999999995</v>
      </c>
      <c r="G22" s="3">
        <f>AVERAGE('Winter capacity'!G22,'Summer capacity'!G22)</f>
        <v>0.24794699999999997</v>
      </c>
      <c r="H22" s="3">
        <f>AVERAGE('Winter capacity'!H22,'Summer capacity'!H22)</f>
        <v>0.23655076666666663</v>
      </c>
      <c r="I22" s="3">
        <f>AVERAGE('Winter capacity'!I22,'Summer capacity'!I22)</f>
        <v>0.22596522999999999</v>
      </c>
      <c r="J22" s="3">
        <f>AVERAGE('Winter capacity'!J22,'Summer capacity'!J22)</f>
        <v>0.21741456899999997</v>
      </c>
      <c r="K22" s="3">
        <f>AVERAGE('Winter capacity'!K22,'Summer capacity'!K22)</f>
        <v>0.20852992625555555</v>
      </c>
      <c r="L22" s="3">
        <f>AVERAGE('Winter capacity'!L22,'Summer capacity'!L22)</f>
        <v>0.20080897787666663</v>
      </c>
      <c r="M22" s="4"/>
    </row>
    <row r="23" spans="1:26" x14ac:dyDescent="0.25">
      <c r="A23" s="4"/>
      <c r="B23" t="s">
        <v>20</v>
      </c>
      <c r="C23" s="3">
        <f>AVERAGE('Winter capacity'!C23,'Summer capacity'!C23)</f>
        <v>0.49</v>
      </c>
      <c r="D23" s="3">
        <f>AVERAGE('Winter capacity'!D23,'Summer capacity'!D23)</f>
        <v>0.44450000000000001</v>
      </c>
      <c r="E23" s="3">
        <f>AVERAGE('Winter capacity'!E23,'Summer capacity'!E23)</f>
        <v>0.40401666666666664</v>
      </c>
      <c r="F23" s="3">
        <f>AVERAGE('Winter capacity'!F23,'Summer capacity'!F23)</f>
        <v>0.37845499999999993</v>
      </c>
      <c r="G23" s="3">
        <f>AVERAGE('Winter capacity'!G23,'Summer capacity'!G23)</f>
        <v>0.34628649999999994</v>
      </c>
      <c r="H23" s="3">
        <f>AVERAGE('Winter capacity'!H23,'Summer capacity'!H23)</f>
        <v>0.3203026166666666</v>
      </c>
      <c r="I23" s="3">
        <f>AVERAGE('Winter capacity'!I23,'Summer capacity'!I23)</f>
        <v>0.29759078499999997</v>
      </c>
      <c r="J23" s="3">
        <f>AVERAGE('Winter capacity'!J23,'Summer capacity'!J23)</f>
        <v>0.27958973549999999</v>
      </c>
      <c r="K23" s="3">
        <f>AVERAGE('Winter capacity'!K23,'Summer capacity'!K23)</f>
        <v>0.26043247620555554</v>
      </c>
      <c r="L23" s="3">
        <f>AVERAGE('Winter capacity'!L23,'Summer capacity'!L23)</f>
        <v>0.24367974286166666</v>
      </c>
      <c r="M23" s="4"/>
    </row>
    <row r="24" spans="1:26" x14ac:dyDescent="0.25">
      <c r="A24" s="4"/>
      <c r="B24" t="s">
        <v>21</v>
      </c>
      <c r="C24" s="3">
        <f>AVERAGE('Winter capacity'!C24,'Summer capacity'!C24)</f>
        <v>0.29499999999999998</v>
      </c>
      <c r="D24" s="3">
        <f>AVERAGE('Winter capacity'!D24,'Summer capacity'!D24)</f>
        <v>0.29149999999999998</v>
      </c>
      <c r="E24" s="3">
        <f>AVERAGE('Winter capacity'!E24,'Summer capacity'!E24)</f>
        <v>0.27469999999999994</v>
      </c>
      <c r="F24" s="3">
        <f>AVERAGE('Winter capacity'!F24,'Summer capacity'!F24)</f>
        <v>0.26178499999999993</v>
      </c>
      <c r="G24" s="3">
        <f>AVERAGE('Winter capacity'!G24,'Summer capacity'!G24)</f>
        <v>0.24246495205479462</v>
      </c>
      <c r="H24" s="3">
        <f>AVERAGE('Winter capacity'!H24,'Summer capacity'!H24)</f>
        <v>0.2263719057077628</v>
      </c>
      <c r="I24" s="3">
        <f>AVERAGE('Winter capacity'!I24,'Summer capacity'!I24)</f>
        <v>0.21350403746575358</v>
      </c>
      <c r="J24" s="3">
        <f>AVERAGE('Winter capacity'!J24,'Summer capacity'!J24)</f>
        <v>0.20361371123972605</v>
      </c>
      <c r="K24" s="3">
        <f>AVERAGE('Winter capacity'!K24,'Summer capacity'!K24)</f>
        <v>0.19544522448302892</v>
      </c>
      <c r="L24" s="3">
        <f>AVERAGE('Winter capacity'!L24,'Summer capacity'!L24)</f>
        <v>0.18883356734490866</v>
      </c>
      <c r="M24" s="4"/>
    </row>
    <row r="25" spans="1:26" x14ac:dyDescent="0.25">
      <c r="A25" s="4"/>
      <c r="B25" t="s">
        <v>22</v>
      </c>
      <c r="C25" s="3">
        <f>AVERAGE('Winter capacity'!C25,'Summer capacity'!C25)</f>
        <v>0.27500000000000002</v>
      </c>
      <c r="D25" s="3">
        <f>AVERAGE('Winter capacity'!D25,'Summer capacity'!D25)</f>
        <v>0.26339726027397325</v>
      </c>
      <c r="E25" s="3">
        <f>AVERAGE('Winter capacity'!E25,'Summer capacity'!E25)</f>
        <v>0.23556826484018303</v>
      </c>
      <c r="F25" s="3">
        <f>AVERAGE('Winter capacity'!F25,'Summer capacity'!F25)</f>
        <v>0.21504547945205488</v>
      </c>
      <c r="G25" s="3">
        <f>AVERAGE('Winter capacity'!G25,'Summer capacity'!G25)</f>
        <v>0.19471364383561646</v>
      </c>
      <c r="H25" s="3">
        <f>AVERAGE('Winter capacity'!H25,'Summer capacity'!H25)</f>
        <v>0.17916409315068493</v>
      </c>
      <c r="I25" s="3">
        <f>AVERAGE('Winter capacity'!I25,'Summer capacity'!I25)</f>
        <v>0.16659169369863022</v>
      </c>
      <c r="J25" s="3">
        <f>AVERAGE('Winter capacity'!J25,'Summer capacity'!J25)</f>
        <v>0.15688932317808235</v>
      </c>
      <c r="K25" s="3">
        <f>AVERAGE('Winter capacity'!K25,'Summer capacity'!K25)</f>
        <v>0.14766649253942174</v>
      </c>
      <c r="L25" s="3">
        <f>AVERAGE('Winter capacity'!L25,'Summer capacity'!L25)</f>
        <v>0.13984994776182652</v>
      </c>
      <c r="M25" s="4"/>
    </row>
    <row r="26" spans="1:26" x14ac:dyDescent="0.25">
      <c r="A26" s="4"/>
      <c r="B26" t="s">
        <v>23</v>
      </c>
      <c r="C26" s="3">
        <f>AVERAGE('Winter capacity'!C26,'Summer capacity'!C26)</f>
        <v>0.19500000000000001</v>
      </c>
      <c r="D26" s="3">
        <f>AVERAGE('Winter capacity'!D26,'Summer capacity'!D26)</f>
        <v>0.17925000000000002</v>
      </c>
      <c r="E26" s="3">
        <f>AVERAGE('Winter capacity'!E26,'Summer capacity'!E26)</f>
        <v>0.158775</v>
      </c>
      <c r="F26" s="3">
        <f>AVERAGE('Winter capacity'!F26,'Summer capacity'!F26)</f>
        <v>0.14475749999999998</v>
      </c>
      <c r="G26" s="3">
        <f>AVERAGE('Winter capacity'!G26,'Summer capacity'!G26)</f>
        <v>0.12917724999999999</v>
      </c>
      <c r="H26" s="3">
        <f>AVERAGE('Winter capacity'!H26,'Summer capacity'!H26)</f>
        <v>0.11691984166666666</v>
      </c>
      <c r="I26" s="3">
        <f>AVERAGE('Winter capacity'!I26,'Summer capacity'!I26)</f>
        <v>0.10782595249999999</v>
      </c>
      <c r="J26" s="3">
        <f>AVERAGE('Winter capacity'!J26,'Summer capacity'!J26)</f>
        <v>0.10103528574999998</v>
      </c>
      <c r="K26" s="3">
        <f>AVERAGE('Winter capacity'!K26,'Summer capacity'!K26)</f>
        <v>9.4282807947222214E-2</v>
      </c>
      <c r="L26" s="3">
        <f>AVERAGE('Winter capacity'!L26,'Summer capacity'!L26)</f>
        <v>8.8484842384166651E-2</v>
      </c>
      <c r="M26" s="4"/>
    </row>
    <row r="27" spans="1:26" x14ac:dyDescent="0.25">
      <c r="A27" s="4"/>
      <c r="B27" t="s">
        <v>24</v>
      </c>
      <c r="C27" s="3">
        <f>AVERAGE('Winter capacity'!C27,'Summer capacity'!C27)</f>
        <v>0.30000000000000004</v>
      </c>
      <c r="D27" s="3">
        <f>AVERAGE('Winter capacity'!D27,'Summer capacity'!D27)</f>
        <v>0.28075</v>
      </c>
      <c r="E27" s="3">
        <f>AVERAGE('Winter capacity'!E27,'Summer capacity'!E27)</f>
        <v>0.24755833333333332</v>
      </c>
      <c r="F27" s="3">
        <f>AVERAGE('Winter capacity'!F27,'Summer capacity'!F27)</f>
        <v>0.22389249999999999</v>
      </c>
      <c r="G27" s="3">
        <f>AVERAGE('Winter capacity'!G27,'Summer capacity'!G27)</f>
        <v>0.20051774999999999</v>
      </c>
      <c r="H27" s="3">
        <f>AVERAGE('Winter capacity'!H27,'Summer capacity'!H27)</f>
        <v>0.18265532500000001</v>
      </c>
      <c r="I27" s="3">
        <f>AVERAGE('Winter capacity'!I27,'Summer capacity'!I27)</f>
        <v>0.16804659750000001</v>
      </c>
      <c r="J27" s="3">
        <f>AVERAGE('Winter capacity'!J27,'Summer capacity'!J27)</f>
        <v>0.15672647924999999</v>
      </c>
      <c r="K27" s="3">
        <f>AVERAGE('Winter capacity'!K27,'Summer capacity'!K27)</f>
        <v>0.1459901659972222</v>
      </c>
      <c r="L27" s="3">
        <f>AVERAGE('Winter capacity'!L27,'Summer capacity'!L27)</f>
        <v>0.13689704979916667</v>
      </c>
      <c r="M27" s="4"/>
    </row>
    <row r="28" spans="1:26" x14ac:dyDescent="0.25">
      <c r="A28" s="4"/>
      <c r="B28" t="s">
        <v>25</v>
      </c>
      <c r="C28" s="3">
        <f>AVERAGE('Winter capacity'!C28,'Summer capacity'!C28)</f>
        <v>0.38</v>
      </c>
      <c r="D28" s="3">
        <f>AVERAGE('Winter capacity'!D28,'Summer capacity'!D28)</f>
        <v>0.34499999999999997</v>
      </c>
      <c r="E28" s="3">
        <f>AVERAGE('Winter capacity'!E28,'Summer capacity'!E28)</f>
        <v>0.30883333333333329</v>
      </c>
      <c r="F28" s="3">
        <f>AVERAGE('Winter capacity'!F28,'Summer capacity'!F28)</f>
        <v>0.28514999999999996</v>
      </c>
      <c r="G28" s="3">
        <f>AVERAGE('Winter capacity'!G28,'Summer capacity'!G28)</f>
        <v>0.26614499999999996</v>
      </c>
      <c r="H28" s="3">
        <f>AVERAGE('Winter capacity'!H28,'Summer capacity'!H28)</f>
        <v>0.25251016666666659</v>
      </c>
      <c r="I28" s="3">
        <f>AVERAGE('Winter capacity'!I28,'Summer capacity'!I28)</f>
        <v>0.24300304999999997</v>
      </c>
      <c r="J28" s="3">
        <f>AVERAGE('Winter capacity'!J28,'Summer capacity'!J28)</f>
        <v>0.236088415</v>
      </c>
      <c r="K28" s="3">
        <f>AVERAGE('Winter capacity'!K28,'Summer capacity'!K28)</f>
        <v>0.23046541338888887</v>
      </c>
      <c r="L28" s="3">
        <f>AVERAGE('Winter capacity'!L28,'Summer capacity'!L28)</f>
        <v>0.22593962401666662</v>
      </c>
      <c r="M28" s="4"/>
    </row>
    <row r="29" spans="1:26" x14ac:dyDescent="0.25">
      <c r="A29" s="4"/>
      <c r="B29" t="s">
        <v>26</v>
      </c>
      <c r="C29" s="3">
        <f>AVERAGE('Winter capacity'!C29,'Summer capacity'!C29)</f>
        <v>0.56499999999999995</v>
      </c>
      <c r="D29" s="3">
        <f>AVERAGE('Winter capacity'!D29,'Summer capacity'!D29)</f>
        <v>0.53874999999999995</v>
      </c>
      <c r="E29" s="3">
        <f>AVERAGE('Winter capacity'!E29,'Summer capacity'!E29)</f>
        <v>0.50112500000000004</v>
      </c>
      <c r="F29" s="3">
        <f>AVERAGE('Winter capacity'!F29,'Summer capacity'!F29)</f>
        <v>0.47496250000000001</v>
      </c>
      <c r="G29" s="3">
        <f>AVERAGE('Winter capacity'!G29,'Summer capacity'!G29)</f>
        <v>0.45188874999999995</v>
      </c>
      <c r="H29" s="3">
        <f>AVERAGE('Winter capacity'!H29,'Summer capacity'!H29)</f>
        <v>0.43481662500000001</v>
      </c>
      <c r="I29" s="3">
        <f>AVERAGE('Winter capacity'!I29,'Summer capacity'!I29)</f>
        <v>0.4171949875</v>
      </c>
      <c r="J29" s="3">
        <f>AVERAGE('Winter capacity'!J29,'Summer capacity'!J29)</f>
        <v>0.40253349625000001</v>
      </c>
      <c r="K29" s="3">
        <f>AVERAGE('Winter capacity'!K29,'Summer capacity'!K29)</f>
        <v>0.38831560443055557</v>
      </c>
      <c r="L29" s="3">
        <f>AVERAGE('Winter capacity'!L29,'Summer capacity'!L29)</f>
        <v>0.37619468132916661</v>
      </c>
      <c r="M29" s="4"/>
    </row>
    <row r="30" spans="1:26" x14ac:dyDescent="0.25">
      <c r="A30" s="4"/>
      <c r="B30" t="s">
        <v>27</v>
      </c>
      <c r="C30" s="3">
        <f>AVERAGE('Winter capacity'!C30,'Summer capacity'!C30)</f>
        <v>0.74249999999999994</v>
      </c>
      <c r="D30" s="3">
        <f>AVERAGE('Winter capacity'!D30,'Summer capacity'!D30)</f>
        <v>0.70750000000000002</v>
      </c>
      <c r="E30" s="3">
        <f>AVERAGE('Winter capacity'!E30,'Summer capacity'!E30)</f>
        <v>0.67599999999999993</v>
      </c>
      <c r="F30" s="3">
        <f>AVERAGE('Winter capacity'!F30,'Summer capacity'!F30)</f>
        <v>0.65604999999999991</v>
      </c>
      <c r="G30" s="3">
        <f>AVERAGE('Winter capacity'!G30,'Summer capacity'!G30)</f>
        <v>0.62731499999999996</v>
      </c>
      <c r="H30" s="3">
        <f>AVERAGE('Winter capacity'!H30,'Summer capacity'!H30)</f>
        <v>0.60352783333333326</v>
      </c>
      <c r="I30" s="3">
        <f>AVERAGE('Winter capacity'!I30,'Summer capacity'!I30)</f>
        <v>0.57873093333333325</v>
      </c>
      <c r="J30" s="3">
        <f>AVERAGE('Winter capacity'!J30,'Summer capacity'!J30)</f>
        <v>0.55560436333333318</v>
      </c>
      <c r="K30" s="3">
        <f>AVERAGE('Winter capacity'!K30,'Summer capacity'!K30)</f>
        <v>0.5380205589999999</v>
      </c>
      <c r="L30" s="3">
        <f>AVERAGE('Winter capacity'!L30,'Summer capacity'!L30)</f>
        <v>0.52352875103333318</v>
      </c>
      <c r="M30" s="4"/>
    </row>
    <row r="31" spans="1:26" x14ac:dyDescent="0.25">
      <c r="A31" s="4"/>
      <c r="B31" t="s">
        <v>28</v>
      </c>
      <c r="C31" s="3">
        <f>AVERAGE('Winter capacity'!C31,'Summer capacity'!C31)</f>
        <v>0.95374999999999999</v>
      </c>
      <c r="D31" s="3">
        <f>AVERAGE('Winter capacity'!D31,'Summer capacity'!D31)</f>
        <v>0.93799999999999994</v>
      </c>
      <c r="E31" s="3">
        <f>AVERAGE('Winter capacity'!E31,'Summer capacity'!E31)</f>
        <v>0.89944166666666658</v>
      </c>
      <c r="F31" s="3">
        <f>AVERAGE('Winter capacity'!F31,'Summer capacity'!F31)</f>
        <v>0.87095749999999994</v>
      </c>
      <c r="G31" s="3">
        <f>AVERAGE('Winter capacity'!G31,'Summer capacity'!G31)</f>
        <v>0.82945060616438315</v>
      </c>
      <c r="H31" s="3">
        <f>AVERAGE('Winter capacity'!H31,'Summer capacity'!H31)</f>
        <v>0.79485744212328702</v>
      </c>
      <c r="I31" s="3">
        <f>AVERAGE('Winter capacity'!I31,'Summer capacity'!I31)</f>
        <v>0.76435962989725981</v>
      </c>
      <c r="J31" s="3">
        <f>AVERAGE('Winter capacity'!J31,'Summer capacity'!J31)</f>
        <v>0.73924538896917791</v>
      </c>
      <c r="K31" s="3">
        <f>AVERAGE('Winter capacity'!K31,'Summer capacity'!K31)</f>
        <v>0.7171763944685311</v>
      </c>
      <c r="L31" s="3">
        <f>AVERAGE('Winter capacity'!L31,'Summer capacity'!L31)</f>
        <v>0.69822791834055931</v>
      </c>
      <c r="M31" s="4"/>
    </row>
    <row r="32" spans="1:26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4" spans="2:2" x14ac:dyDescent="0.25">
      <c r="B34" s="6" t="s">
        <v>29</v>
      </c>
    </row>
    <row r="35" spans="2:2" x14ac:dyDescent="0.25">
      <c r="B35" s="6" t="s">
        <v>30</v>
      </c>
    </row>
  </sheetData>
  <protectedRanges>
    <protectedRange sqref="C2:H3" name="Range1"/>
  </protectedRanges>
  <mergeCells count="4">
    <mergeCell ref="C2:H2"/>
    <mergeCell ref="C3:H3"/>
    <mergeCell ref="C4:H4"/>
    <mergeCell ref="C6:J6"/>
  </mergeCells>
  <dataValidations count="1">
    <dataValidation type="list" allowBlank="1" showInputMessage="1" showErrorMessage="1" sqref="C2" xr:uid="{E6D2FC5C-87C8-45B1-8430-EA754115BA51}">
      <formula1>$B$8:$B$31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6252D7ADE6124DAA441C716ED79A0A" ma:contentTypeVersion="5" ma:contentTypeDescription="Create a new document." ma:contentTypeScope="" ma:versionID="23060c3a161eae867a7a4660856a94f1">
  <xsd:schema xmlns:xsd="http://www.w3.org/2001/XMLSchema" xmlns:xs="http://www.w3.org/2001/XMLSchema" xmlns:p="http://schemas.microsoft.com/office/2006/metadata/properties" xmlns:ns2="b8f371af-c7ad-4911-a384-79764f1a3bc5" xmlns:ns3="9535d589-b3c6-461b-b284-1805ef1ff07c" targetNamespace="http://schemas.microsoft.com/office/2006/metadata/properties" ma:root="true" ma:fieldsID="7bbf79c9710299b15958a57b10c3a09e" ns2:_="" ns3:_="">
    <xsd:import namespace="b8f371af-c7ad-4911-a384-79764f1a3bc5"/>
    <xsd:import namespace="9535d589-b3c6-461b-b284-1805ef1ff0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f371af-c7ad-4911-a384-79764f1a3b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35d589-b3c6-461b-b284-1805ef1ff07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7433C8-AE8A-48A1-B473-0BD9828714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3BC70EB-EC8A-49D2-A1B5-3542D9DD97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f371af-c7ad-4911-a384-79764f1a3bc5"/>
    <ds:schemaRef ds:uri="9535d589-b3c6-461b-b284-1805ef1ff0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Summer capacity</vt:lpstr>
      <vt:lpstr>Winter capacity</vt:lpstr>
      <vt:lpstr>Average capacity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Tomás Morrissey</dc:creator>
  <cp:keywords/>
  <dc:description/>
  <cp:lastModifiedBy>Shiraz Bengali</cp:lastModifiedBy>
  <cp:revision/>
  <dcterms:created xsi:type="dcterms:W3CDTF">2023-07-13T20:10:28Z</dcterms:created>
  <dcterms:modified xsi:type="dcterms:W3CDTF">2023-08-08T21:44:00Z</dcterms:modified>
  <cp:category/>
  <cp:contentStatus/>
</cp:coreProperties>
</file>