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ES\Pelton Round Butte\PRB FACILITIES-FISH\Pelton Trap\Pelton Trap Reports\"/>
    </mc:Choice>
  </mc:AlternateContent>
  <xr:revisionPtr revIDLastSave="0" documentId="10_ncr:100000_{EF547061-D068-459A-B35C-46EC4E2875E4}" xr6:coauthVersionLast="31" xr6:coauthVersionMax="31" xr10:uidLastSave="{00000000-0000-0000-0000-000000000000}"/>
  <bookViews>
    <workbookView xWindow="0" yWindow="492" windowWidth="17016" windowHeight="8616" firstSheet="3" activeTab="11" xr2:uid="{00000000-000D-0000-FFFF-FFFF00000000}"/>
  </bookViews>
  <sheets>
    <sheet name="Jan. 2018" sheetId="1" r:id="rId1"/>
    <sheet name="Feb. 2018" sheetId="2" r:id="rId2"/>
    <sheet name="Mar. 2018" sheetId="3" r:id="rId3"/>
    <sheet name="Apr. 2018" sheetId="4" r:id="rId4"/>
    <sheet name="May 2018" sheetId="5" r:id="rId5"/>
    <sheet name="June 2018" sheetId="6" r:id="rId6"/>
    <sheet name="July 2018" sheetId="7" r:id="rId7"/>
    <sheet name="Aug. 2018" sheetId="8" r:id="rId8"/>
    <sheet name="Sept. 2018" sheetId="9" r:id="rId9"/>
    <sheet name="Oct. 2018" sheetId="10" r:id="rId10"/>
    <sheet name="Nov. 2018" sheetId="11" r:id="rId11"/>
    <sheet name="Dec. 2018" sheetId="12" r:id="rId12"/>
    <sheet name="Sheet1" sheetId="14" r:id="rId13"/>
  </sheets>
  <calcPr calcId="179017"/>
</workbook>
</file>

<file path=xl/calcChain.xml><?xml version="1.0" encoding="utf-8"?>
<calcChain xmlns="http://schemas.openxmlformats.org/spreadsheetml/2006/main">
  <c r="P36" i="12" l="1"/>
  <c r="P33" i="12" l="1"/>
  <c r="P31" i="12" l="1"/>
  <c r="P29" i="12" l="1"/>
  <c r="P26" i="12" l="1"/>
  <c r="P24" i="12" l="1"/>
  <c r="P22" i="12" l="1"/>
  <c r="P19" i="12" l="1"/>
  <c r="P17" i="12" l="1"/>
  <c r="P12" i="12" l="1"/>
  <c r="P15" i="12"/>
  <c r="P10" i="12" l="1"/>
  <c r="P8" i="12" l="1"/>
  <c r="P35" i="11"/>
  <c r="P33" i="11" l="1"/>
  <c r="P31" i="11" l="1"/>
  <c r="P26" i="11" l="1"/>
  <c r="P28" i="11"/>
  <c r="P21" i="11" l="1"/>
  <c r="P24" i="11"/>
  <c r="P19" i="11" l="1"/>
  <c r="P17" i="11" l="1"/>
  <c r="P12" i="11" l="1"/>
  <c r="P14" i="11"/>
  <c r="P10" i="11" l="1"/>
  <c r="P7" i="11"/>
  <c r="P36" i="10" l="1"/>
  <c r="P31" i="10" l="1"/>
  <c r="P34" i="10"/>
  <c r="P29" i="10" l="1"/>
  <c r="P27" i="10" l="1"/>
  <c r="P20" i="10" l="1"/>
  <c r="P22" i="10"/>
  <c r="P24" i="10"/>
  <c r="P9" i="10" l="1"/>
  <c r="P13" i="10" l="1"/>
  <c r="P15" i="10"/>
  <c r="P17" i="10"/>
  <c r="P6" i="10"/>
  <c r="P33" i="9" l="1"/>
  <c r="P15" i="9" l="1"/>
  <c r="P17" i="9"/>
  <c r="P19" i="9"/>
  <c r="P22" i="9"/>
  <c r="P24" i="9"/>
  <c r="P26" i="9"/>
  <c r="P29" i="9"/>
  <c r="P31" i="9"/>
  <c r="P12" i="9" l="1"/>
  <c r="P10" i="9" l="1"/>
  <c r="P36" i="8" l="1"/>
  <c r="P32" i="8" l="1"/>
  <c r="P34" i="8"/>
  <c r="P29" i="8" l="1"/>
  <c r="P25" i="8" l="1"/>
  <c r="P27" i="8"/>
  <c r="P21" i="8" l="1"/>
  <c r="P15" i="8" l="1"/>
  <c r="P18" i="8"/>
  <c r="P13" i="8" l="1"/>
  <c r="P11" i="8" l="1"/>
  <c r="P8" i="8" l="1"/>
  <c r="P6" i="8"/>
  <c r="P30" i="7" l="1"/>
  <c r="P32" i="7"/>
  <c r="P28" i="7" l="1"/>
  <c r="P25" i="7" l="1"/>
  <c r="P23" i="7" l="1"/>
  <c r="P21" i="7" l="1"/>
  <c r="P18" i="7" l="1"/>
  <c r="P16" i="7" l="1"/>
  <c r="P14" i="7" l="1"/>
  <c r="P11" i="7"/>
  <c r="P10" i="7"/>
  <c r="P7" i="7" l="1"/>
  <c r="P34" i="6" l="1"/>
  <c r="P32" i="6" l="1"/>
  <c r="P30" i="6" l="1"/>
  <c r="P27" i="6" l="1"/>
  <c r="P26" i="6" l="1"/>
  <c r="P23" i="6" l="1"/>
  <c r="P20" i="6" l="1"/>
  <c r="P17" i="6" l="1"/>
  <c r="P16" i="6" l="1"/>
  <c r="P13" i="6" l="1"/>
  <c r="P11" i="6" l="1"/>
  <c r="P9" i="6" l="1"/>
  <c r="P6" i="6"/>
  <c r="P35" i="5" l="1"/>
  <c r="P34" i="5" l="1"/>
  <c r="P33" i="5"/>
  <c r="P30" i="5" l="1"/>
  <c r="P28" i="5" l="1"/>
  <c r="P26" i="5" l="1"/>
  <c r="P23" i="5" l="1"/>
  <c r="P21" i="5" l="1"/>
  <c r="P19" i="5" l="1"/>
  <c r="P16" i="5" l="1"/>
  <c r="P7" i="5" l="1"/>
  <c r="P9" i="5"/>
  <c r="P13" i="5"/>
  <c r="P14" i="5"/>
  <c r="P30" i="4" l="1"/>
  <c r="P32" i="4"/>
  <c r="P35" i="4"/>
  <c r="P25" i="4" l="1"/>
  <c r="P28" i="4"/>
  <c r="P21" i="4" l="1"/>
  <c r="P23" i="4"/>
  <c r="P18" i="4" l="1"/>
  <c r="P16" i="4" l="1"/>
  <c r="P14" i="4" l="1"/>
  <c r="P11" i="4" l="1"/>
  <c r="P9" i="4" l="1"/>
  <c r="P7" i="4" l="1"/>
  <c r="P35" i="3" l="1"/>
  <c r="P33" i="3" l="1"/>
  <c r="P31" i="3" l="1"/>
  <c r="P28" i="3" l="1"/>
  <c r="P24" i="3" l="1"/>
  <c r="P21" i="3" l="1"/>
  <c r="P19" i="3" l="1"/>
  <c r="P14" i="3" l="1"/>
  <c r="P17" i="3"/>
  <c r="P12" i="3" l="1"/>
  <c r="P10" i="3" l="1"/>
  <c r="P7" i="3" l="1"/>
  <c r="P33" i="2" l="1"/>
  <c r="P31" i="2" l="1"/>
  <c r="P27" i="2" l="1"/>
  <c r="P24" i="2" l="1"/>
  <c r="P21" i="2" l="1"/>
  <c r="P19" i="2" l="1"/>
  <c r="P17" i="2" l="1"/>
  <c r="P14" i="2" l="1"/>
  <c r="P12" i="2" l="1"/>
  <c r="P10" i="2" l="1"/>
  <c r="P7" i="2" l="1"/>
  <c r="P36" i="1" l="1"/>
  <c r="P34" i="1" l="1"/>
  <c r="P31" i="1" l="1"/>
  <c r="P29" i="1" l="1"/>
  <c r="P27" i="1" l="1"/>
  <c r="P24" i="1" l="1"/>
  <c r="P21" i="1" l="1"/>
  <c r="P15" i="1" l="1"/>
  <c r="P17" i="1"/>
  <c r="P13" i="1" l="1"/>
  <c r="P10" i="1" l="1"/>
  <c r="P8" i="1" l="1"/>
  <c r="G37" i="5" l="1"/>
  <c r="I37" i="5" l="1"/>
  <c r="B37" i="3" l="1"/>
  <c r="C37" i="3"/>
  <c r="D37" i="3"/>
  <c r="O37" i="5" l="1"/>
  <c r="F37" i="5"/>
  <c r="H37" i="5"/>
  <c r="C37" i="1" l="1"/>
  <c r="C38" i="1" s="1"/>
  <c r="D37" i="1"/>
  <c r="D38" i="1" s="1"/>
  <c r="E37" i="1"/>
  <c r="E38" i="1" s="1"/>
  <c r="F37" i="1"/>
  <c r="F38" i="1" s="1"/>
  <c r="G37" i="1"/>
  <c r="G38" i="1" s="1"/>
  <c r="H37" i="1"/>
  <c r="H38" i="1" s="1"/>
  <c r="I37" i="1"/>
  <c r="I38" i="1" s="1"/>
  <c r="J37" i="1"/>
  <c r="J38" i="1" s="1"/>
  <c r="K37" i="1"/>
  <c r="K38" i="1" s="1"/>
  <c r="L37" i="1"/>
  <c r="L38" i="1" s="1"/>
  <c r="M37" i="1"/>
  <c r="M38" i="1" s="1"/>
  <c r="N37" i="1"/>
  <c r="N38" i="1" s="1"/>
  <c r="O37" i="1"/>
  <c r="O38" i="1" s="1"/>
  <c r="B37" i="1"/>
  <c r="B38" i="1" s="1"/>
  <c r="P37" i="1" l="1"/>
  <c r="P38" i="1" s="1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O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N37" i="5"/>
  <c r="M37" i="5"/>
  <c r="L37" i="5"/>
  <c r="K37" i="5"/>
  <c r="J37" i="5"/>
  <c r="E37" i="5"/>
  <c r="D37" i="5"/>
  <c r="C37" i="5"/>
  <c r="B37" i="5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O37" i="3"/>
  <c r="N37" i="3"/>
  <c r="M37" i="3"/>
  <c r="L37" i="3"/>
  <c r="K37" i="3"/>
  <c r="J37" i="3"/>
  <c r="I37" i="3"/>
  <c r="H37" i="3"/>
  <c r="G37" i="3"/>
  <c r="F37" i="3"/>
  <c r="E37" i="3"/>
  <c r="O34" i="2"/>
  <c r="O35" i="2" s="1"/>
  <c r="N34" i="2"/>
  <c r="N35" i="2" s="1"/>
  <c r="M34" i="2"/>
  <c r="M35" i="2" s="1"/>
  <c r="L34" i="2"/>
  <c r="L35" i="2" s="1"/>
  <c r="K34" i="2"/>
  <c r="K35" i="2" s="1"/>
  <c r="J34" i="2"/>
  <c r="J35" i="2" s="1"/>
  <c r="I34" i="2"/>
  <c r="I35" i="2" s="1"/>
  <c r="H34" i="2"/>
  <c r="H35" i="2" s="1"/>
  <c r="G34" i="2"/>
  <c r="G35" i="2" s="1"/>
  <c r="F34" i="2"/>
  <c r="F35" i="2" s="1"/>
  <c r="E34" i="2"/>
  <c r="E35" i="2" s="1"/>
  <c r="D34" i="2"/>
  <c r="D35" i="2" s="1"/>
  <c r="D38" i="3" s="1"/>
  <c r="C34" i="2"/>
  <c r="C35" i="2" s="1"/>
  <c r="C38" i="3" s="1"/>
  <c r="B34" i="2"/>
  <c r="B35" i="2" s="1"/>
  <c r="B38" i="3" s="1"/>
  <c r="F38" i="3" l="1"/>
  <c r="F37" i="4" s="1"/>
  <c r="F38" i="5" s="1"/>
  <c r="F37" i="6" s="1"/>
  <c r="F38" i="7" s="1"/>
  <c r="F38" i="8" s="1"/>
  <c r="F37" i="9" s="1"/>
  <c r="F38" i="10" s="1"/>
  <c r="F37" i="11" s="1"/>
  <c r="F38" i="12" s="1"/>
  <c r="G38" i="3"/>
  <c r="G37" i="4" s="1"/>
  <c r="G38" i="5" s="1"/>
  <c r="G37" i="6" s="1"/>
  <c r="G38" i="7" s="1"/>
  <c r="G38" i="8" s="1"/>
  <c r="G37" i="9" s="1"/>
  <c r="G38" i="10" s="1"/>
  <c r="G37" i="11" s="1"/>
  <c r="G38" i="12" s="1"/>
  <c r="L38" i="3"/>
  <c r="L37" i="4" s="1"/>
  <c r="L38" i="5" s="1"/>
  <c r="L37" i="6" s="1"/>
  <c r="L38" i="7" s="1"/>
  <c r="L38" i="8" s="1"/>
  <c r="L37" i="9" s="1"/>
  <c r="L38" i="10" s="1"/>
  <c r="L37" i="11" s="1"/>
  <c r="L38" i="12" s="1"/>
  <c r="N38" i="3"/>
  <c r="N37" i="4" s="1"/>
  <c r="N38" i="5" s="1"/>
  <c r="N37" i="6" s="1"/>
  <c r="N38" i="7" s="1"/>
  <c r="N38" i="8" s="1"/>
  <c r="N37" i="9" s="1"/>
  <c r="N38" i="10" s="1"/>
  <c r="N37" i="11" s="1"/>
  <c r="N38" i="12" s="1"/>
  <c r="E38" i="3"/>
  <c r="E37" i="4" s="1"/>
  <c r="E38" i="5" s="1"/>
  <c r="E37" i="6" s="1"/>
  <c r="E38" i="7" s="1"/>
  <c r="E38" i="8" s="1"/>
  <c r="E37" i="9" s="1"/>
  <c r="E38" i="10" s="1"/>
  <c r="E37" i="11" s="1"/>
  <c r="E38" i="12" s="1"/>
  <c r="D37" i="4"/>
  <c r="D38" i="5" s="1"/>
  <c r="D37" i="6" s="1"/>
  <c r="D38" i="7" s="1"/>
  <c r="D38" i="8" s="1"/>
  <c r="D37" i="9" s="1"/>
  <c r="D38" i="10" s="1"/>
  <c r="D37" i="11" s="1"/>
  <c r="D38" i="12" s="1"/>
  <c r="O38" i="3"/>
  <c r="O37" i="4" s="1"/>
  <c r="H38" i="3"/>
  <c r="H37" i="4" s="1"/>
  <c r="H38" i="5" s="1"/>
  <c r="H37" i="6" s="1"/>
  <c r="H38" i="7" s="1"/>
  <c r="I38" i="3"/>
  <c r="I37" i="4" s="1"/>
  <c r="I38" i="5" s="1"/>
  <c r="I37" i="6" s="1"/>
  <c r="I38" i="7" s="1"/>
  <c r="I38" i="8" s="1"/>
  <c r="I37" i="9" s="1"/>
  <c r="I38" i="10" s="1"/>
  <c r="I37" i="11" s="1"/>
  <c r="I38" i="12" s="1"/>
  <c r="J38" i="3"/>
  <c r="J37" i="4" s="1"/>
  <c r="J38" i="5" s="1"/>
  <c r="J37" i="6" s="1"/>
  <c r="J38" i="7" s="1"/>
  <c r="J38" i="8" s="1"/>
  <c r="J37" i="9" s="1"/>
  <c r="J38" i="10" s="1"/>
  <c r="J37" i="11" s="1"/>
  <c r="J38" i="12" s="1"/>
  <c r="K38" i="3"/>
  <c r="K37" i="4" s="1"/>
  <c r="K38" i="5" s="1"/>
  <c r="K37" i="6" s="1"/>
  <c r="K38" i="7" s="1"/>
  <c r="K38" i="8" s="1"/>
  <c r="K37" i="9" s="1"/>
  <c r="K38" i="10" s="1"/>
  <c r="K37" i="11" s="1"/>
  <c r="K38" i="12" s="1"/>
  <c r="B37" i="4"/>
  <c r="B38" i="5" s="1"/>
  <c r="B37" i="6" s="1"/>
  <c r="B38" i="7" s="1"/>
  <c r="B38" i="8" s="1"/>
  <c r="B37" i="9" s="1"/>
  <c r="C37" i="4"/>
  <c r="C38" i="5" s="1"/>
  <c r="C37" i="6" s="1"/>
  <c r="C38" i="7" s="1"/>
  <c r="C38" i="8" s="1"/>
  <c r="C37" i="9" s="1"/>
  <c r="C38" i="10" s="1"/>
  <c r="C37" i="11" s="1"/>
  <c r="C38" i="12" s="1"/>
  <c r="M38" i="3"/>
  <c r="M37" i="4" s="1"/>
  <c r="M38" i="5" s="1"/>
  <c r="M37" i="6" s="1"/>
  <c r="M38" i="7" s="1"/>
  <c r="M38" i="8" s="1"/>
  <c r="M37" i="9" s="1"/>
  <c r="M38" i="10" s="1"/>
  <c r="M37" i="11" s="1"/>
  <c r="M38" i="12" s="1"/>
  <c r="P35" i="2"/>
  <c r="P37" i="12"/>
  <c r="P36" i="11"/>
  <c r="P37" i="10"/>
  <c r="P36" i="9"/>
  <c r="P38" i="8"/>
  <c r="P37" i="8"/>
  <c r="P37" i="7"/>
  <c r="P36" i="6"/>
  <c r="P37" i="5"/>
  <c r="P36" i="4"/>
  <c r="P37" i="3"/>
  <c r="P34" i="2"/>
  <c r="P37" i="4" l="1"/>
  <c r="P38" i="3"/>
  <c r="B38" i="10"/>
  <c r="B37" i="11" s="1"/>
  <c r="B38" i="12" s="1"/>
  <c r="H38" i="8"/>
  <c r="H37" i="9" s="1"/>
  <c r="H38" i="10" s="1"/>
  <c r="H37" i="11" s="1"/>
  <c r="H38" i="12" s="1"/>
  <c r="O38" i="5"/>
  <c r="O37" i="6" s="1"/>
  <c r="O38" i="7" s="1"/>
  <c r="O38" i="8" s="1"/>
  <c r="O37" i="9" s="1"/>
  <c r="O38" i="10" s="1"/>
  <c r="O37" i="11" s="1"/>
  <c r="P38" i="5" l="1"/>
  <c r="P38" i="7"/>
  <c r="P37" i="9"/>
  <c r="P37" i="11"/>
  <c r="P38" i="12" s="1"/>
  <c r="O38" i="12"/>
  <c r="P37" i="6"/>
  <c r="P38" i="10"/>
</calcChain>
</file>

<file path=xl/sharedStrings.xml><?xml version="1.0" encoding="utf-8"?>
<sst xmlns="http://schemas.openxmlformats.org/spreadsheetml/2006/main" count="266" uniqueCount="30">
  <si>
    <t>Date</t>
  </si>
  <si>
    <t>SUMMER STEELHEAD</t>
  </si>
  <si>
    <t>SPRING CHINOOK</t>
  </si>
  <si>
    <t>Sockeye</t>
  </si>
  <si>
    <t>Fall Chinook</t>
  </si>
  <si>
    <t>Bull Trout</t>
  </si>
  <si>
    <t>Rainbow Trout</t>
  </si>
  <si>
    <t>Total</t>
  </si>
  <si>
    <t>Hatchery</t>
  </si>
  <si>
    <t>Wild</t>
  </si>
  <si>
    <t>RM</t>
  </si>
  <si>
    <t>LM</t>
  </si>
  <si>
    <t>Hachery</t>
  </si>
  <si>
    <t>Hat.</t>
  </si>
  <si>
    <t>Grand Total</t>
  </si>
  <si>
    <t>Yearly Total</t>
  </si>
  <si>
    <t xml:space="preserve"> </t>
  </si>
  <si>
    <t>NoMark</t>
  </si>
  <si>
    <t>January 2018 Pelton Trap</t>
  </si>
  <si>
    <t>February 2018 Pelton Trap</t>
  </si>
  <si>
    <t>March 2018 Pelton Trap</t>
  </si>
  <si>
    <t>April 2018 Pelton Trap</t>
  </si>
  <si>
    <t>May 2018 Pelton Trap</t>
  </si>
  <si>
    <t>June 2018 Pelton Trap</t>
  </si>
  <si>
    <t>July 2018 Pelton Trap</t>
  </si>
  <si>
    <t>August 2018 Pelton Trap</t>
  </si>
  <si>
    <t>September 2018 Pelton Trap</t>
  </si>
  <si>
    <t>October 2018 Pelton Trap</t>
  </si>
  <si>
    <t>November 2018 Pelton Trap</t>
  </si>
  <si>
    <t>December 2018 Pelton Trap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</si>
</sst>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2" borderId="42" xfId="0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14" fontId="4" fillId="4" borderId="11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8" fillId="4" borderId="2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14" fontId="4" fillId="5" borderId="11" xfId="0" applyNumberFormat="1" applyFont="1" applyFill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44" xfId="0" applyFont="1" applyFill="1" applyBorder="1" applyAlignment="1">
      <alignment horizontal="center"/>
    </xf>
    <xf numFmtId="0" fontId="5" fillId="4" borderId="45" xfId="0" applyFont="1" applyFill="1" applyBorder="1" applyAlignment="1">
      <alignment horizontal="center"/>
    </xf>
    <xf numFmtId="0" fontId="5" fillId="4" borderId="46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/>
    </xf>
    <xf numFmtId="0" fontId="5" fillId="4" borderId="4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40"/>
  <sheetViews>
    <sheetView topLeftCell="A4" workbookViewId="0">
      <selection activeCell="P35" sqref="P35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09" t="s">
        <v>18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4.4" customHeigh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15.75" customHeight="1" thickBot="1" x14ac:dyDescent="0.35"/>
    <row r="4" spans="1:16" ht="14.4" customHeight="1" x14ac:dyDescent="0.3">
      <c r="A4" s="110" t="s">
        <v>0</v>
      </c>
      <c r="B4" s="112" t="s">
        <v>1</v>
      </c>
      <c r="C4" s="113"/>
      <c r="D4" s="113"/>
      <c r="E4" s="114"/>
      <c r="F4" s="112" t="s">
        <v>2</v>
      </c>
      <c r="G4" s="113"/>
      <c r="H4" s="113"/>
      <c r="I4" s="114"/>
      <c r="J4" s="115" t="s">
        <v>3</v>
      </c>
      <c r="K4" s="116"/>
      <c r="L4" s="117"/>
      <c r="M4" s="118" t="s">
        <v>4</v>
      </c>
      <c r="N4" s="110" t="s">
        <v>5</v>
      </c>
      <c r="O4" s="110" t="s">
        <v>6</v>
      </c>
      <c r="P4" s="120" t="s">
        <v>7</v>
      </c>
    </row>
    <row r="5" spans="1:16" ht="15" thickBot="1" x14ac:dyDescent="0.35">
      <c r="A5" s="11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19"/>
      <c r="N5" s="111"/>
      <c r="O5" s="111"/>
      <c r="P5" s="121"/>
    </row>
    <row r="6" spans="1:16" ht="15" customHeight="1" x14ac:dyDescent="0.3">
      <c r="A6" s="9">
        <v>43101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47"/>
    </row>
    <row r="7" spans="1:16" ht="15" customHeight="1" x14ac:dyDescent="0.3">
      <c r="A7" s="9">
        <v>43102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48"/>
    </row>
    <row r="8" spans="1:16" ht="15" customHeight="1" x14ac:dyDescent="0.3">
      <c r="A8" s="9">
        <v>43103</v>
      </c>
      <c r="B8" s="88">
        <v>61</v>
      </c>
      <c r="C8" s="89">
        <v>1</v>
      </c>
      <c r="D8" s="89"/>
      <c r="E8" s="90"/>
      <c r="F8" s="91"/>
      <c r="G8" s="89"/>
      <c r="H8" s="89"/>
      <c r="I8" s="90"/>
      <c r="J8" s="92"/>
      <c r="K8" s="89"/>
      <c r="L8" s="93"/>
      <c r="M8" s="91">
        <v>2</v>
      </c>
      <c r="N8" s="91"/>
      <c r="O8" s="94">
        <v>16</v>
      </c>
      <c r="P8" s="48">
        <f>SUM(B8:O8)</f>
        <v>80</v>
      </c>
    </row>
    <row r="9" spans="1:16" ht="15" customHeight="1" x14ac:dyDescent="0.3">
      <c r="A9" s="9">
        <v>43104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66"/>
    </row>
    <row r="10" spans="1:16" ht="15" customHeight="1" x14ac:dyDescent="0.3">
      <c r="A10" s="9">
        <v>43105</v>
      </c>
      <c r="B10" s="88">
        <v>27</v>
      </c>
      <c r="C10" s="89"/>
      <c r="D10" s="89"/>
      <c r="E10" s="90"/>
      <c r="F10" s="91"/>
      <c r="G10" s="89"/>
      <c r="H10" s="89"/>
      <c r="I10" s="90"/>
      <c r="J10" s="92"/>
      <c r="K10" s="89"/>
      <c r="L10" s="93"/>
      <c r="M10" s="91"/>
      <c r="N10" s="91"/>
      <c r="O10" s="94">
        <v>3</v>
      </c>
      <c r="P10" s="66">
        <f t="shared" ref="P10:P36" si="0">SUM(B10:O10)</f>
        <v>30</v>
      </c>
    </row>
    <row r="11" spans="1:16" ht="15" customHeight="1" x14ac:dyDescent="0.3">
      <c r="A11" s="9">
        <v>43106</v>
      </c>
      <c r="B11" s="67"/>
      <c r="C11" s="68"/>
      <c r="D11" s="68"/>
      <c r="E11" s="69"/>
      <c r="F11" s="64"/>
      <c r="G11" s="68"/>
      <c r="H11" s="68"/>
      <c r="I11" s="69"/>
      <c r="J11" s="70"/>
      <c r="K11" s="68"/>
      <c r="L11" s="71"/>
      <c r="M11" s="64"/>
      <c r="N11" s="64"/>
      <c r="O11" s="72"/>
      <c r="P11" s="66"/>
    </row>
    <row r="12" spans="1:16" ht="15" customHeight="1" x14ac:dyDescent="0.3">
      <c r="A12" s="9">
        <v>43107</v>
      </c>
      <c r="B12" s="67"/>
      <c r="C12" s="68"/>
      <c r="D12" s="68"/>
      <c r="E12" s="69"/>
      <c r="F12" s="64"/>
      <c r="G12" s="68"/>
      <c r="H12" s="68"/>
      <c r="I12" s="69"/>
      <c r="J12" s="70"/>
      <c r="K12" s="68"/>
      <c r="L12" s="71"/>
      <c r="M12" s="64"/>
      <c r="N12" s="64"/>
      <c r="O12" s="72"/>
      <c r="P12" s="66"/>
    </row>
    <row r="13" spans="1:16" ht="15" customHeight="1" x14ac:dyDescent="0.3">
      <c r="A13" s="9">
        <v>43108</v>
      </c>
      <c r="B13" s="88">
        <v>56</v>
      </c>
      <c r="C13" s="89"/>
      <c r="D13" s="89"/>
      <c r="E13" s="90"/>
      <c r="F13" s="91"/>
      <c r="G13" s="89"/>
      <c r="H13" s="89"/>
      <c r="I13" s="90"/>
      <c r="J13" s="92"/>
      <c r="K13" s="89"/>
      <c r="L13" s="93"/>
      <c r="M13" s="91">
        <v>1</v>
      </c>
      <c r="N13" s="91">
        <v>1</v>
      </c>
      <c r="O13" s="94">
        <v>19</v>
      </c>
      <c r="P13" s="66">
        <f t="shared" si="0"/>
        <v>77</v>
      </c>
    </row>
    <row r="14" spans="1:16" ht="15" customHeight="1" x14ac:dyDescent="0.3">
      <c r="A14" s="9">
        <v>43109</v>
      </c>
      <c r="B14" s="67"/>
      <c r="C14" s="68"/>
      <c r="D14" s="68"/>
      <c r="E14" s="69"/>
      <c r="F14" s="64"/>
      <c r="G14" s="68"/>
      <c r="H14" s="68"/>
      <c r="I14" s="69"/>
      <c r="J14" s="70"/>
      <c r="K14" s="68"/>
      <c r="L14" s="71"/>
      <c r="M14" s="64"/>
      <c r="N14" s="64"/>
      <c r="O14" s="72"/>
      <c r="P14" s="66"/>
    </row>
    <row r="15" spans="1:16" ht="15" customHeight="1" x14ac:dyDescent="0.3">
      <c r="A15" s="9">
        <v>43110</v>
      </c>
      <c r="B15" s="88">
        <v>27</v>
      </c>
      <c r="C15" s="89">
        <v>1</v>
      </c>
      <c r="D15" s="89"/>
      <c r="E15" s="90"/>
      <c r="F15" s="91"/>
      <c r="G15" s="89"/>
      <c r="H15" s="89"/>
      <c r="I15" s="90"/>
      <c r="J15" s="92"/>
      <c r="K15" s="89"/>
      <c r="L15" s="93"/>
      <c r="M15" s="91">
        <v>2</v>
      </c>
      <c r="N15" s="91"/>
      <c r="O15" s="94">
        <v>18</v>
      </c>
      <c r="P15" s="66">
        <f t="shared" si="0"/>
        <v>48</v>
      </c>
    </row>
    <row r="16" spans="1:16" ht="15" customHeight="1" x14ac:dyDescent="0.3">
      <c r="A16" s="9">
        <v>43111</v>
      </c>
      <c r="B16" s="67"/>
      <c r="C16" s="68"/>
      <c r="D16" s="68"/>
      <c r="E16" s="69"/>
      <c r="F16" s="64"/>
      <c r="G16" s="68"/>
      <c r="H16" s="68"/>
      <c r="I16" s="69"/>
      <c r="J16" s="70"/>
      <c r="K16" s="68"/>
      <c r="L16" s="71"/>
      <c r="M16" s="64"/>
      <c r="N16" s="64"/>
      <c r="O16" s="72"/>
      <c r="P16" s="66"/>
    </row>
    <row r="17" spans="1:16" x14ac:dyDescent="0.3">
      <c r="A17" s="9">
        <v>43112</v>
      </c>
      <c r="B17" s="88">
        <v>54</v>
      </c>
      <c r="C17" s="89">
        <v>1</v>
      </c>
      <c r="D17" s="89"/>
      <c r="E17" s="90"/>
      <c r="F17" s="91"/>
      <c r="G17" s="89"/>
      <c r="H17" s="89"/>
      <c r="I17" s="90"/>
      <c r="J17" s="92"/>
      <c r="K17" s="89"/>
      <c r="L17" s="93"/>
      <c r="M17" s="91">
        <v>2</v>
      </c>
      <c r="N17" s="91"/>
      <c r="O17" s="94">
        <v>17</v>
      </c>
      <c r="P17" s="66">
        <f t="shared" si="0"/>
        <v>74</v>
      </c>
    </row>
    <row r="18" spans="1:16" x14ac:dyDescent="0.3">
      <c r="A18" s="9">
        <v>43113</v>
      </c>
      <c r="B18" s="67"/>
      <c r="C18" s="68"/>
      <c r="D18" s="68"/>
      <c r="E18" s="69"/>
      <c r="F18" s="64"/>
      <c r="G18" s="68"/>
      <c r="H18" s="68"/>
      <c r="I18" s="69"/>
      <c r="J18" s="70"/>
      <c r="K18" s="68"/>
      <c r="L18" s="71"/>
      <c r="M18" s="64"/>
      <c r="N18" s="64"/>
      <c r="O18" s="72"/>
      <c r="P18" s="66"/>
    </row>
    <row r="19" spans="1:16" x14ac:dyDescent="0.3">
      <c r="A19" s="9">
        <v>43114</v>
      </c>
      <c r="B19" s="67"/>
      <c r="C19" s="68"/>
      <c r="D19" s="68"/>
      <c r="E19" s="69"/>
      <c r="F19" s="64"/>
      <c r="G19" s="68"/>
      <c r="H19" s="68"/>
      <c r="I19" s="69"/>
      <c r="J19" s="70"/>
      <c r="K19" s="68"/>
      <c r="L19" s="71"/>
      <c r="M19" s="64"/>
      <c r="N19" s="64"/>
      <c r="O19" s="72"/>
      <c r="P19" s="66"/>
    </row>
    <row r="20" spans="1:16" x14ac:dyDescent="0.3">
      <c r="A20" s="9">
        <v>43115</v>
      </c>
      <c r="B20" s="67"/>
      <c r="C20" s="68"/>
      <c r="D20" s="68"/>
      <c r="E20" s="69"/>
      <c r="F20" s="64"/>
      <c r="G20" s="68"/>
      <c r="H20" s="68"/>
      <c r="I20" s="69"/>
      <c r="J20" s="70"/>
      <c r="K20" s="68"/>
      <c r="L20" s="71"/>
      <c r="M20" s="64"/>
      <c r="N20" s="64"/>
      <c r="O20" s="72"/>
      <c r="P20" s="66"/>
    </row>
    <row r="21" spans="1:16" x14ac:dyDescent="0.3">
      <c r="A21" s="9">
        <v>43116</v>
      </c>
      <c r="B21" s="88">
        <v>76</v>
      </c>
      <c r="C21" s="89">
        <v>1</v>
      </c>
      <c r="D21" s="89"/>
      <c r="E21" s="90"/>
      <c r="F21" s="91"/>
      <c r="G21" s="89"/>
      <c r="H21" s="89"/>
      <c r="I21" s="90"/>
      <c r="J21" s="92"/>
      <c r="K21" s="89"/>
      <c r="L21" s="93"/>
      <c r="M21" s="91">
        <v>4</v>
      </c>
      <c r="N21" s="91"/>
      <c r="O21" s="94">
        <v>28</v>
      </c>
      <c r="P21" s="66">
        <f t="shared" si="0"/>
        <v>109</v>
      </c>
    </row>
    <row r="22" spans="1:16" x14ac:dyDescent="0.3">
      <c r="A22" s="9">
        <v>43117</v>
      </c>
      <c r="B22" s="67"/>
      <c r="C22" s="68"/>
      <c r="D22" s="68"/>
      <c r="E22" s="69"/>
      <c r="F22" s="64"/>
      <c r="G22" s="68"/>
      <c r="H22" s="68"/>
      <c r="I22" s="69"/>
      <c r="J22" s="70"/>
      <c r="K22" s="68"/>
      <c r="L22" s="71"/>
      <c r="M22" s="64"/>
      <c r="N22" s="64"/>
      <c r="O22" s="72"/>
      <c r="P22" s="66"/>
    </row>
    <row r="23" spans="1:16" x14ac:dyDescent="0.3">
      <c r="A23" s="9">
        <v>43118</v>
      </c>
      <c r="B23" s="67"/>
      <c r="C23" s="68"/>
      <c r="D23" s="68"/>
      <c r="E23" s="69"/>
      <c r="F23" s="64"/>
      <c r="G23" s="68"/>
      <c r="H23" s="68"/>
      <c r="I23" s="69"/>
      <c r="J23" s="70"/>
      <c r="K23" s="68"/>
      <c r="L23" s="71"/>
      <c r="M23" s="64"/>
      <c r="N23" s="64"/>
      <c r="O23" s="72"/>
      <c r="P23" s="66"/>
    </row>
    <row r="24" spans="1:16" x14ac:dyDescent="0.3">
      <c r="A24" s="9">
        <v>43119</v>
      </c>
      <c r="B24" s="88">
        <v>49</v>
      </c>
      <c r="C24" s="89"/>
      <c r="D24" s="89"/>
      <c r="E24" s="90"/>
      <c r="F24" s="91"/>
      <c r="G24" s="89"/>
      <c r="H24" s="89"/>
      <c r="I24" s="90"/>
      <c r="J24" s="92"/>
      <c r="K24" s="89"/>
      <c r="L24" s="93"/>
      <c r="M24" s="91">
        <v>1</v>
      </c>
      <c r="N24" s="91"/>
      <c r="O24" s="94">
        <v>10</v>
      </c>
      <c r="P24" s="66">
        <f t="shared" si="0"/>
        <v>60</v>
      </c>
    </row>
    <row r="25" spans="1:16" x14ac:dyDescent="0.3">
      <c r="A25" s="9">
        <v>43120</v>
      </c>
      <c r="B25" s="67"/>
      <c r="C25" s="68"/>
      <c r="D25" s="68"/>
      <c r="E25" s="69"/>
      <c r="F25" s="64"/>
      <c r="G25" s="68"/>
      <c r="H25" s="68"/>
      <c r="I25" s="69"/>
      <c r="J25" s="70"/>
      <c r="K25" s="68"/>
      <c r="L25" s="71"/>
      <c r="M25" s="64"/>
      <c r="N25" s="64"/>
      <c r="O25" s="72"/>
      <c r="P25" s="66"/>
    </row>
    <row r="26" spans="1:16" x14ac:dyDescent="0.3">
      <c r="A26" s="9">
        <v>43121</v>
      </c>
      <c r="B26" s="67"/>
      <c r="C26" s="68"/>
      <c r="D26" s="68"/>
      <c r="E26" s="69"/>
      <c r="F26" s="64"/>
      <c r="G26" s="68"/>
      <c r="H26" s="68"/>
      <c r="I26" s="69"/>
      <c r="J26" s="70"/>
      <c r="K26" s="68"/>
      <c r="L26" s="71"/>
      <c r="M26" s="64"/>
      <c r="N26" s="64"/>
      <c r="O26" s="72"/>
      <c r="P26" s="66"/>
    </row>
    <row r="27" spans="1:16" x14ac:dyDescent="0.3">
      <c r="A27" s="9">
        <v>43122</v>
      </c>
      <c r="B27" s="88">
        <v>39</v>
      </c>
      <c r="C27" s="89"/>
      <c r="D27" s="89"/>
      <c r="E27" s="90"/>
      <c r="F27" s="91"/>
      <c r="G27" s="89"/>
      <c r="H27" s="89"/>
      <c r="I27" s="90"/>
      <c r="J27" s="92"/>
      <c r="K27" s="89"/>
      <c r="L27" s="93"/>
      <c r="M27" s="91">
        <v>3</v>
      </c>
      <c r="N27" s="91">
        <v>1</v>
      </c>
      <c r="O27" s="94">
        <v>13</v>
      </c>
      <c r="P27" s="66">
        <f t="shared" si="0"/>
        <v>56</v>
      </c>
    </row>
    <row r="28" spans="1:16" x14ac:dyDescent="0.3">
      <c r="A28" s="9">
        <v>43123</v>
      </c>
      <c r="B28" s="67"/>
      <c r="C28" s="68"/>
      <c r="D28" s="68"/>
      <c r="E28" s="69"/>
      <c r="F28" s="64"/>
      <c r="G28" s="68"/>
      <c r="H28" s="68"/>
      <c r="I28" s="69"/>
      <c r="J28" s="70"/>
      <c r="K28" s="68"/>
      <c r="L28" s="71"/>
      <c r="M28" s="64"/>
      <c r="N28" s="64"/>
      <c r="O28" s="72"/>
      <c r="P28" s="66"/>
    </row>
    <row r="29" spans="1:16" x14ac:dyDescent="0.3">
      <c r="A29" s="87">
        <v>43124</v>
      </c>
      <c r="B29" s="88">
        <v>11</v>
      </c>
      <c r="C29" s="89"/>
      <c r="D29" s="89"/>
      <c r="E29" s="90">
        <v>1</v>
      </c>
      <c r="F29" s="91"/>
      <c r="G29" s="89"/>
      <c r="H29" s="89"/>
      <c r="I29" s="90"/>
      <c r="J29" s="92"/>
      <c r="K29" s="89"/>
      <c r="L29" s="93"/>
      <c r="M29" s="91"/>
      <c r="N29" s="91"/>
      <c r="O29" s="94">
        <v>8</v>
      </c>
      <c r="P29" s="66">
        <f t="shared" si="0"/>
        <v>20</v>
      </c>
    </row>
    <row r="30" spans="1:16" x14ac:dyDescent="0.3">
      <c r="A30" s="9">
        <v>43125</v>
      </c>
      <c r="B30" s="67"/>
      <c r="C30" s="68"/>
      <c r="D30" s="68"/>
      <c r="E30" s="69"/>
      <c r="F30" s="64"/>
      <c r="G30" s="68"/>
      <c r="H30" s="68"/>
      <c r="I30" s="69"/>
      <c r="J30" s="70"/>
      <c r="K30" s="68"/>
      <c r="L30" s="71"/>
      <c r="M30" s="64"/>
      <c r="N30" s="64"/>
      <c r="O30" s="72"/>
      <c r="P30" s="66"/>
    </row>
    <row r="31" spans="1:16" x14ac:dyDescent="0.3">
      <c r="A31" s="87">
        <v>43126</v>
      </c>
      <c r="B31" s="88">
        <v>36</v>
      </c>
      <c r="C31" s="89"/>
      <c r="D31" s="89"/>
      <c r="E31" s="90"/>
      <c r="F31" s="91"/>
      <c r="G31" s="89"/>
      <c r="H31" s="89"/>
      <c r="I31" s="90"/>
      <c r="J31" s="92"/>
      <c r="K31" s="89"/>
      <c r="L31" s="93"/>
      <c r="M31" s="91">
        <v>1</v>
      </c>
      <c r="N31" s="91"/>
      <c r="O31" s="94">
        <v>18</v>
      </c>
      <c r="P31" s="66">
        <f t="shared" si="0"/>
        <v>55</v>
      </c>
    </row>
    <row r="32" spans="1:16" x14ac:dyDescent="0.3">
      <c r="A32" s="9">
        <v>43127</v>
      </c>
      <c r="B32" s="67"/>
      <c r="C32" s="68"/>
      <c r="D32" s="68"/>
      <c r="E32" s="69"/>
      <c r="F32" s="64"/>
      <c r="G32" s="68"/>
      <c r="H32" s="68"/>
      <c r="I32" s="69"/>
      <c r="J32" s="70"/>
      <c r="K32" s="68"/>
      <c r="L32" s="71"/>
      <c r="M32" s="64"/>
      <c r="N32" s="64"/>
      <c r="O32" s="72"/>
      <c r="P32" s="66"/>
    </row>
    <row r="33" spans="1:16" x14ac:dyDescent="0.3">
      <c r="A33" s="9">
        <v>43128</v>
      </c>
      <c r="B33" s="67"/>
      <c r="C33" s="68"/>
      <c r="D33" s="68"/>
      <c r="E33" s="69"/>
      <c r="F33" s="64"/>
      <c r="G33" s="68"/>
      <c r="H33" s="68"/>
      <c r="I33" s="69"/>
      <c r="J33" s="70"/>
      <c r="K33" s="68"/>
      <c r="L33" s="71"/>
      <c r="M33" s="64"/>
      <c r="N33" s="64"/>
      <c r="O33" s="72"/>
      <c r="P33" s="66"/>
    </row>
    <row r="34" spans="1:16" x14ac:dyDescent="0.3">
      <c r="A34" s="87">
        <v>43129</v>
      </c>
      <c r="B34" s="88">
        <v>30</v>
      </c>
      <c r="C34" s="89"/>
      <c r="D34" s="89">
        <v>1</v>
      </c>
      <c r="E34" s="90"/>
      <c r="F34" s="91"/>
      <c r="G34" s="89"/>
      <c r="H34" s="89"/>
      <c r="I34" s="90"/>
      <c r="J34" s="92"/>
      <c r="K34" s="89"/>
      <c r="L34" s="93"/>
      <c r="M34" s="91"/>
      <c r="N34" s="91"/>
      <c r="O34" s="94">
        <v>16</v>
      </c>
      <c r="P34" s="66">
        <f t="shared" si="0"/>
        <v>47</v>
      </c>
    </row>
    <row r="35" spans="1:16" x14ac:dyDescent="0.3">
      <c r="A35" s="9">
        <v>43130</v>
      </c>
      <c r="B35" s="67"/>
      <c r="C35" s="68"/>
      <c r="D35" s="68"/>
      <c r="E35" s="69"/>
      <c r="F35" s="64"/>
      <c r="G35" s="68"/>
      <c r="H35" s="68"/>
      <c r="I35" s="69"/>
      <c r="J35" s="70"/>
      <c r="K35" s="68"/>
      <c r="L35" s="71"/>
      <c r="M35" s="64"/>
      <c r="N35" s="64"/>
      <c r="O35" s="72"/>
      <c r="P35" s="66"/>
    </row>
    <row r="36" spans="1:16" ht="15" thickBot="1" x14ac:dyDescent="0.35">
      <c r="A36" s="87">
        <v>43131</v>
      </c>
      <c r="B36" s="88">
        <v>14</v>
      </c>
      <c r="C36" s="89"/>
      <c r="D36" s="89"/>
      <c r="E36" s="90"/>
      <c r="F36" s="91"/>
      <c r="G36" s="89"/>
      <c r="H36" s="89"/>
      <c r="I36" s="90"/>
      <c r="J36" s="92"/>
      <c r="K36" s="89"/>
      <c r="L36" s="93"/>
      <c r="M36" s="91">
        <v>1</v>
      </c>
      <c r="N36" s="91"/>
      <c r="O36" s="94">
        <v>6</v>
      </c>
      <c r="P36" s="66">
        <f t="shared" si="0"/>
        <v>21</v>
      </c>
    </row>
    <row r="37" spans="1:16" ht="27" thickBot="1" x14ac:dyDescent="0.35">
      <c r="A37" s="51" t="s">
        <v>14</v>
      </c>
      <c r="B37" s="52">
        <f>SUM(B6:B36)</f>
        <v>480</v>
      </c>
      <c r="C37" s="53">
        <f t="shared" ref="C37:O37" si="1">SUM(C6:C36)</f>
        <v>4</v>
      </c>
      <c r="D37" s="53">
        <f t="shared" si="1"/>
        <v>1</v>
      </c>
      <c r="E37" s="54">
        <f t="shared" si="1"/>
        <v>1</v>
      </c>
      <c r="F37" s="52">
        <f t="shared" si="1"/>
        <v>0</v>
      </c>
      <c r="G37" s="53">
        <f t="shared" si="1"/>
        <v>0</v>
      </c>
      <c r="H37" s="53">
        <f t="shared" si="1"/>
        <v>0</v>
      </c>
      <c r="I37" s="54">
        <f t="shared" si="1"/>
        <v>0</v>
      </c>
      <c r="J37" s="52">
        <f t="shared" si="1"/>
        <v>0</v>
      </c>
      <c r="K37" s="53">
        <f t="shared" si="1"/>
        <v>0</v>
      </c>
      <c r="L37" s="54">
        <f t="shared" si="1"/>
        <v>0</v>
      </c>
      <c r="M37" s="54">
        <f t="shared" si="1"/>
        <v>17</v>
      </c>
      <c r="N37" s="54">
        <f t="shared" si="1"/>
        <v>2</v>
      </c>
      <c r="O37" s="52">
        <f t="shared" si="1"/>
        <v>172</v>
      </c>
      <c r="P37" s="50">
        <f>SUM(B37,C37,D37,E37,F37,G37,H37,I37,J37,K37,L37,M37,N37,O37)</f>
        <v>677</v>
      </c>
    </row>
    <row r="38" spans="1:16" ht="27" thickBot="1" x14ac:dyDescent="0.35">
      <c r="A38" s="24" t="s">
        <v>15</v>
      </c>
      <c r="B38" s="30">
        <f>B37</f>
        <v>480</v>
      </c>
      <c r="C38" s="31">
        <f t="shared" ref="C38:F38" si="2">C37</f>
        <v>4</v>
      </c>
      <c r="D38" s="31">
        <f t="shared" si="2"/>
        <v>1</v>
      </c>
      <c r="E38" s="45">
        <f t="shared" si="2"/>
        <v>1</v>
      </c>
      <c r="F38" s="30">
        <f t="shared" si="2"/>
        <v>0</v>
      </c>
      <c r="G38" s="31">
        <f t="shared" ref="G38" si="3">G37</f>
        <v>0</v>
      </c>
      <c r="H38" s="31">
        <f t="shared" ref="H38" si="4">H37</f>
        <v>0</v>
      </c>
      <c r="I38" s="45">
        <f t="shared" ref="I38:J38" si="5">I37</f>
        <v>0</v>
      </c>
      <c r="J38" s="30">
        <f t="shared" si="5"/>
        <v>0</v>
      </c>
      <c r="K38" s="31">
        <f t="shared" ref="K38" si="6">K37</f>
        <v>0</v>
      </c>
      <c r="L38" s="45">
        <f t="shared" ref="L38" si="7">L37</f>
        <v>0</v>
      </c>
      <c r="M38" s="45">
        <f t="shared" ref="M38:N38" si="8">M37</f>
        <v>17</v>
      </c>
      <c r="N38" s="45">
        <f t="shared" si="8"/>
        <v>2</v>
      </c>
      <c r="O38" s="30">
        <f t="shared" ref="O38" si="9">O37</f>
        <v>172</v>
      </c>
      <c r="P38" s="32">
        <f>P37</f>
        <v>677</v>
      </c>
    </row>
    <row r="40" spans="1:16" x14ac:dyDescent="0.3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</row>
  </sheetData>
  <mergeCells count="10">
    <mergeCell ref="A40:P40"/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P38"/>
  <sheetViews>
    <sheetView topLeftCell="A4" workbookViewId="0">
      <selection activeCell="P35" sqref="P35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09" t="s">
        <v>27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4.4" customHeigh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15.75" customHeight="1" thickBot="1" x14ac:dyDescent="0.35"/>
    <row r="4" spans="1:16" ht="14.4" customHeight="1" x14ac:dyDescent="0.3">
      <c r="A4" s="110" t="s">
        <v>0</v>
      </c>
      <c r="B4" s="112" t="s">
        <v>1</v>
      </c>
      <c r="C4" s="113"/>
      <c r="D4" s="113"/>
      <c r="E4" s="114"/>
      <c r="F4" s="112" t="s">
        <v>2</v>
      </c>
      <c r="G4" s="113"/>
      <c r="H4" s="113"/>
      <c r="I4" s="114"/>
      <c r="J4" s="115" t="s">
        <v>3</v>
      </c>
      <c r="K4" s="116"/>
      <c r="L4" s="117"/>
      <c r="M4" s="118" t="s">
        <v>4</v>
      </c>
      <c r="N4" s="110" t="s">
        <v>5</v>
      </c>
      <c r="O4" s="110" t="s">
        <v>6</v>
      </c>
      <c r="P4" s="110" t="s">
        <v>7</v>
      </c>
    </row>
    <row r="5" spans="1:16" ht="15" thickBot="1" x14ac:dyDescent="0.35">
      <c r="A5" s="11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19"/>
      <c r="N5" s="111"/>
      <c r="O5" s="111"/>
      <c r="P5" s="111"/>
    </row>
    <row r="6" spans="1:16" ht="15" customHeight="1" x14ac:dyDescent="0.3">
      <c r="A6" s="87">
        <v>43374</v>
      </c>
      <c r="B6" s="101">
        <v>3</v>
      </c>
      <c r="C6" s="102"/>
      <c r="D6" s="102"/>
      <c r="E6" s="103"/>
      <c r="F6" s="104"/>
      <c r="G6" s="102"/>
      <c r="H6" s="102"/>
      <c r="I6" s="103"/>
      <c r="J6" s="105"/>
      <c r="K6" s="102"/>
      <c r="L6" s="106"/>
      <c r="M6" s="104"/>
      <c r="N6" s="104"/>
      <c r="O6" s="107"/>
      <c r="P6" s="47">
        <f>SUM(B6:O6)</f>
        <v>3</v>
      </c>
    </row>
    <row r="7" spans="1:16" ht="15" customHeight="1" x14ac:dyDescent="0.3">
      <c r="A7" s="73">
        <v>43375</v>
      </c>
      <c r="B7" s="67"/>
      <c r="C7" s="68"/>
      <c r="D7" s="68"/>
      <c r="E7" s="69"/>
      <c r="F7" s="64"/>
      <c r="G7" s="68"/>
      <c r="H7" s="68"/>
      <c r="I7" s="69"/>
      <c r="J7" s="70"/>
      <c r="K7" s="68"/>
      <c r="L7" s="71"/>
      <c r="M7" s="64"/>
      <c r="N7" s="64"/>
      <c r="O7" s="72"/>
      <c r="P7" s="65"/>
    </row>
    <row r="8" spans="1:16" ht="15" customHeight="1" x14ac:dyDescent="0.3">
      <c r="A8" s="73">
        <v>43376</v>
      </c>
      <c r="B8" s="67"/>
      <c r="C8" s="68"/>
      <c r="D8" s="68"/>
      <c r="E8" s="69"/>
      <c r="F8" s="64"/>
      <c r="G8" s="68"/>
      <c r="H8" s="68"/>
      <c r="I8" s="69"/>
      <c r="J8" s="70"/>
      <c r="K8" s="68"/>
      <c r="L8" s="71"/>
      <c r="M8" s="64"/>
      <c r="N8" s="64"/>
      <c r="O8" s="72"/>
      <c r="P8" s="65"/>
    </row>
    <row r="9" spans="1:16" ht="15" customHeight="1" x14ac:dyDescent="0.3">
      <c r="A9" s="87">
        <v>43377</v>
      </c>
      <c r="B9" s="88">
        <v>4</v>
      </c>
      <c r="C9" s="89">
        <v>1</v>
      </c>
      <c r="D9" s="89"/>
      <c r="E9" s="90"/>
      <c r="F9" s="91"/>
      <c r="G9" s="89"/>
      <c r="H9" s="89"/>
      <c r="I9" s="90"/>
      <c r="J9" s="92">
        <v>1</v>
      </c>
      <c r="K9" s="89"/>
      <c r="L9" s="93"/>
      <c r="M9" s="91">
        <v>2</v>
      </c>
      <c r="N9" s="91"/>
      <c r="O9" s="94">
        <v>3</v>
      </c>
      <c r="P9" s="65">
        <f t="shared" ref="P9" si="0">SUM(B9:O9)</f>
        <v>11</v>
      </c>
    </row>
    <row r="10" spans="1:16" ht="15" customHeight="1" x14ac:dyDescent="0.3">
      <c r="A10" s="73">
        <v>43378</v>
      </c>
      <c r="B10" s="67"/>
      <c r="C10" s="68"/>
      <c r="D10" s="68"/>
      <c r="E10" s="69"/>
      <c r="F10" s="64"/>
      <c r="G10" s="68"/>
      <c r="H10" s="68"/>
      <c r="I10" s="69"/>
      <c r="J10" s="70"/>
      <c r="K10" s="68"/>
      <c r="L10" s="71"/>
      <c r="M10" s="64"/>
      <c r="N10" s="64"/>
      <c r="O10" s="72"/>
      <c r="P10" s="65"/>
    </row>
    <row r="11" spans="1:16" ht="15" customHeight="1" x14ac:dyDescent="0.3">
      <c r="A11" s="73">
        <v>43379</v>
      </c>
      <c r="B11" s="67"/>
      <c r="C11" s="68"/>
      <c r="D11" s="68"/>
      <c r="E11" s="69"/>
      <c r="F11" s="64"/>
      <c r="G11" s="68"/>
      <c r="H11" s="68"/>
      <c r="I11" s="69"/>
      <c r="J11" s="70"/>
      <c r="K11" s="68"/>
      <c r="L11" s="71"/>
      <c r="M11" s="64"/>
      <c r="N11" s="64"/>
      <c r="O11" s="72"/>
      <c r="P11" s="65"/>
    </row>
    <row r="12" spans="1:16" ht="15" customHeight="1" x14ac:dyDescent="0.3">
      <c r="A12" s="73">
        <v>43380</v>
      </c>
      <c r="B12" s="67"/>
      <c r="C12" s="68"/>
      <c r="D12" s="68"/>
      <c r="E12" s="69"/>
      <c r="F12" s="64"/>
      <c r="G12" s="68"/>
      <c r="H12" s="68"/>
      <c r="I12" s="69"/>
      <c r="J12" s="70"/>
      <c r="K12" s="68"/>
      <c r="L12" s="71"/>
      <c r="M12" s="64"/>
      <c r="N12" s="64"/>
      <c r="O12" s="72"/>
      <c r="P12" s="65"/>
    </row>
    <row r="13" spans="1:16" ht="15" customHeight="1" x14ac:dyDescent="0.3">
      <c r="A13" s="87">
        <v>43381</v>
      </c>
      <c r="B13" s="88">
        <v>9</v>
      </c>
      <c r="C13" s="89"/>
      <c r="D13" s="89"/>
      <c r="E13" s="90"/>
      <c r="F13" s="91"/>
      <c r="G13" s="89"/>
      <c r="H13" s="89"/>
      <c r="I13" s="90"/>
      <c r="J13" s="92"/>
      <c r="K13" s="89"/>
      <c r="L13" s="93"/>
      <c r="M13" s="91"/>
      <c r="N13" s="91"/>
      <c r="O13" s="94"/>
      <c r="P13" s="65">
        <f t="shared" ref="P13:P36" si="1">SUM(B13:O13)</f>
        <v>9</v>
      </c>
    </row>
    <row r="14" spans="1:16" ht="15" customHeight="1" x14ac:dyDescent="0.3">
      <c r="A14" s="73">
        <v>43382</v>
      </c>
      <c r="B14" s="67"/>
      <c r="C14" s="68"/>
      <c r="D14" s="68"/>
      <c r="E14" s="69"/>
      <c r="F14" s="64"/>
      <c r="G14" s="68"/>
      <c r="H14" s="68"/>
      <c r="I14" s="69"/>
      <c r="J14" s="70"/>
      <c r="K14" s="68"/>
      <c r="L14" s="71"/>
      <c r="M14" s="64"/>
      <c r="N14" s="64"/>
      <c r="O14" s="72"/>
      <c r="P14" s="65"/>
    </row>
    <row r="15" spans="1:16" ht="15" customHeight="1" x14ac:dyDescent="0.3">
      <c r="A15" s="87">
        <v>43383</v>
      </c>
      <c r="B15" s="88">
        <v>4</v>
      </c>
      <c r="C15" s="89"/>
      <c r="D15" s="89"/>
      <c r="E15" s="90"/>
      <c r="F15" s="91"/>
      <c r="G15" s="89"/>
      <c r="H15" s="89"/>
      <c r="I15" s="90"/>
      <c r="J15" s="92"/>
      <c r="K15" s="89"/>
      <c r="L15" s="93"/>
      <c r="M15" s="91"/>
      <c r="N15" s="91"/>
      <c r="O15" s="94">
        <v>3</v>
      </c>
      <c r="P15" s="65">
        <f t="shared" si="1"/>
        <v>7</v>
      </c>
    </row>
    <row r="16" spans="1:16" ht="15" customHeight="1" x14ac:dyDescent="0.3">
      <c r="A16" s="73">
        <v>43384</v>
      </c>
      <c r="B16" s="67"/>
      <c r="C16" s="68"/>
      <c r="D16" s="68"/>
      <c r="E16" s="69"/>
      <c r="F16" s="64"/>
      <c r="G16" s="68"/>
      <c r="H16" s="68"/>
      <c r="I16" s="69"/>
      <c r="J16" s="70"/>
      <c r="K16" s="68"/>
      <c r="L16" s="71"/>
      <c r="M16" s="64"/>
      <c r="N16" s="64"/>
      <c r="O16" s="72"/>
      <c r="P16" s="65"/>
    </row>
    <row r="17" spans="1:16" x14ac:dyDescent="0.3">
      <c r="A17" s="87">
        <v>43385</v>
      </c>
      <c r="B17" s="88">
        <v>14</v>
      </c>
      <c r="C17" s="89"/>
      <c r="D17" s="89"/>
      <c r="E17" s="90">
        <v>2</v>
      </c>
      <c r="F17" s="91"/>
      <c r="G17" s="89"/>
      <c r="H17" s="89"/>
      <c r="I17" s="90"/>
      <c r="J17" s="92"/>
      <c r="K17" s="89"/>
      <c r="L17" s="93"/>
      <c r="M17" s="91"/>
      <c r="N17" s="91"/>
      <c r="O17" s="94">
        <v>7</v>
      </c>
      <c r="P17" s="65">
        <f t="shared" si="1"/>
        <v>23</v>
      </c>
    </row>
    <row r="18" spans="1:16" x14ac:dyDescent="0.3">
      <c r="A18" s="73">
        <v>43386</v>
      </c>
      <c r="B18" s="67"/>
      <c r="C18" s="68"/>
      <c r="D18" s="68"/>
      <c r="E18" s="69"/>
      <c r="F18" s="64"/>
      <c r="G18" s="68"/>
      <c r="H18" s="68"/>
      <c r="I18" s="69"/>
      <c r="J18" s="70"/>
      <c r="K18" s="68"/>
      <c r="L18" s="71"/>
      <c r="M18" s="64"/>
      <c r="N18" s="64"/>
      <c r="O18" s="72"/>
      <c r="P18" s="65"/>
    </row>
    <row r="19" spans="1:16" x14ac:dyDescent="0.3">
      <c r="A19" s="73">
        <v>43387</v>
      </c>
      <c r="B19" s="67"/>
      <c r="C19" s="68"/>
      <c r="D19" s="68"/>
      <c r="E19" s="69"/>
      <c r="F19" s="64"/>
      <c r="G19" s="68"/>
      <c r="H19" s="68"/>
      <c r="I19" s="69"/>
      <c r="J19" s="70"/>
      <c r="K19" s="68"/>
      <c r="L19" s="71"/>
      <c r="M19" s="64"/>
      <c r="N19" s="64"/>
      <c r="O19" s="72"/>
      <c r="P19" s="65"/>
    </row>
    <row r="20" spans="1:16" x14ac:dyDescent="0.3">
      <c r="A20" s="87">
        <v>43388</v>
      </c>
      <c r="B20" s="88">
        <v>9</v>
      </c>
      <c r="C20" s="89"/>
      <c r="D20" s="89"/>
      <c r="E20" s="90">
        <v>1</v>
      </c>
      <c r="F20" s="91"/>
      <c r="G20" s="89"/>
      <c r="H20" s="89"/>
      <c r="I20" s="90"/>
      <c r="J20" s="92"/>
      <c r="K20" s="89"/>
      <c r="L20" s="93"/>
      <c r="M20" s="91"/>
      <c r="N20" s="91"/>
      <c r="O20" s="94">
        <v>5</v>
      </c>
      <c r="P20" s="65">
        <f t="shared" si="1"/>
        <v>15</v>
      </c>
    </row>
    <row r="21" spans="1:16" x14ac:dyDescent="0.3">
      <c r="A21" s="73">
        <v>43389</v>
      </c>
      <c r="B21" s="67"/>
      <c r="C21" s="68"/>
      <c r="D21" s="68"/>
      <c r="E21" s="69"/>
      <c r="F21" s="64"/>
      <c r="G21" s="68"/>
      <c r="H21" s="68"/>
      <c r="I21" s="69"/>
      <c r="J21" s="70"/>
      <c r="K21" s="68"/>
      <c r="L21" s="71"/>
      <c r="M21" s="64"/>
      <c r="N21" s="64"/>
      <c r="O21" s="72"/>
      <c r="P21" s="65"/>
    </row>
    <row r="22" spans="1:16" x14ac:dyDescent="0.3">
      <c r="A22" s="87">
        <v>43390</v>
      </c>
      <c r="B22" s="88">
        <v>20</v>
      </c>
      <c r="C22" s="89"/>
      <c r="D22" s="89"/>
      <c r="E22" s="90"/>
      <c r="F22" s="91"/>
      <c r="G22" s="89"/>
      <c r="H22" s="89"/>
      <c r="I22" s="90"/>
      <c r="J22" s="92"/>
      <c r="K22" s="89"/>
      <c r="L22" s="93"/>
      <c r="M22" s="91"/>
      <c r="N22" s="91"/>
      <c r="O22" s="94">
        <v>5</v>
      </c>
      <c r="P22" s="65">
        <f t="shared" si="1"/>
        <v>25</v>
      </c>
    </row>
    <row r="23" spans="1:16" x14ac:dyDescent="0.3">
      <c r="A23" s="73">
        <v>43391</v>
      </c>
      <c r="B23" s="67"/>
      <c r="C23" s="68"/>
      <c r="D23" s="68"/>
      <c r="E23" s="69"/>
      <c r="F23" s="64"/>
      <c r="G23" s="68"/>
      <c r="H23" s="68"/>
      <c r="I23" s="69"/>
      <c r="J23" s="70"/>
      <c r="K23" s="68"/>
      <c r="L23" s="71"/>
      <c r="M23" s="64"/>
      <c r="N23" s="64"/>
      <c r="O23" s="72"/>
      <c r="P23" s="65"/>
    </row>
    <row r="24" spans="1:16" x14ac:dyDescent="0.3">
      <c r="A24" s="87">
        <v>43392</v>
      </c>
      <c r="B24" s="88">
        <v>16</v>
      </c>
      <c r="C24" s="89"/>
      <c r="D24" s="89"/>
      <c r="E24" s="90"/>
      <c r="F24" s="91"/>
      <c r="G24" s="89"/>
      <c r="H24" s="89"/>
      <c r="I24" s="90"/>
      <c r="J24" s="92"/>
      <c r="K24" s="89"/>
      <c r="L24" s="93"/>
      <c r="M24" s="91">
        <v>1</v>
      </c>
      <c r="N24" s="91"/>
      <c r="O24" s="94">
        <v>1</v>
      </c>
      <c r="P24" s="65">
        <f t="shared" si="1"/>
        <v>18</v>
      </c>
    </row>
    <row r="25" spans="1:16" x14ac:dyDescent="0.3">
      <c r="A25" s="73">
        <v>43393</v>
      </c>
      <c r="B25" s="67"/>
      <c r="C25" s="68"/>
      <c r="D25" s="68"/>
      <c r="E25" s="69"/>
      <c r="F25" s="64"/>
      <c r="G25" s="68"/>
      <c r="H25" s="68"/>
      <c r="I25" s="69"/>
      <c r="J25" s="70"/>
      <c r="K25" s="68"/>
      <c r="L25" s="71"/>
      <c r="M25" s="64"/>
      <c r="N25" s="64"/>
      <c r="O25" s="72"/>
      <c r="P25" s="65"/>
    </row>
    <row r="26" spans="1:16" x14ac:dyDescent="0.3">
      <c r="A26" s="73">
        <v>43394</v>
      </c>
      <c r="B26" s="67"/>
      <c r="C26" s="68"/>
      <c r="D26" s="68"/>
      <c r="E26" s="69"/>
      <c r="F26" s="64"/>
      <c r="G26" s="68"/>
      <c r="H26" s="68"/>
      <c r="I26" s="69"/>
      <c r="J26" s="70"/>
      <c r="K26" s="68"/>
      <c r="L26" s="71"/>
      <c r="M26" s="64"/>
      <c r="N26" s="64"/>
      <c r="O26" s="72"/>
      <c r="P26" s="65"/>
    </row>
    <row r="27" spans="1:16" x14ac:dyDescent="0.3">
      <c r="A27" s="87">
        <v>43395</v>
      </c>
      <c r="B27" s="88">
        <v>20</v>
      </c>
      <c r="C27" s="89"/>
      <c r="D27" s="89"/>
      <c r="E27" s="90">
        <v>2</v>
      </c>
      <c r="F27" s="91"/>
      <c r="G27" s="89"/>
      <c r="H27" s="89"/>
      <c r="I27" s="90"/>
      <c r="J27" s="92"/>
      <c r="K27" s="89"/>
      <c r="L27" s="93"/>
      <c r="M27" s="91">
        <v>1</v>
      </c>
      <c r="N27" s="91"/>
      <c r="O27" s="94">
        <v>4</v>
      </c>
      <c r="P27" s="65">
        <f t="shared" si="1"/>
        <v>27</v>
      </c>
    </row>
    <row r="28" spans="1:16" x14ac:dyDescent="0.3">
      <c r="A28" s="73">
        <v>43396</v>
      </c>
      <c r="B28" s="67"/>
      <c r="C28" s="68"/>
      <c r="D28" s="68"/>
      <c r="E28" s="69"/>
      <c r="F28" s="64"/>
      <c r="G28" s="68"/>
      <c r="H28" s="68"/>
      <c r="I28" s="69"/>
      <c r="J28" s="70"/>
      <c r="K28" s="68"/>
      <c r="L28" s="71"/>
      <c r="M28" s="64"/>
      <c r="N28" s="64"/>
      <c r="O28" s="72"/>
      <c r="P28" s="65"/>
    </row>
    <row r="29" spans="1:16" x14ac:dyDescent="0.3">
      <c r="A29" s="87">
        <v>43397</v>
      </c>
      <c r="B29" s="88">
        <v>8</v>
      </c>
      <c r="C29" s="89"/>
      <c r="D29" s="89"/>
      <c r="E29" s="90"/>
      <c r="F29" s="91"/>
      <c r="G29" s="89"/>
      <c r="H29" s="89"/>
      <c r="I29" s="90"/>
      <c r="J29" s="92"/>
      <c r="K29" s="89"/>
      <c r="L29" s="93"/>
      <c r="M29" s="91">
        <v>2</v>
      </c>
      <c r="N29" s="91"/>
      <c r="O29" s="94">
        <v>7</v>
      </c>
      <c r="P29" s="65">
        <f t="shared" si="1"/>
        <v>17</v>
      </c>
    </row>
    <row r="30" spans="1:16" x14ac:dyDescent="0.3">
      <c r="A30" s="73">
        <v>43398</v>
      </c>
      <c r="B30" s="67"/>
      <c r="C30" s="68"/>
      <c r="D30" s="68"/>
      <c r="E30" s="69"/>
      <c r="F30" s="64"/>
      <c r="G30" s="68"/>
      <c r="H30" s="68"/>
      <c r="I30" s="69"/>
      <c r="J30" s="70"/>
      <c r="K30" s="68"/>
      <c r="L30" s="71"/>
      <c r="M30" s="64"/>
      <c r="N30" s="64"/>
      <c r="O30" s="72"/>
      <c r="P30" s="65"/>
    </row>
    <row r="31" spans="1:16" x14ac:dyDescent="0.3">
      <c r="A31" s="87">
        <v>43399</v>
      </c>
      <c r="B31" s="88">
        <v>9</v>
      </c>
      <c r="C31" s="89"/>
      <c r="D31" s="89"/>
      <c r="E31" s="90"/>
      <c r="F31" s="91"/>
      <c r="G31" s="89"/>
      <c r="H31" s="89"/>
      <c r="I31" s="90"/>
      <c r="J31" s="92"/>
      <c r="K31" s="89"/>
      <c r="L31" s="93"/>
      <c r="M31" s="91">
        <v>2</v>
      </c>
      <c r="N31" s="91"/>
      <c r="O31" s="94">
        <v>5</v>
      </c>
      <c r="P31" s="65">
        <f t="shared" si="1"/>
        <v>16</v>
      </c>
    </row>
    <row r="32" spans="1:16" x14ac:dyDescent="0.3">
      <c r="A32" s="73">
        <v>43400</v>
      </c>
      <c r="B32" s="67"/>
      <c r="C32" s="68"/>
      <c r="D32" s="68"/>
      <c r="E32" s="69"/>
      <c r="F32" s="64"/>
      <c r="G32" s="68"/>
      <c r="H32" s="68"/>
      <c r="I32" s="69"/>
      <c r="J32" s="70"/>
      <c r="K32" s="68"/>
      <c r="L32" s="71"/>
      <c r="M32" s="64"/>
      <c r="N32" s="64"/>
      <c r="O32" s="72"/>
      <c r="P32" s="65"/>
    </row>
    <row r="33" spans="1:16" x14ac:dyDescent="0.3">
      <c r="A33" s="73">
        <v>43401</v>
      </c>
      <c r="B33" s="67"/>
      <c r="C33" s="68"/>
      <c r="D33" s="68"/>
      <c r="E33" s="69"/>
      <c r="F33" s="64"/>
      <c r="G33" s="68"/>
      <c r="H33" s="68"/>
      <c r="I33" s="69"/>
      <c r="J33" s="70"/>
      <c r="K33" s="68"/>
      <c r="L33" s="71"/>
      <c r="M33" s="64"/>
      <c r="N33" s="64"/>
      <c r="O33" s="72"/>
      <c r="P33" s="65"/>
    </row>
    <row r="34" spans="1:16" x14ac:dyDescent="0.3">
      <c r="A34" s="87">
        <v>43402</v>
      </c>
      <c r="B34" s="88">
        <v>17</v>
      </c>
      <c r="C34" s="89"/>
      <c r="D34" s="89"/>
      <c r="E34" s="90"/>
      <c r="F34" s="91"/>
      <c r="G34" s="89"/>
      <c r="H34" s="89"/>
      <c r="I34" s="90"/>
      <c r="J34" s="92"/>
      <c r="K34" s="89"/>
      <c r="L34" s="93"/>
      <c r="M34" s="91">
        <v>2</v>
      </c>
      <c r="N34" s="91"/>
      <c r="O34" s="94">
        <v>3</v>
      </c>
      <c r="P34" s="65">
        <f t="shared" si="1"/>
        <v>22</v>
      </c>
    </row>
    <row r="35" spans="1:16" x14ac:dyDescent="0.3">
      <c r="A35" s="73">
        <v>43403</v>
      </c>
      <c r="B35" s="67"/>
      <c r="C35" s="68"/>
      <c r="D35" s="68"/>
      <c r="E35" s="69"/>
      <c r="F35" s="64"/>
      <c r="G35" s="68"/>
      <c r="H35" s="68"/>
      <c r="I35" s="69"/>
      <c r="J35" s="70"/>
      <c r="K35" s="68"/>
      <c r="L35" s="71"/>
      <c r="M35" s="64"/>
      <c r="N35" s="64"/>
      <c r="O35" s="72"/>
      <c r="P35" s="65"/>
    </row>
    <row r="36" spans="1:16" ht="15" thickBot="1" x14ac:dyDescent="0.35">
      <c r="A36" s="87">
        <v>43404</v>
      </c>
      <c r="B36" s="88">
        <v>20</v>
      </c>
      <c r="C36" s="89"/>
      <c r="D36" s="89"/>
      <c r="E36" s="90"/>
      <c r="F36" s="91"/>
      <c r="G36" s="89"/>
      <c r="H36" s="89"/>
      <c r="I36" s="90"/>
      <c r="J36" s="92"/>
      <c r="K36" s="89"/>
      <c r="L36" s="93"/>
      <c r="M36" s="91">
        <v>16</v>
      </c>
      <c r="N36" s="91"/>
      <c r="O36" s="94">
        <v>14</v>
      </c>
      <c r="P36" s="65">
        <f t="shared" si="1"/>
        <v>50</v>
      </c>
    </row>
    <row r="37" spans="1:16" ht="27" thickBot="1" x14ac:dyDescent="0.35">
      <c r="A37" s="51" t="s">
        <v>14</v>
      </c>
      <c r="B37" s="52">
        <f t="shared" ref="B37:O37" si="2">SUM(B6:B36)</f>
        <v>153</v>
      </c>
      <c r="C37" s="53">
        <f t="shared" si="2"/>
        <v>1</v>
      </c>
      <c r="D37" s="53">
        <f t="shared" si="2"/>
        <v>0</v>
      </c>
      <c r="E37" s="52">
        <f t="shared" si="2"/>
        <v>5</v>
      </c>
      <c r="F37" s="55">
        <f t="shared" si="2"/>
        <v>0</v>
      </c>
      <c r="G37" s="53">
        <f t="shared" si="2"/>
        <v>0</v>
      </c>
      <c r="H37" s="52">
        <f t="shared" si="2"/>
        <v>0</v>
      </c>
      <c r="I37" s="56">
        <f t="shared" si="2"/>
        <v>0</v>
      </c>
      <c r="J37" s="57">
        <f t="shared" si="2"/>
        <v>1</v>
      </c>
      <c r="K37" s="53">
        <f t="shared" si="2"/>
        <v>0</v>
      </c>
      <c r="L37" s="52">
        <f t="shared" si="2"/>
        <v>0</v>
      </c>
      <c r="M37" s="55">
        <f t="shared" si="2"/>
        <v>26</v>
      </c>
      <c r="N37" s="55">
        <f t="shared" si="2"/>
        <v>0</v>
      </c>
      <c r="O37" s="50">
        <f t="shared" si="2"/>
        <v>57</v>
      </c>
      <c r="P37" s="50">
        <f>SUM(B37:O37)</f>
        <v>243</v>
      </c>
    </row>
    <row r="38" spans="1:16" ht="27" thickBot="1" x14ac:dyDescent="0.35">
      <c r="A38" s="24" t="s">
        <v>15</v>
      </c>
      <c r="B38" s="25">
        <f>B37+'Sept. 2018'!B37</f>
        <v>1076</v>
      </c>
      <c r="C38" s="26">
        <f>C37+'Sept. 2018'!C37</f>
        <v>21</v>
      </c>
      <c r="D38" s="26">
        <f>D37+'Sept. 2018'!D37</f>
        <v>3</v>
      </c>
      <c r="E38" s="42">
        <f>E37+'Sept. 2018'!E37</f>
        <v>8</v>
      </c>
      <c r="F38" s="25">
        <f>F37+'Sept. 2018'!F37</f>
        <v>963</v>
      </c>
      <c r="G38" s="26">
        <f>G37+'Sept. 2018'!G37</f>
        <v>35</v>
      </c>
      <c r="H38" s="26">
        <f>H37+'Sept. 2018'!H37</f>
        <v>1</v>
      </c>
      <c r="I38" s="42">
        <f>I37+'Sept. 2018'!I37</f>
        <v>4</v>
      </c>
      <c r="J38" s="25">
        <f>J37+'Sept. 2018'!J37</f>
        <v>10</v>
      </c>
      <c r="K38" s="26">
        <f>K37+'Sept. 2018'!K37</f>
        <v>39</v>
      </c>
      <c r="L38" s="42">
        <f>L37+'Sept. 2018'!L37</f>
        <v>0</v>
      </c>
      <c r="M38" s="42">
        <f>M37+'Sept. 2018'!M37</f>
        <v>44</v>
      </c>
      <c r="N38" s="42">
        <f>N37+'Sept. 2018'!N37</f>
        <v>35</v>
      </c>
      <c r="O38" s="42">
        <f>O37+'Sept. 2018'!O37</f>
        <v>897</v>
      </c>
      <c r="P38" s="42">
        <f>SUM(B38:O38)</f>
        <v>3136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P37"/>
  <sheetViews>
    <sheetView topLeftCell="A4" workbookViewId="0">
      <selection activeCell="P34" sqref="P34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09" t="s">
        <v>28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4.4" customHeigh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15.75" customHeight="1" thickBot="1" x14ac:dyDescent="0.35"/>
    <row r="4" spans="1:16" ht="14.4" customHeight="1" x14ac:dyDescent="0.3">
      <c r="A4" s="110" t="s">
        <v>0</v>
      </c>
      <c r="B4" s="112" t="s">
        <v>1</v>
      </c>
      <c r="C4" s="113"/>
      <c r="D4" s="113"/>
      <c r="E4" s="114"/>
      <c r="F4" s="112" t="s">
        <v>2</v>
      </c>
      <c r="G4" s="113"/>
      <c r="H4" s="113"/>
      <c r="I4" s="114"/>
      <c r="J4" s="115" t="s">
        <v>3</v>
      </c>
      <c r="K4" s="116"/>
      <c r="L4" s="117"/>
      <c r="M4" s="118" t="s">
        <v>4</v>
      </c>
      <c r="N4" s="110" t="s">
        <v>5</v>
      </c>
      <c r="O4" s="110" t="s">
        <v>6</v>
      </c>
      <c r="P4" s="120" t="s">
        <v>7</v>
      </c>
    </row>
    <row r="5" spans="1:16" ht="15" thickBot="1" x14ac:dyDescent="0.35">
      <c r="A5" s="11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19"/>
      <c r="N5" s="111"/>
      <c r="O5" s="111"/>
      <c r="P5" s="121"/>
    </row>
    <row r="6" spans="1:16" ht="15" customHeight="1" x14ac:dyDescent="0.3">
      <c r="A6" s="73">
        <v>43405</v>
      </c>
      <c r="B6" s="74"/>
      <c r="C6" s="75"/>
      <c r="D6" s="75"/>
      <c r="E6" s="76"/>
      <c r="F6" s="77"/>
      <c r="G6" s="75"/>
      <c r="H6" s="75"/>
      <c r="I6" s="76"/>
      <c r="J6" s="78"/>
      <c r="K6" s="75"/>
      <c r="L6" s="79"/>
      <c r="M6" s="77"/>
      <c r="N6" s="77"/>
      <c r="O6" s="80"/>
      <c r="P6" s="47"/>
    </row>
    <row r="7" spans="1:16" ht="15" customHeight="1" x14ac:dyDescent="0.3">
      <c r="A7" s="87">
        <v>43406</v>
      </c>
      <c r="B7" s="88">
        <v>30</v>
      </c>
      <c r="C7" s="89"/>
      <c r="D7" s="89">
        <v>1</v>
      </c>
      <c r="E7" s="90"/>
      <c r="F7" s="91"/>
      <c r="G7" s="89"/>
      <c r="H7" s="89"/>
      <c r="I7" s="90"/>
      <c r="J7" s="92"/>
      <c r="K7" s="89"/>
      <c r="L7" s="93"/>
      <c r="M7" s="91">
        <v>45</v>
      </c>
      <c r="N7" s="91"/>
      <c r="O7" s="94">
        <v>20</v>
      </c>
      <c r="P7" s="65">
        <f>SUM(B7:O7)</f>
        <v>96</v>
      </c>
    </row>
    <row r="8" spans="1:16" ht="15" customHeight="1" x14ac:dyDescent="0.3">
      <c r="A8" s="73">
        <v>43407</v>
      </c>
      <c r="B8" s="67"/>
      <c r="C8" s="68"/>
      <c r="D8" s="68"/>
      <c r="E8" s="69"/>
      <c r="F8" s="64"/>
      <c r="G8" s="68"/>
      <c r="H8" s="68"/>
      <c r="I8" s="69"/>
      <c r="J8" s="70"/>
      <c r="K8" s="68"/>
      <c r="L8" s="71"/>
      <c r="M8" s="64"/>
      <c r="N8" s="64"/>
      <c r="O8" s="72"/>
      <c r="P8" s="65"/>
    </row>
    <row r="9" spans="1:16" ht="15" customHeight="1" x14ac:dyDescent="0.3">
      <c r="A9" s="73">
        <v>43408</v>
      </c>
      <c r="B9" s="67"/>
      <c r="C9" s="68"/>
      <c r="D9" s="68"/>
      <c r="E9" s="69"/>
      <c r="F9" s="64"/>
      <c r="G9" s="68"/>
      <c r="H9" s="68"/>
      <c r="I9" s="69"/>
      <c r="J9" s="70"/>
      <c r="K9" s="68"/>
      <c r="L9" s="71"/>
      <c r="M9" s="64"/>
      <c r="N9" s="64"/>
      <c r="O9" s="72"/>
      <c r="P9" s="65"/>
    </row>
    <row r="10" spans="1:16" ht="15" customHeight="1" x14ac:dyDescent="0.3">
      <c r="A10" s="87">
        <v>43409</v>
      </c>
      <c r="B10" s="88">
        <v>47</v>
      </c>
      <c r="C10" s="89">
        <v>2</v>
      </c>
      <c r="D10" s="89">
        <v>1</v>
      </c>
      <c r="E10" s="90">
        <v>4</v>
      </c>
      <c r="F10" s="91"/>
      <c r="G10" s="89"/>
      <c r="H10" s="89"/>
      <c r="I10" s="90"/>
      <c r="J10" s="92"/>
      <c r="K10" s="89"/>
      <c r="L10" s="93"/>
      <c r="M10" s="91">
        <v>61</v>
      </c>
      <c r="N10" s="91"/>
      <c r="O10" s="94">
        <v>33</v>
      </c>
      <c r="P10" s="65">
        <f t="shared" ref="P10:P35" si="0">SUM(B10:O10)</f>
        <v>148</v>
      </c>
    </row>
    <row r="11" spans="1:16" ht="15" customHeight="1" x14ac:dyDescent="0.3">
      <c r="A11" s="73">
        <v>43410</v>
      </c>
      <c r="B11" s="67"/>
      <c r="C11" s="68"/>
      <c r="D11" s="68"/>
      <c r="E11" s="69"/>
      <c r="F11" s="64"/>
      <c r="G11" s="68"/>
      <c r="H11" s="68"/>
      <c r="I11" s="69"/>
      <c r="J11" s="70"/>
      <c r="K11" s="68"/>
      <c r="L11" s="71"/>
      <c r="M11" s="64"/>
      <c r="N11" s="64"/>
      <c r="O11" s="72"/>
      <c r="P11" s="65"/>
    </row>
    <row r="12" spans="1:16" ht="15" customHeight="1" x14ac:dyDescent="0.3">
      <c r="A12" s="87">
        <v>43411</v>
      </c>
      <c r="B12" s="88">
        <v>27</v>
      </c>
      <c r="C12" s="89"/>
      <c r="D12" s="89">
        <v>1</v>
      </c>
      <c r="E12" s="90">
        <v>1</v>
      </c>
      <c r="F12" s="91"/>
      <c r="G12" s="89"/>
      <c r="H12" s="89"/>
      <c r="I12" s="90"/>
      <c r="J12" s="92"/>
      <c r="K12" s="89"/>
      <c r="L12" s="93"/>
      <c r="M12" s="91">
        <v>19</v>
      </c>
      <c r="N12" s="91"/>
      <c r="O12" s="94">
        <v>22</v>
      </c>
      <c r="P12" s="65">
        <f t="shared" si="0"/>
        <v>70</v>
      </c>
    </row>
    <row r="13" spans="1:16" ht="15" customHeight="1" x14ac:dyDescent="0.3">
      <c r="A13" s="73">
        <v>43412</v>
      </c>
      <c r="B13" s="67"/>
      <c r="C13" s="68"/>
      <c r="D13" s="68"/>
      <c r="E13" s="69"/>
      <c r="F13" s="64"/>
      <c r="G13" s="68"/>
      <c r="H13" s="68"/>
      <c r="I13" s="69"/>
      <c r="J13" s="70"/>
      <c r="K13" s="68"/>
      <c r="L13" s="71"/>
      <c r="M13" s="64"/>
      <c r="N13" s="64"/>
      <c r="O13" s="72"/>
      <c r="P13" s="65"/>
    </row>
    <row r="14" spans="1:16" ht="15" customHeight="1" x14ac:dyDescent="0.3">
      <c r="A14" s="87">
        <v>43413</v>
      </c>
      <c r="B14" s="88">
        <v>2</v>
      </c>
      <c r="C14" s="89"/>
      <c r="D14" s="89"/>
      <c r="E14" s="90"/>
      <c r="F14" s="91"/>
      <c r="G14" s="89"/>
      <c r="H14" s="89"/>
      <c r="I14" s="90"/>
      <c r="J14" s="92"/>
      <c r="K14" s="89"/>
      <c r="L14" s="93"/>
      <c r="M14" s="91">
        <v>8</v>
      </c>
      <c r="N14" s="91"/>
      <c r="O14" s="94">
        <v>6</v>
      </c>
      <c r="P14" s="65">
        <f t="shared" si="0"/>
        <v>16</v>
      </c>
    </row>
    <row r="15" spans="1:16" ht="15" customHeight="1" x14ac:dyDescent="0.3">
      <c r="A15" s="73">
        <v>43414</v>
      </c>
      <c r="B15" s="67"/>
      <c r="C15" s="68"/>
      <c r="D15" s="68"/>
      <c r="E15" s="69"/>
      <c r="F15" s="64"/>
      <c r="G15" s="68"/>
      <c r="H15" s="68"/>
      <c r="I15" s="69"/>
      <c r="J15" s="70"/>
      <c r="K15" s="68"/>
      <c r="L15" s="71"/>
      <c r="M15" s="64"/>
      <c r="N15" s="64"/>
      <c r="O15" s="72"/>
      <c r="P15" s="65"/>
    </row>
    <row r="16" spans="1:16" ht="15" customHeight="1" x14ac:dyDescent="0.3">
      <c r="A16" s="73">
        <v>43415</v>
      </c>
      <c r="B16" s="67"/>
      <c r="C16" s="68"/>
      <c r="D16" s="68"/>
      <c r="E16" s="69"/>
      <c r="F16" s="64"/>
      <c r="G16" s="68"/>
      <c r="H16" s="68"/>
      <c r="I16" s="69"/>
      <c r="J16" s="70"/>
      <c r="K16" s="68"/>
      <c r="L16" s="71"/>
      <c r="M16" s="64"/>
      <c r="N16" s="64"/>
      <c r="O16" s="72"/>
      <c r="P16" s="65"/>
    </row>
    <row r="17" spans="1:16" x14ac:dyDescent="0.3">
      <c r="A17" s="87">
        <v>43416</v>
      </c>
      <c r="B17" s="88">
        <v>35</v>
      </c>
      <c r="C17" s="89">
        <v>2</v>
      </c>
      <c r="D17" s="89"/>
      <c r="E17" s="90">
        <v>1</v>
      </c>
      <c r="F17" s="91"/>
      <c r="G17" s="89"/>
      <c r="H17" s="89"/>
      <c r="I17" s="90"/>
      <c r="J17" s="92"/>
      <c r="K17" s="89"/>
      <c r="L17" s="93"/>
      <c r="M17" s="91">
        <v>41</v>
      </c>
      <c r="N17" s="91"/>
      <c r="O17" s="94">
        <v>39</v>
      </c>
      <c r="P17" s="65">
        <f t="shared" si="0"/>
        <v>118</v>
      </c>
    </row>
    <row r="18" spans="1:16" x14ac:dyDescent="0.3">
      <c r="A18" s="73">
        <v>43417</v>
      </c>
      <c r="B18" s="67"/>
      <c r="C18" s="68"/>
      <c r="D18" s="68"/>
      <c r="E18" s="69"/>
      <c r="F18" s="64"/>
      <c r="G18" s="68"/>
      <c r="H18" s="68"/>
      <c r="I18" s="69"/>
      <c r="J18" s="70"/>
      <c r="K18" s="68"/>
      <c r="L18" s="71"/>
      <c r="M18" s="64"/>
      <c r="N18" s="64"/>
      <c r="O18" s="72"/>
      <c r="P18" s="65"/>
    </row>
    <row r="19" spans="1:16" x14ac:dyDescent="0.3">
      <c r="A19" s="87">
        <v>43418</v>
      </c>
      <c r="B19" s="88">
        <v>5</v>
      </c>
      <c r="C19" s="89"/>
      <c r="D19" s="89"/>
      <c r="E19" s="90"/>
      <c r="F19" s="91"/>
      <c r="G19" s="89"/>
      <c r="H19" s="89"/>
      <c r="I19" s="90"/>
      <c r="J19" s="92"/>
      <c r="K19" s="89"/>
      <c r="L19" s="93"/>
      <c r="M19" s="91">
        <v>22</v>
      </c>
      <c r="N19" s="91">
        <v>1</v>
      </c>
      <c r="O19" s="94">
        <v>28</v>
      </c>
      <c r="P19" s="65">
        <f t="shared" si="0"/>
        <v>56</v>
      </c>
    </row>
    <row r="20" spans="1:16" x14ac:dyDescent="0.3">
      <c r="A20" s="73">
        <v>43419</v>
      </c>
      <c r="B20" s="67"/>
      <c r="C20" s="68"/>
      <c r="D20" s="68"/>
      <c r="E20" s="69"/>
      <c r="F20" s="64"/>
      <c r="G20" s="68"/>
      <c r="H20" s="68"/>
      <c r="I20" s="69"/>
      <c r="J20" s="70"/>
      <c r="K20" s="68"/>
      <c r="L20" s="71"/>
      <c r="M20" s="64"/>
      <c r="N20" s="64"/>
      <c r="O20" s="72"/>
      <c r="P20" s="65"/>
    </row>
    <row r="21" spans="1:16" x14ac:dyDescent="0.3">
      <c r="A21" s="87">
        <v>43420</v>
      </c>
      <c r="B21" s="88">
        <v>23</v>
      </c>
      <c r="C21" s="89">
        <v>2</v>
      </c>
      <c r="D21" s="89"/>
      <c r="E21" s="90">
        <v>1</v>
      </c>
      <c r="F21" s="91"/>
      <c r="G21" s="89"/>
      <c r="H21" s="89"/>
      <c r="I21" s="90"/>
      <c r="J21" s="92"/>
      <c r="K21" s="89"/>
      <c r="L21" s="93"/>
      <c r="M21" s="91">
        <v>67</v>
      </c>
      <c r="N21" s="91"/>
      <c r="O21" s="94">
        <v>19</v>
      </c>
      <c r="P21" s="65">
        <f t="shared" si="0"/>
        <v>112</v>
      </c>
    </row>
    <row r="22" spans="1:16" x14ac:dyDescent="0.3">
      <c r="A22" s="73">
        <v>43421</v>
      </c>
      <c r="B22" s="67"/>
      <c r="C22" s="68"/>
      <c r="D22" s="68"/>
      <c r="E22" s="69"/>
      <c r="F22" s="64"/>
      <c r="G22" s="68"/>
      <c r="H22" s="68"/>
      <c r="I22" s="69"/>
      <c r="J22" s="70"/>
      <c r="K22" s="68"/>
      <c r="L22" s="71"/>
      <c r="M22" s="64"/>
      <c r="N22" s="64"/>
      <c r="O22" s="72"/>
      <c r="P22" s="65"/>
    </row>
    <row r="23" spans="1:16" x14ac:dyDescent="0.3">
      <c r="A23" s="73">
        <v>43422</v>
      </c>
      <c r="B23" s="67"/>
      <c r="C23" s="68"/>
      <c r="D23" s="68"/>
      <c r="E23" s="69"/>
      <c r="F23" s="64"/>
      <c r="G23" s="68"/>
      <c r="H23" s="68"/>
      <c r="I23" s="69"/>
      <c r="J23" s="70"/>
      <c r="K23" s="68"/>
      <c r="L23" s="71"/>
      <c r="M23" s="64"/>
      <c r="N23" s="64"/>
      <c r="O23" s="72"/>
      <c r="P23" s="65"/>
    </row>
    <row r="24" spans="1:16" x14ac:dyDescent="0.3">
      <c r="A24" s="87">
        <v>43423</v>
      </c>
      <c r="B24" s="88">
        <v>11</v>
      </c>
      <c r="C24" s="89"/>
      <c r="D24" s="89">
        <v>1</v>
      </c>
      <c r="E24" s="90"/>
      <c r="F24" s="91"/>
      <c r="G24" s="89"/>
      <c r="H24" s="89"/>
      <c r="I24" s="90"/>
      <c r="J24" s="92"/>
      <c r="K24" s="89"/>
      <c r="L24" s="93"/>
      <c r="M24" s="91">
        <v>64</v>
      </c>
      <c r="N24" s="91"/>
      <c r="O24" s="94">
        <v>17</v>
      </c>
      <c r="P24" s="65">
        <f t="shared" si="0"/>
        <v>93</v>
      </c>
    </row>
    <row r="25" spans="1:16" x14ac:dyDescent="0.3">
      <c r="A25" s="73">
        <v>43424</v>
      </c>
      <c r="B25" s="67"/>
      <c r="C25" s="68"/>
      <c r="D25" s="68"/>
      <c r="E25" s="69"/>
      <c r="F25" s="64"/>
      <c r="G25" s="68"/>
      <c r="H25" s="68"/>
      <c r="I25" s="69"/>
      <c r="J25" s="70"/>
      <c r="K25" s="68"/>
      <c r="L25" s="71"/>
      <c r="M25" s="64"/>
      <c r="N25" s="64"/>
      <c r="O25" s="72"/>
      <c r="P25" s="65"/>
    </row>
    <row r="26" spans="1:16" x14ac:dyDescent="0.3">
      <c r="A26" s="87">
        <v>43425</v>
      </c>
      <c r="B26" s="88">
        <v>21</v>
      </c>
      <c r="C26" s="89"/>
      <c r="D26" s="89"/>
      <c r="E26" s="90"/>
      <c r="F26" s="91"/>
      <c r="G26" s="89"/>
      <c r="H26" s="89"/>
      <c r="I26" s="90"/>
      <c r="J26" s="92"/>
      <c r="K26" s="89"/>
      <c r="L26" s="93"/>
      <c r="M26" s="91">
        <v>29</v>
      </c>
      <c r="N26" s="91">
        <v>1</v>
      </c>
      <c r="O26" s="94">
        <v>12</v>
      </c>
      <c r="P26" s="65">
        <f t="shared" si="0"/>
        <v>63</v>
      </c>
    </row>
    <row r="27" spans="1:16" x14ac:dyDescent="0.3">
      <c r="A27" s="73">
        <v>43426</v>
      </c>
      <c r="B27" s="67"/>
      <c r="C27" s="68"/>
      <c r="D27" s="68"/>
      <c r="E27" s="69"/>
      <c r="F27" s="64"/>
      <c r="G27" s="68"/>
      <c r="H27" s="68"/>
      <c r="I27" s="69"/>
      <c r="J27" s="70"/>
      <c r="K27" s="68"/>
      <c r="L27" s="71"/>
      <c r="M27" s="64"/>
      <c r="N27" s="64"/>
      <c r="O27" s="72"/>
      <c r="P27" s="65"/>
    </row>
    <row r="28" spans="1:16" x14ac:dyDescent="0.3">
      <c r="A28" s="87">
        <v>43427</v>
      </c>
      <c r="B28" s="88">
        <v>26</v>
      </c>
      <c r="C28" s="89"/>
      <c r="D28" s="89"/>
      <c r="E28" s="90">
        <v>1</v>
      </c>
      <c r="F28" s="91"/>
      <c r="G28" s="89"/>
      <c r="H28" s="89"/>
      <c r="I28" s="90"/>
      <c r="J28" s="92"/>
      <c r="K28" s="89"/>
      <c r="L28" s="93"/>
      <c r="M28" s="91">
        <v>26</v>
      </c>
      <c r="N28" s="91">
        <v>1</v>
      </c>
      <c r="O28" s="94">
        <v>6</v>
      </c>
      <c r="P28" s="65">
        <f t="shared" si="0"/>
        <v>60</v>
      </c>
    </row>
    <row r="29" spans="1:16" x14ac:dyDescent="0.3">
      <c r="A29" s="73">
        <v>43428</v>
      </c>
      <c r="B29" s="67"/>
      <c r="C29" s="68"/>
      <c r="D29" s="68"/>
      <c r="E29" s="69"/>
      <c r="F29" s="64"/>
      <c r="G29" s="68"/>
      <c r="H29" s="68"/>
      <c r="I29" s="69"/>
      <c r="J29" s="70"/>
      <c r="K29" s="68"/>
      <c r="L29" s="71"/>
      <c r="M29" s="64"/>
      <c r="N29" s="64"/>
      <c r="O29" s="72"/>
      <c r="P29" s="65"/>
    </row>
    <row r="30" spans="1:16" x14ac:dyDescent="0.3">
      <c r="A30" s="73">
        <v>43429</v>
      </c>
      <c r="B30" s="67"/>
      <c r="C30" s="68"/>
      <c r="D30" s="68"/>
      <c r="E30" s="69"/>
      <c r="F30" s="64"/>
      <c r="G30" s="68"/>
      <c r="H30" s="68"/>
      <c r="I30" s="69"/>
      <c r="J30" s="70"/>
      <c r="K30" s="68"/>
      <c r="L30" s="71"/>
      <c r="M30" s="64"/>
      <c r="N30" s="64"/>
      <c r="O30" s="72"/>
      <c r="P30" s="65"/>
    </row>
    <row r="31" spans="1:16" x14ac:dyDescent="0.3">
      <c r="A31" s="87">
        <v>43430</v>
      </c>
      <c r="B31" s="88">
        <v>22</v>
      </c>
      <c r="C31" s="89">
        <v>1</v>
      </c>
      <c r="D31" s="89"/>
      <c r="E31" s="90"/>
      <c r="F31" s="91"/>
      <c r="G31" s="89"/>
      <c r="H31" s="89"/>
      <c r="I31" s="90"/>
      <c r="J31" s="92"/>
      <c r="K31" s="89"/>
      <c r="L31" s="93"/>
      <c r="M31" s="91">
        <v>24</v>
      </c>
      <c r="N31" s="91"/>
      <c r="O31" s="94">
        <v>9</v>
      </c>
      <c r="P31" s="65">
        <f t="shared" si="0"/>
        <v>56</v>
      </c>
    </row>
    <row r="32" spans="1:16" x14ac:dyDescent="0.3">
      <c r="A32" s="73">
        <v>43431</v>
      </c>
      <c r="B32" s="67"/>
      <c r="C32" s="68"/>
      <c r="D32" s="68"/>
      <c r="E32" s="69"/>
      <c r="F32" s="64"/>
      <c r="G32" s="68"/>
      <c r="H32" s="68"/>
      <c r="I32" s="69"/>
      <c r="J32" s="70"/>
      <c r="K32" s="68"/>
      <c r="L32" s="71"/>
      <c r="M32" s="64"/>
      <c r="N32" s="64"/>
      <c r="O32" s="72"/>
      <c r="P32" s="65"/>
    </row>
    <row r="33" spans="1:16" x14ac:dyDescent="0.3">
      <c r="A33" s="87">
        <v>43432</v>
      </c>
      <c r="B33" s="88">
        <v>18</v>
      </c>
      <c r="C33" s="89"/>
      <c r="D33" s="89"/>
      <c r="E33" s="90">
        <v>1</v>
      </c>
      <c r="F33" s="91"/>
      <c r="G33" s="89"/>
      <c r="H33" s="89"/>
      <c r="I33" s="90"/>
      <c r="J33" s="92"/>
      <c r="K33" s="89"/>
      <c r="L33" s="93"/>
      <c r="M33" s="91">
        <v>20</v>
      </c>
      <c r="N33" s="91"/>
      <c r="O33" s="94">
        <v>8</v>
      </c>
      <c r="P33" s="65">
        <f t="shared" si="0"/>
        <v>47</v>
      </c>
    </row>
    <row r="34" spans="1:16" x14ac:dyDescent="0.3">
      <c r="A34" s="73">
        <v>43433</v>
      </c>
      <c r="B34" s="67"/>
      <c r="C34" s="68"/>
      <c r="D34" s="68"/>
      <c r="E34" s="69"/>
      <c r="F34" s="64"/>
      <c r="G34" s="68"/>
      <c r="H34" s="68"/>
      <c r="I34" s="69"/>
      <c r="J34" s="70"/>
      <c r="K34" s="68"/>
      <c r="L34" s="71"/>
      <c r="M34" s="64"/>
      <c r="N34" s="64"/>
      <c r="O34" s="72"/>
      <c r="P34" s="65"/>
    </row>
    <row r="35" spans="1:16" ht="15" thickBot="1" x14ac:dyDescent="0.35">
      <c r="A35" s="73">
        <v>43434</v>
      </c>
      <c r="B35" s="88">
        <v>31</v>
      </c>
      <c r="C35" s="89"/>
      <c r="D35" s="89"/>
      <c r="E35" s="90"/>
      <c r="F35" s="91"/>
      <c r="G35" s="89"/>
      <c r="H35" s="89"/>
      <c r="I35" s="90"/>
      <c r="J35" s="92"/>
      <c r="K35" s="89"/>
      <c r="L35" s="93"/>
      <c r="M35" s="91">
        <v>22</v>
      </c>
      <c r="N35" s="91">
        <v>1</v>
      </c>
      <c r="O35" s="94">
        <v>19</v>
      </c>
      <c r="P35" s="65">
        <f t="shared" si="0"/>
        <v>73</v>
      </c>
    </row>
    <row r="36" spans="1:16" ht="27" thickBot="1" x14ac:dyDescent="0.35">
      <c r="A36" s="51" t="s">
        <v>14</v>
      </c>
      <c r="B36" s="52">
        <f t="shared" ref="B36:O36" si="1">SUM(B6:B35)</f>
        <v>298</v>
      </c>
      <c r="C36" s="53">
        <f t="shared" si="1"/>
        <v>7</v>
      </c>
      <c r="D36" s="53">
        <f t="shared" si="1"/>
        <v>4</v>
      </c>
      <c r="E36" s="52">
        <f t="shared" si="1"/>
        <v>9</v>
      </c>
      <c r="F36" s="55">
        <f t="shared" si="1"/>
        <v>0</v>
      </c>
      <c r="G36" s="53">
        <f t="shared" si="1"/>
        <v>0</v>
      </c>
      <c r="H36" s="52">
        <f t="shared" si="1"/>
        <v>0</v>
      </c>
      <c r="I36" s="56">
        <f t="shared" si="1"/>
        <v>0</v>
      </c>
      <c r="J36" s="57">
        <f t="shared" si="1"/>
        <v>0</v>
      </c>
      <c r="K36" s="53">
        <f t="shared" si="1"/>
        <v>0</v>
      </c>
      <c r="L36" s="52">
        <f t="shared" si="1"/>
        <v>0</v>
      </c>
      <c r="M36" s="55">
        <f t="shared" si="1"/>
        <v>448</v>
      </c>
      <c r="N36" s="55">
        <f t="shared" si="1"/>
        <v>4</v>
      </c>
      <c r="O36" s="50">
        <f t="shared" si="1"/>
        <v>238</v>
      </c>
      <c r="P36" s="50">
        <f>SUM(B36:O36)</f>
        <v>1008</v>
      </c>
    </row>
    <row r="37" spans="1:16" ht="27" thickBot="1" x14ac:dyDescent="0.35">
      <c r="A37" s="24" t="s">
        <v>15</v>
      </c>
      <c r="B37" s="25">
        <f>B36+'Oct. 2018'!B38</f>
        <v>1374</v>
      </c>
      <c r="C37" s="26">
        <f>C36+'Oct. 2018'!C38</f>
        <v>28</v>
      </c>
      <c r="D37" s="26">
        <f>D36+'Oct. 2018'!D38</f>
        <v>7</v>
      </c>
      <c r="E37" s="42">
        <f>E36+'Oct. 2018'!E38</f>
        <v>17</v>
      </c>
      <c r="F37" s="25">
        <f>F36+'Oct. 2018'!F38</f>
        <v>963</v>
      </c>
      <c r="G37" s="26">
        <f>G36+'Oct. 2018'!G38</f>
        <v>35</v>
      </c>
      <c r="H37" s="26">
        <f>H36+'Oct. 2018'!H38</f>
        <v>1</v>
      </c>
      <c r="I37" s="42">
        <f>I36+'Oct. 2018'!I38</f>
        <v>4</v>
      </c>
      <c r="J37" s="25">
        <f>J36+'Oct. 2018'!J38</f>
        <v>10</v>
      </c>
      <c r="K37" s="26">
        <f>K36+'Oct. 2018'!K38</f>
        <v>39</v>
      </c>
      <c r="L37" s="42">
        <f>L36+'Oct. 2018'!L38</f>
        <v>0</v>
      </c>
      <c r="M37" s="42">
        <f>M36+'Oct. 2018'!M38</f>
        <v>492</v>
      </c>
      <c r="N37" s="42">
        <f>N36+'Oct. 2018'!N38</f>
        <v>39</v>
      </c>
      <c r="O37" s="42">
        <f>O36+'Oct. 2018'!O38</f>
        <v>1135</v>
      </c>
      <c r="P37" s="29">
        <f>O37+N37+M37+L37+J37+K37+I37+H37+G37+F37+E37+D37+C37+B37</f>
        <v>4144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P38"/>
  <sheetViews>
    <sheetView tabSelected="1" topLeftCell="A4" workbookViewId="0">
      <selection activeCell="Q35" sqref="Q35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09" t="s">
        <v>29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4.4" customHeigh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15.75" customHeight="1" thickBot="1" x14ac:dyDescent="0.35"/>
    <row r="4" spans="1:16" ht="14.4" customHeight="1" x14ac:dyDescent="0.3">
      <c r="A4" s="110" t="s">
        <v>0</v>
      </c>
      <c r="B4" s="112" t="s">
        <v>1</v>
      </c>
      <c r="C4" s="113"/>
      <c r="D4" s="113"/>
      <c r="E4" s="114"/>
      <c r="F4" s="112" t="s">
        <v>2</v>
      </c>
      <c r="G4" s="113"/>
      <c r="H4" s="113"/>
      <c r="I4" s="114"/>
      <c r="J4" s="115" t="s">
        <v>3</v>
      </c>
      <c r="K4" s="116"/>
      <c r="L4" s="117"/>
      <c r="M4" s="118" t="s">
        <v>4</v>
      </c>
      <c r="N4" s="110" t="s">
        <v>5</v>
      </c>
      <c r="O4" s="110" t="s">
        <v>6</v>
      </c>
      <c r="P4" s="120" t="s">
        <v>7</v>
      </c>
    </row>
    <row r="5" spans="1:16" ht="15" thickBot="1" x14ac:dyDescent="0.35">
      <c r="A5" s="11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19"/>
      <c r="N5" s="111"/>
      <c r="O5" s="111"/>
      <c r="P5" s="121"/>
    </row>
    <row r="6" spans="1:16" ht="15" customHeight="1" x14ac:dyDescent="0.3">
      <c r="A6" s="9">
        <v>43435</v>
      </c>
      <c r="B6" s="10"/>
      <c r="C6" s="11"/>
      <c r="D6" s="11"/>
      <c r="E6" s="12"/>
      <c r="F6" s="13"/>
      <c r="G6" s="11"/>
      <c r="H6" s="11"/>
      <c r="I6" s="12"/>
      <c r="J6" s="14"/>
      <c r="K6" s="11"/>
      <c r="L6" s="15"/>
      <c r="M6" s="13"/>
      <c r="N6" s="13"/>
      <c r="O6" s="16"/>
      <c r="P6" s="47"/>
    </row>
    <row r="7" spans="1:16" ht="15" customHeight="1" x14ac:dyDescent="0.3">
      <c r="A7" s="9">
        <v>43436</v>
      </c>
      <c r="B7" s="17"/>
      <c r="C7" s="18"/>
      <c r="D7" s="18"/>
      <c r="E7" s="19"/>
      <c r="F7" s="20"/>
      <c r="G7" s="18"/>
      <c r="H7" s="18"/>
      <c r="I7" s="19"/>
      <c r="J7" s="21"/>
      <c r="K7" s="18"/>
      <c r="L7" s="22"/>
      <c r="M7" s="20"/>
      <c r="N7" s="20"/>
      <c r="O7" s="23"/>
      <c r="P7" s="48"/>
    </row>
    <row r="8" spans="1:16" ht="15" customHeight="1" x14ac:dyDescent="0.3">
      <c r="A8" s="87">
        <v>43437</v>
      </c>
      <c r="B8" s="88">
        <v>38</v>
      </c>
      <c r="C8" s="89">
        <v>1</v>
      </c>
      <c r="D8" s="89"/>
      <c r="E8" s="90"/>
      <c r="F8" s="91"/>
      <c r="G8" s="89"/>
      <c r="H8" s="89"/>
      <c r="I8" s="90"/>
      <c r="J8" s="92"/>
      <c r="K8" s="89"/>
      <c r="L8" s="93"/>
      <c r="M8" s="91">
        <v>22</v>
      </c>
      <c r="N8" s="91">
        <v>1</v>
      </c>
      <c r="O8" s="94">
        <v>34</v>
      </c>
      <c r="P8" s="48">
        <f>SUM(B8:O8)</f>
        <v>96</v>
      </c>
    </row>
    <row r="9" spans="1:16" ht="15" customHeight="1" x14ac:dyDescent="0.3">
      <c r="A9" s="9">
        <v>43438</v>
      </c>
      <c r="B9" s="17"/>
      <c r="C9" s="18"/>
      <c r="D9" s="18"/>
      <c r="E9" s="19"/>
      <c r="F9" s="20"/>
      <c r="G9" s="18"/>
      <c r="H9" s="18"/>
      <c r="I9" s="19"/>
      <c r="J9" s="21"/>
      <c r="K9" s="18"/>
      <c r="L9" s="22"/>
      <c r="M9" s="20"/>
      <c r="N9" s="20"/>
      <c r="O9" s="23"/>
      <c r="P9" s="66"/>
    </row>
    <row r="10" spans="1:16" ht="15" customHeight="1" x14ac:dyDescent="0.3">
      <c r="A10" s="87">
        <v>43439</v>
      </c>
      <c r="B10" s="88">
        <v>27</v>
      </c>
      <c r="C10" s="89">
        <v>1</v>
      </c>
      <c r="D10" s="89"/>
      <c r="E10" s="90"/>
      <c r="F10" s="91"/>
      <c r="G10" s="89"/>
      <c r="H10" s="89"/>
      <c r="I10" s="90"/>
      <c r="J10" s="92"/>
      <c r="K10" s="89"/>
      <c r="L10" s="93"/>
      <c r="M10" s="91">
        <v>14</v>
      </c>
      <c r="N10" s="91">
        <v>1</v>
      </c>
      <c r="O10" s="94">
        <v>14</v>
      </c>
      <c r="P10" s="66">
        <f t="shared" ref="P10:P36" si="0">SUM(B10:O10)</f>
        <v>57</v>
      </c>
    </row>
    <row r="11" spans="1:16" ht="15" customHeight="1" x14ac:dyDescent="0.3">
      <c r="A11" s="9">
        <v>43440</v>
      </c>
      <c r="B11" s="17"/>
      <c r="C11" s="18"/>
      <c r="D11" s="18"/>
      <c r="E11" s="19"/>
      <c r="F11" s="20"/>
      <c r="G11" s="18"/>
      <c r="H11" s="18"/>
      <c r="I11" s="19"/>
      <c r="J11" s="21"/>
      <c r="K11" s="18"/>
      <c r="L11" s="22"/>
      <c r="M11" s="20"/>
      <c r="N11" s="20"/>
      <c r="O11" s="23"/>
      <c r="P11" s="66"/>
    </row>
    <row r="12" spans="1:16" ht="15" customHeight="1" x14ac:dyDescent="0.3">
      <c r="A12" s="87">
        <v>43441</v>
      </c>
      <c r="B12" s="88">
        <v>20</v>
      </c>
      <c r="C12" s="89"/>
      <c r="D12" s="89"/>
      <c r="E12" s="90">
        <v>1</v>
      </c>
      <c r="F12" s="91"/>
      <c r="G12" s="89"/>
      <c r="H12" s="89"/>
      <c r="I12" s="90"/>
      <c r="J12" s="92"/>
      <c r="K12" s="89"/>
      <c r="L12" s="93"/>
      <c r="M12" s="91">
        <v>14</v>
      </c>
      <c r="N12" s="91">
        <v>1</v>
      </c>
      <c r="O12" s="94">
        <v>18</v>
      </c>
      <c r="P12" s="66">
        <f t="shared" si="0"/>
        <v>54</v>
      </c>
    </row>
    <row r="13" spans="1:16" ht="15" customHeight="1" x14ac:dyDescent="0.3">
      <c r="A13" s="9">
        <v>43442</v>
      </c>
      <c r="B13" s="17"/>
      <c r="C13" s="18"/>
      <c r="D13" s="18"/>
      <c r="E13" s="19"/>
      <c r="F13" s="20"/>
      <c r="G13" s="18"/>
      <c r="H13" s="18"/>
      <c r="I13" s="19"/>
      <c r="J13" s="21"/>
      <c r="K13" s="18"/>
      <c r="L13" s="22"/>
      <c r="M13" s="20"/>
      <c r="N13" s="20"/>
      <c r="O13" s="23"/>
      <c r="P13" s="66"/>
    </row>
    <row r="14" spans="1:16" ht="15" customHeight="1" x14ac:dyDescent="0.3">
      <c r="A14" s="9">
        <v>43443</v>
      </c>
      <c r="B14" s="17"/>
      <c r="C14" s="18"/>
      <c r="D14" s="18"/>
      <c r="E14" s="19"/>
      <c r="F14" s="20"/>
      <c r="G14" s="18"/>
      <c r="H14" s="18"/>
      <c r="I14" s="19"/>
      <c r="J14" s="21"/>
      <c r="K14" s="18"/>
      <c r="L14" s="22"/>
      <c r="M14" s="20"/>
      <c r="N14" s="20"/>
      <c r="O14" s="23"/>
      <c r="P14" s="66"/>
    </row>
    <row r="15" spans="1:16" ht="15" customHeight="1" x14ac:dyDescent="0.3">
      <c r="A15" s="87">
        <v>43444</v>
      </c>
      <c r="B15" s="88">
        <v>36</v>
      </c>
      <c r="C15" s="89"/>
      <c r="D15" s="89"/>
      <c r="E15" s="90"/>
      <c r="F15" s="91"/>
      <c r="G15" s="89"/>
      <c r="H15" s="89"/>
      <c r="I15" s="90"/>
      <c r="J15" s="92"/>
      <c r="K15" s="89"/>
      <c r="L15" s="93"/>
      <c r="M15" s="91">
        <v>9</v>
      </c>
      <c r="N15" s="91"/>
      <c r="O15" s="94">
        <v>14</v>
      </c>
      <c r="P15" s="66">
        <f t="shared" si="0"/>
        <v>59</v>
      </c>
    </row>
    <row r="16" spans="1:16" ht="15" customHeight="1" x14ac:dyDescent="0.3">
      <c r="A16" s="9">
        <v>43445</v>
      </c>
      <c r="B16" s="17"/>
      <c r="C16" s="18"/>
      <c r="D16" s="18"/>
      <c r="E16" s="19"/>
      <c r="F16" s="20"/>
      <c r="G16" s="18"/>
      <c r="H16" s="18"/>
      <c r="I16" s="19"/>
      <c r="J16" s="21"/>
      <c r="K16" s="18"/>
      <c r="L16" s="22"/>
      <c r="M16" s="20"/>
      <c r="N16" s="20"/>
      <c r="O16" s="23"/>
      <c r="P16" s="66"/>
    </row>
    <row r="17" spans="1:16" x14ac:dyDescent="0.3">
      <c r="A17" s="87">
        <v>43446</v>
      </c>
      <c r="B17" s="88">
        <v>20</v>
      </c>
      <c r="C17" s="89"/>
      <c r="D17" s="89"/>
      <c r="E17" s="90"/>
      <c r="F17" s="91"/>
      <c r="G17" s="89"/>
      <c r="H17" s="89"/>
      <c r="I17" s="90"/>
      <c r="J17" s="92"/>
      <c r="K17" s="89"/>
      <c r="L17" s="93"/>
      <c r="M17" s="91">
        <v>7</v>
      </c>
      <c r="N17" s="91"/>
      <c r="O17" s="94">
        <v>15</v>
      </c>
      <c r="P17" s="66">
        <f t="shared" si="0"/>
        <v>42</v>
      </c>
    </row>
    <row r="18" spans="1:16" x14ac:dyDescent="0.3">
      <c r="A18" s="9">
        <v>43447</v>
      </c>
      <c r="B18" s="17"/>
      <c r="C18" s="18"/>
      <c r="D18" s="18"/>
      <c r="E18" s="19"/>
      <c r="F18" s="20"/>
      <c r="G18" s="18"/>
      <c r="H18" s="18"/>
      <c r="I18" s="19"/>
      <c r="J18" s="21"/>
      <c r="K18" s="18"/>
      <c r="L18" s="22"/>
      <c r="M18" s="20"/>
      <c r="N18" s="20"/>
      <c r="O18" s="23"/>
      <c r="P18" s="66"/>
    </row>
    <row r="19" spans="1:16" x14ac:dyDescent="0.3">
      <c r="A19" s="87">
        <v>43448</v>
      </c>
      <c r="B19" s="88">
        <v>21</v>
      </c>
      <c r="C19" s="89"/>
      <c r="D19" s="89">
        <v>1</v>
      </c>
      <c r="E19" s="90"/>
      <c r="F19" s="91"/>
      <c r="G19" s="89"/>
      <c r="H19" s="89"/>
      <c r="I19" s="90"/>
      <c r="J19" s="92"/>
      <c r="K19" s="89"/>
      <c r="L19" s="93"/>
      <c r="M19" s="91">
        <v>10</v>
      </c>
      <c r="N19" s="91"/>
      <c r="O19" s="94">
        <v>9</v>
      </c>
      <c r="P19" s="66">
        <f t="shared" si="0"/>
        <v>41</v>
      </c>
    </row>
    <row r="20" spans="1:16" x14ac:dyDescent="0.3">
      <c r="A20" s="9">
        <v>43449</v>
      </c>
      <c r="B20" s="17"/>
      <c r="C20" s="18"/>
      <c r="D20" s="18"/>
      <c r="E20" s="19"/>
      <c r="F20" s="20"/>
      <c r="G20" s="18"/>
      <c r="H20" s="18"/>
      <c r="I20" s="19"/>
      <c r="J20" s="21"/>
      <c r="K20" s="18"/>
      <c r="L20" s="22"/>
      <c r="M20" s="20"/>
      <c r="N20" s="20"/>
      <c r="O20" s="23"/>
      <c r="P20" s="66"/>
    </row>
    <row r="21" spans="1:16" x14ac:dyDescent="0.3">
      <c r="A21" s="9">
        <v>43450</v>
      </c>
      <c r="B21" s="17"/>
      <c r="C21" s="18"/>
      <c r="D21" s="18"/>
      <c r="E21" s="19"/>
      <c r="F21" s="20"/>
      <c r="G21" s="18"/>
      <c r="H21" s="18"/>
      <c r="I21" s="19"/>
      <c r="J21" s="21"/>
      <c r="K21" s="18"/>
      <c r="L21" s="22"/>
      <c r="M21" s="20"/>
      <c r="N21" s="20"/>
      <c r="O21" s="23"/>
      <c r="P21" s="66"/>
    </row>
    <row r="22" spans="1:16" x14ac:dyDescent="0.3">
      <c r="A22" s="87">
        <v>43451</v>
      </c>
      <c r="B22" s="88">
        <v>29</v>
      </c>
      <c r="C22" s="89"/>
      <c r="D22" s="89"/>
      <c r="E22" s="90"/>
      <c r="F22" s="91"/>
      <c r="G22" s="89"/>
      <c r="H22" s="89"/>
      <c r="I22" s="90"/>
      <c r="J22" s="92"/>
      <c r="K22" s="89"/>
      <c r="L22" s="93"/>
      <c r="M22" s="91">
        <v>17</v>
      </c>
      <c r="N22" s="91"/>
      <c r="O22" s="94">
        <v>28</v>
      </c>
      <c r="P22" s="66">
        <f t="shared" si="0"/>
        <v>74</v>
      </c>
    </row>
    <row r="23" spans="1:16" x14ac:dyDescent="0.3">
      <c r="A23" s="9">
        <v>43452</v>
      </c>
      <c r="B23" s="17"/>
      <c r="C23" s="18"/>
      <c r="D23" s="18"/>
      <c r="E23" s="19"/>
      <c r="F23" s="20"/>
      <c r="G23" s="18"/>
      <c r="H23" s="18"/>
      <c r="I23" s="19"/>
      <c r="J23" s="21"/>
      <c r="K23" s="18"/>
      <c r="L23" s="22"/>
      <c r="M23" s="20"/>
      <c r="N23" s="20"/>
      <c r="O23" s="23"/>
      <c r="P23" s="66"/>
    </row>
    <row r="24" spans="1:16" x14ac:dyDescent="0.3">
      <c r="A24" s="87">
        <v>43453</v>
      </c>
      <c r="B24" s="88">
        <v>36</v>
      </c>
      <c r="C24" s="89"/>
      <c r="D24" s="89"/>
      <c r="E24" s="90"/>
      <c r="F24" s="91"/>
      <c r="G24" s="89"/>
      <c r="H24" s="89"/>
      <c r="I24" s="90"/>
      <c r="J24" s="92"/>
      <c r="K24" s="89"/>
      <c r="L24" s="93"/>
      <c r="M24" s="91">
        <v>6</v>
      </c>
      <c r="N24" s="91"/>
      <c r="O24" s="94">
        <v>33</v>
      </c>
      <c r="P24" s="66">
        <f t="shared" si="0"/>
        <v>75</v>
      </c>
    </row>
    <row r="25" spans="1:16" x14ac:dyDescent="0.3">
      <c r="A25" s="9">
        <v>43454</v>
      </c>
      <c r="B25" s="17"/>
      <c r="C25" s="18"/>
      <c r="D25" s="18"/>
      <c r="E25" s="19"/>
      <c r="F25" s="20"/>
      <c r="G25" s="18"/>
      <c r="H25" s="18"/>
      <c r="I25" s="19"/>
      <c r="J25" s="21"/>
      <c r="K25" s="18"/>
      <c r="L25" s="22"/>
      <c r="M25" s="20"/>
      <c r="N25" s="20"/>
      <c r="O25" s="23"/>
      <c r="P25" s="66"/>
    </row>
    <row r="26" spans="1:16" x14ac:dyDescent="0.3">
      <c r="A26" s="87">
        <v>43455</v>
      </c>
      <c r="B26" s="88">
        <v>29</v>
      </c>
      <c r="C26" s="89"/>
      <c r="D26" s="89"/>
      <c r="E26" s="90"/>
      <c r="F26" s="91"/>
      <c r="G26" s="89"/>
      <c r="H26" s="89"/>
      <c r="I26" s="90"/>
      <c r="J26" s="92"/>
      <c r="K26" s="89"/>
      <c r="L26" s="93"/>
      <c r="M26" s="91">
        <v>10</v>
      </c>
      <c r="N26" s="91"/>
      <c r="O26" s="94">
        <v>22</v>
      </c>
      <c r="P26" s="66">
        <f t="shared" si="0"/>
        <v>61</v>
      </c>
    </row>
    <row r="27" spans="1:16" x14ac:dyDescent="0.3">
      <c r="A27" s="9">
        <v>43456</v>
      </c>
      <c r="B27" s="17"/>
      <c r="C27" s="18"/>
      <c r="D27" s="18"/>
      <c r="E27" s="19"/>
      <c r="F27" s="20"/>
      <c r="G27" s="18"/>
      <c r="H27" s="18"/>
      <c r="I27" s="19"/>
      <c r="J27" s="21"/>
      <c r="K27" s="18"/>
      <c r="L27" s="22"/>
      <c r="M27" s="20"/>
      <c r="N27" s="20"/>
      <c r="O27" s="23"/>
      <c r="P27" s="66"/>
    </row>
    <row r="28" spans="1:16" x14ac:dyDescent="0.3">
      <c r="A28" s="9">
        <v>43457</v>
      </c>
      <c r="B28" s="17"/>
      <c r="C28" s="18"/>
      <c r="D28" s="18"/>
      <c r="E28" s="19"/>
      <c r="F28" s="20"/>
      <c r="G28" s="18"/>
      <c r="H28" s="18"/>
      <c r="I28" s="19"/>
      <c r="J28" s="21"/>
      <c r="K28" s="18"/>
      <c r="L28" s="22"/>
      <c r="M28" s="20"/>
      <c r="N28" s="20"/>
      <c r="O28" s="23"/>
      <c r="P28" s="66"/>
    </row>
    <row r="29" spans="1:16" x14ac:dyDescent="0.3">
      <c r="A29" s="87">
        <v>43458</v>
      </c>
      <c r="B29" s="88">
        <v>41</v>
      </c>
      <c r="C29" s="89"/>
      <c r="D29" s="89"/>
      <c r="E29" s="90"/>
      <c r="F29" s="91"/>
      <c r="G29" s="89"/>
      <c r="H29" s="89"/>
      <c r="I29" s="90"/>
      <c r="J29" s="92"/>
      <c r="K29" s="89"/>
      <c r="L29" s="93"/>
      <c r="M29" s="91">
        <v>2</v>
      </c>
      <c r="N29" s="91">
        <v>1</v>
      </c>
      <c r="O29" s="94">
        <v>39</v>
      </c>
      <c r="P29" s="66">
        <f t="shared" si="0"/>
        <v>83</v>
      </c>
    </row>
    <row r="30" spans="1:16" x14ac:dyDescent="0.3">
      <c r="A30" s="9">
        <v>43459</v>
      </c>
      <c r="B30" s="17"/>
      <c r="C30" s="18"/>
      <c r="D30" s="18"/>
      <c r="E30" s="19"/>
      <c r="F30" s="20"/>
      <c r="G30" s="18"/>
      <c r="H30" s="18"/>
      <c r="I30" s="19"/>
      <c r="J30" s="21"/>
      <c r="K30" s="18"/>
      <c r="L30" s="22"/>
      <c r="M30" s="20"/>
      <c r="N30" s="20"/>
      <c r="O30" s="23"/>
      <c r="P30" s="66"/>
    </row>
    <row r="31" spans="1:16" x14ac:dyDescent="0.3">
      <c r="A31" s="87">
        <v>43460</v>
      </c>
      <c r="B31" s="88">
        <v>41</v>
      </c>
      <c r="C31" s="89">
        <v>1</v>
      </c>
      <c r="D31" s="89"/>
      <c r="E31" s="90"/>
      <c r="F31" s="91"/>
      <c r="G31" s="89"/>
      <c r="H31" s="89"/>
      <c r="I31" s="90"/>
      <c r="J31" s="92"/>
      <c r="K31" s="89"/>
      <c r="L31" s="93"/>
      <c r="M31" s="91">
        <v>1</v>
      </c>
      <c r="N31" s="91"/>
      <c r="O31" s="94">
        <v>20</v>
      </c>
      <c r="P31" s="66">
        <f t="shared" si="0"/>
        <v>63</v>
      </c>
    </row>
    <row r="32" spans="1:16" x14ac:dyDescent="0.3">
      <c r="A32" s="9">
        <v>43461</v>
      </c>
      <c r="B32" s="17"/>
      <c r="C32" s="18"/>
      <c r="D32" s="18"/>
      <c r="E32" s="19"/>
      <c r="F32" s="20"/>
      <c r="G32" s="18"/>
      <c r="H32" s="18"/>
      <c r="I32" s="19"/>
      <c r="J32" s="21"/>
      <c r="K32" s="18"/>
      <c r="L32" s="22"/>
      <c r="M32" s="20"/>
      <c r="N32" s="20"/>
      <c r="O32" s="23"/>
      <c r="P32" s="66"/>
    </row>
    <row r="33" spans="1:16" x14ac:dyDescent="0.3">
      <c r="A33" s="87">
        <v>43462</v>
      </c>
      <c r="B33" s="88">
        <v>41</v>
      </c>
      <c r="C33" s="89"/>
      <c r="D33" s="89"/>
      <c r="E33" s="90">
        <v>1</v>
      </c>
      <c r="F33" s="91"/>
      <c r="G33" s="89"/>
      <c r="H33" s="89"/>
      <c r="I33" s="90"/>
      <c r="J33" s="92"/>
      <c r="K33" s="89"/>
      <c r="L33" s="93"/>
      <c r="M33" s="91">
        <v>5</v>
      </c>
      <c r="N33" s="91"/>
      <c r="O33" s="94">
        <v>24</v>
      </c>
      <c r="P33" s="66">
        <f t="shared" si="0"/>
        <v>71</v>
      </c>
    </row>
    <row r="34" spans="1:16" x14ac:dyDescent="0.3">
      <c r="A34" s="9">
        <v>43463</v>
      </c>
      <c r="B34" s="17"/>
      <c r="C34" s="18"/>
      <c r="D34" s="18"/>
      <c r="E34" s="19"/>
      <c r="F34" s="20"/>
      <c r="G34" s="18"/>
      <c r="H34" s="18"/>
      <c r="I34" s="19"/>
      <c r="J34" s="21"/>
      <c r="K34" s="18"/>
      <c r="L34" s="22"/>
      <c r="M34" s="20"/>
      <c r="N34" s="20"/>
      <c r="O34" s="23"/>
      <c r="P34" s="66"/>
    </row>
    <row r="35" spans="1:16" x14ac:dyDescent="0.3">
      <c r="A35" s="9">
        <v>43464</v>
      </c>
      <c r="B35" s="17"/>
      <c r="C35" s="18"/>
      <c r="D35" s="18"/>
      <c r="E35" s="19"/>
      <c r="F35" s="20"/>
      <c r="G35" s="18"/>
      <c r="H35" s="18"/>
      <c r="I35" s="19"/>
      <c r="J35" s="21"/>
      <c r="K35" s="18"/>
      <c r="L35" s="22"/>
      <c r="M35" s="20"/>
      <c r="N35" s="20"/>
      <c r="O35" s="23"/>
      <c r="P35" s="66"/>
    </row>
    <row r="36" spans="1:16" ht="15" thickBot="1" x14ac:dyDescent="0.35">
      <c r="A36" s="87">
        <v>43465</v>
      </c>
      <c r="B36" s="88">
        <v>19</v>
      </c>
      <c r="C36" s="89"/>
      <c r="D36" s="89">
        <v>1</v>
      </c>
      <c r="E36" s="90"/>
      <c r="F36" s="91"/>
      <c r="G36" s="89"/>
      <c r="H36" s="89"/>
      <c r="I36" s="90"/>
      <c r="J36" s="92"/>
      <c r="K36" s="89"/>
      <c r="L36" s="93"/>
      <c r="M36" s="91">
        <v>1</v>
      </c>
      <c r="N36" s="91"/>
      <c r="O36" s="94">
        <v>13</v>
      </c>
      <c r="P36" s="66">
        <f t="shared" si="0"/>
        <v>34</v>
      </c>
    </row>
    <row r="37" spans="1:16" ht="27" thickBot="1" x14ac:dyDescent="0.35">
      <c r="A37" s="51" t="s">
        <v>14</v>
      </c>
      <c r="B37" s="52">
        <f t="shared" ref="B37:O37" si="1">SUM(B6:B36)</f>
        <v>398</v>
      </c>
      <c r="C37" s="53">
        <f t="shared" si="1"/>
        <v>3</v>
      </c>
      <c r="D37" s="53">
        <f t="shared" si="1"/>
        <v>2</v>
      </c>
      <c r="E37" s="52">
        <f t="shared" si="1"/>
        <v>2</v>
      </c>
      <c r="F37" s="55">
        <f t="shared" si="1"/>
        <v>0</v>
      </c>
      <c r="G37" s="53">
        <f t="shared" si="1"/>
        <v>0</v>
      </c>
      <c r="H37" s="52">
        <f t="shared" si="1"/>
        <v>0</v>
      </c>
      <c r="I37" s="56">
        <f t="shared" si="1"/>
        <v>0</v>
      </c>
      <c r="J37" s="57">
        <f t="shared" si="1"/>
        <v>0</v>
      </c>
      <c r="K37" s="53">
        <f t="shared" si="1"/>
        <v>0</v>
      </c>
      <c r="L37" s="52">
        <f t="shared" si="1"/>
        <v>0</v>
      </c>
      <c r="M37" s="55">
        <f t="shared" si="1"/>
        <v>118</v>
      </c>
      <c r="N37" s="55">
        <f t="shared" si="1"/>
        <v>4</v>
      </c>
      <c r="O37" s="50">
        <f t="shared" si="1"/>
        <v>283</v>
      </c>
      <c r="P37" s="50">
        <f>SUM(B37:O37)</f>
        <v>810</v>
      </c>
    </row>
    <row r="38" spans="1:16" ht="27" thickBot="1" x14ac:dyDescent="0.35">
      <c r="A38" s="24" t="s">
        <v>15</v>
      </c>
      <c r="B38" s="25">
        <f>B37+'Nov. 2018'!B37</f>
        <v>1772</v>
      </c>
      <c r="C38" s="26">
        <f>C37+'Nov. 2018'!C37</f>
        <v>31</v>
      </c>
      <c r="D38" s="26">
        <f>D37+'Nov. 2018'!D37</f>
        <v>9</v>
      </c>
      <c r="E38" s="27">
        <f>E37+'Nov. 2018'!E37</f>
        <v>19</v>
      </c>
      <c r="F38" s="28">
        <f>F37+'Nov. 2018'!F37</f>
        <v>963</v>
      </c>
      <c r="G38" s="26">
        <f>G37+'Nov. 2018'!G37</f>
        <v>35</v>
      </c>
      <c r="H38" s="26">
        <f>H37+'Nov. 2018'!H37</f>
        <v>1</v>
      </c>
      <c r="I38" s="27">
        <f>I37+'Nov. 2018'!I37</f>
        <v>4</v>
      </c>
      <c r="J38" s="28">
        <f>J37+'Nov. 2018'!J37</f>
        <v>10</v>
      </c>
      <c r="K38" s="26">
        <f>K37+'Nov. 2018'!K37</f>
        <v>39</v>
      </c>
      <c r="L38" s="33">
        <f>L37+'Nov. 2018'!L37</f>
        <v>0</v>
      </c>
      <c r="M38" s="36">
        <f>M37+'Nov. 2018'!M37</f>
        <v>610</v>
      </c>
      <c r="N38" s="36">
        <f>N37+'Nov. 2018'!N37</f>
        <v>43</v>
      </c>
      <c r="O38" s="36">
        <f>O37+'Nov. 2018'!O37</f>
        <v>1418</v>
      </c>
      <c r="P38" s="42">
        <f>P37+'Nov. 2018'!P37</f>
        <v>4954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" right="0.2" top="0.75" bottom="0.75" header="0.3" footer="0.3"/>
  <pageSetup scale="8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"/>
  <sheetViews>
    <sheetView workbookViewId="0">
      <selection activeCell="V20" sqref="V20"/>
    </sheetView>
  </sheetViews>
  <sheetFormatPr defaultRowHeight="14.4" x14ac:dyDescent="0.3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35"/>
  <sheetViews>
    <sheetView topLeftCell="A4" workbookViewId="0">
      <selection activeCell="P32" sqref="P32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09" t="s">
        <v>19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4.4" customHeigh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15.75" customHeight="1" thickBot="1" x14ac:dyDescent="0.35"/>
    <row r="4" spans="1:16" ht="14.4" customHeight="1" x14ac:dyDescent="0.3">
      <c r="A4" s="110" t="s">
        <v>0</v>
      </c>
      <c r="B4" s="112" t="s">
        <v>1</v>
      </c>
      <c r="C4" s="113"/>
      <c r="D4" s="113"/>
      <c r="E4" s="114"/>
      <c r="F4" s="112" t="s">
        <v>2</v>
      </c>
      <c r="G4" s="113"/>
      <c r="H4" s="113"/>
      <c r="I4" s="114"/>
      <c r="J4" s="115" t="s">
        <v>3</v>
      </c>
      <c r="K4" s="116"/>
      <c r="L4" s="117"/>
      <c r="M4" s="118" t="s">
        <v>4</v>
      </c>
      <c r="N4" s="110" t="s">
        <v>5</v>
      </c>
      <c r="O4" s="110" t="s">
        <v>6</v>
      </c>
      <c r="P4" s="120" t="s">
        <v>7</v>
      </c>
    </row>
    <row r="5" spans="1:16" ht="15" thickBot="1" x14ac:dyDescent="0.35">
      <c r="A5" s="11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19"/>
      <c r="N5" s="111"/>
      <c r="O5" s="111"/>
      <c r="P5" s="121"/>
    </row>
    <row r="6" spans="1:16" ht="15" customHeight="1" x14ac:dyDescent="0.3">
      <c r="A6" s="9">
        <v>43132</v>
      </c>
      <c r="B6" s="74"/>
      <c r="C6" s="75"/>
      <c r="D6" s="75"/>
      <c r="E6" s="76"/>
      <c r="F6" s="77"/>
      <c r="G6" s="75"/>
      <c r="H6" s="75"/>
      <c r="I6" s="76"/>
      <c r="J6" s="78"/>
      <c r="K6" s="75"/>
      <c r="L6" s="79"/>
      <c r="M6" s="77"/>
      <c r="N6" s="77"/>
      <c r="O6" s="80"/>
      <c r="P6" s="48"/>
    </row>
    <row r="7" spans="1:16" ht="15" customHeight="1" x14ac:dyDescent="0.3">
      <c r="A7" s="87">
        <v>43133</v>
      </c>
      <c r="B7" s="88">
        <v>40</v>
      </c>
      <c r="C7" s="89"/>
      <c r="D7" s="89"/>
      <c r="E7" s="90"/>
      <c r="F7" s="91"/>
      <c r="G7" s="89"/>
      <c r="H7" s="89"/>
      <c r="I7" s="90"/>
      <c r="J7" s="92"/>
      <c r="K7" s="89"/>
      <c r="L7" s="93"/>
      <c r="M7" s="91"/>
      <c r="N7" s="91"/>
      <c r="O7" s="94">
        <v>18</v>
      </c>
      <c r="P7" s="48">
        <f>SUM(B7:O7)</f>
        <v>58</v>
      </c>
    </row>
    <row r="8" spans="1:16" ht="15" customHeight="1" x14ac:dyDescent="0.3">
      <c r="A8" s="9">
        <v>43134</v>
      </c>
      <c r="B8" s="67"/>
      <c r="C8" s="68"/>
      <c r="D8" s="68"/>
      <c r="E8" s="69"/>
      <c r="F8" s="64"/>
      <c r="G8" s="68"/>
      <c r="H8" s="68"/>
      <c r="I8" s="69"/>
      <c r="J8" s="70"/>
      <c r="K8" s="68"/>
      <c r="L8" s="71"/>
      <c r="M8" s="64"/>
      <c r="N8" s="64"/>
      <c r="O8" s="72"/>
      <c r="P8" s="66"/>
    </row>
    <row r="9" spans="1:16" ht="15" customHeight="1" x14ac:dyDescent="0.3">
      <c r="A9" s="9">
        <v>43135</v>
      </c>
      <c r="B9" s="67"/>
      <c r="C9" s="68"/>
      <c r="D9" s="68"/>
      <c r="E9" s="69"/>
      <c r="F9" s="64"/>
      <c r="G9" s="68"/>
      <c r="H9" s="68"/>
      <c r="I9" s="69"/>
      <c r="J9" s="70"/>
      <c r="K9" s="68"/>
      <c r="L9" s="71"/>
      <c r="M9" s="64"/>
      <c r="N9" s="64"/>
      <c r="O9" s="72"/>
      <c r="P9" s="66"/>
    </row>
    <row r="10" spans="1:16" ht="15" customHeight="1" x14ac:dyDescent="0.3">
      <c r="A10" s="87">
        <v>43136</v>
      </c>
      <c r="B10" s="88">
        <v>48</v>
      </c>
      <c r="C10" s="89">
        <v>1</v>
      </c>
      <c r="D10" s="89"/>
      <c r="E10" s="90">
        <v>1</v>
      </c>
      <c r="F10" s="91"/>
      <c r="G10" s="89"/>
      <c r="H10" s="89"/>
      <c r="I10" s="90"/>
      <c r="J10" s="92"/>
      <c r="K10" s="89"/>
      <c r="L10" s="93"/>
      <c r="M10" s="91"/>
      <c r="N10" s="91"/>
      <c r="O10" s="94">
        <v>50</v>
      </c>
      <c r="P10" s="66">
        <f t="shared" ref="P10:P33" si="0">SUM(B10:O10)</f>
        <v>100</v>
      </c>
    </row>
    <row r="11" spans="1:16" ht="15" customHeight="1" x14ac:dyDescent="0.3">
      <c r="A11" s="9">
        <v>43137</v>
      </c>
      <c r="B11" s="67"/>
      <c r="C11" s="68"/>
      <c r="D11" s="68"/>
      <c r="E11" s="69"/>
      <c r="F11" s="64"/>
      <c r="G11" s="68"/>
      <c r="H11" s="68"/>
      <c r="I11" s="69"/>
      <c r="J11" s="70"/>
      <c r="K11" s="68"/>
      <c r="L11" s="71"/>
      <c r="M11" s="64"/>
      <c r="N11" s="64"/>
      <c r="O11" s="72"/>
      <c r="P11" s="66"/>
    </row>
    <row r="12" spans="1:16" ht="15" customHeight="1" x14ac:dyDescent="0.3">
      <c r="A12" s="87">
        <v>43138</v>
      </c>
      <c r="B12" s="88">
        <v>21</v>
      </c>
      <c r="C12" s="89"/>
      <c r="D12" s="89"/>
      <c r="E12" s="90"/>
      <c r="F12" s="91"/>
      <c r="G12" s="89"/>
      <c r="H12" s="89"/>
      <c r="I12" s="90"/>
      <c r="J12" s="92"/>
      <c r="K12" s="89"/>
      <c r="L12" s="93"/>
      <c r="M12" s="91"/>
      <c r="N12" s="91"/>
      <c r="O12" s="94">
        <v>18</v>
      </c>
      <c r="P12" s="66">
        <f t="shared" si="0"/>
        <v>39</v>
      </c>
    </row>
    <row r="13" spans="1:16" ht="15" customHeight="1" x14ac:dyDescent="0.3">
      <c r="A13" s="9">
        <v>43139</v>
      </c>
      <c r="B13" s="67"/>
      <c r="C13" s="68"/>
      <c r="D13" s="68"/>
      <c r="E13" s="69"/>
      <c r="F13" s="64"/>
      <c r="G13" s="68"/>
      <c r="H13" s="68"/>
      <c r="I13" s="69"/>
      <c r="J13" s="70"/>
      <c r="K13" s="68"/>
      <c r="L13" s="71"/>
      <c r="M13" s="64"/>
      <c r="N13" s="64"/>
      <c r="O13" s="72"/>
      <c r="P13" s="66"/>
    </row>
    <row r="14" spans="1:16" ht="15" customHeight="1" x14ac:dyDescent="0.3">
      <c r="A14" s="87">
        <v>43140</v>
      </c>
      <c r="B14" s="88">
        <v>40</v>
      </c>
      <c r="C14" s="89"/>
      <c r="D14" s="89"/>
      <c r="E14" s="90"/>
      <c r="F14" s="91"/>
      <c r="G14" s="89"/>
      <c r="H14" s="89"/>
      <c r="I14" s="90"/>
      <c r="J14" s="92"/>
      <c r="K14" s="89"/>
      <c r="L14" s="93"/>
      <c r="M14" s="91"/>
      <c r="N14" s="91"/>
      <c r="O14" s="94">
        <v>22</v>
      </c>
      <c r="P14" s="66">
        <f t="shared" si="0"/>
        <v>62</v>
      </c>
    </row>
    <row r="15" spans="1:16" ht="15" customHeight="1" x14ac:dyDescent="0.3">
      <c r="A15" s="9">
        <v>43141</v>
      </c>
      <c r="B15" s="67"/>
      <c r="C15" s="68"/>
      <c r="D15" s="68"/>
      <c r="E15" s="69"/>
      <c r="F15" s="64"/>
      <c r="G15" s="68"/>
      <c r="H15" s="68"/>
      <c r="I15" s="69"/>
      <c r="J15" s="70"/>
      <c r="K15" s="68"/>
      <c r="L15" s="71"/>
      <c r="M15" s="64"/>
      <c r="N15" s="64"/>
      <c r="O15" s="72"/>
      <c r="P15" s="66"/>
    </row>
    <row r="16" spans="1:16" ht="15" customHeight="1" x14ac:dyDescent="0.3">
      <c r="A16" s="9">
        <v>43142</v>
      </c>
      <c r="B16" s="67"/>
      <c r="C16" s="68"/>
      <c r="D16" s="68"/>
      <c r="E16" s="69"/>
      <c r="F16" s="64"/>
      <c r="G16" s="68"/>
      <c r="H16" s="68"/>
      <c r="I16" s="69"/>
      <c r="J16" s="70"/>
      <c r="K16" s="68"/>
      <c r="L16" s="71"/>
      <c r="M16" s="64"/>
      <c r="N16" s="64"/>
      <c r="O16" s="72"/>
      <c r="P16" s="66"/>
    </row>
    <row r="17" spans="1:16" x14ac:dyDescent="0.3">
      <c r="A17" s="87">
        <v>43143</v>
      </c>
      <c r="B17" s="88">
        <v>49</v>
      </c>
      <c r="C17" s="89">
        <v>1</v>
      </c>
      <c r="D17" s="89">
        <v>1</v>
      </c>
      <c r="E17" s="90"/>
      <c r="F17" s="91"/>
      <c r="G17" s="89"/>
      <c r="H17" s="89"/>
      <c r="I17" s="90"/>
      <c r="J17" s="92"/>
      <c r="K17" s="89"/>
      <c r="L17" s="93"/>
      <c r="M17" s="91"/>
      <c r="N17" s="91"/>
      <c r="O17" s="94">
        <v>51</v>
      </c>
      <c r="P17" s="66">
        <f t="shared" si="0"/>
        <v>102</v>
      </c>
    </row>
    <row r="18" spans="1:16" x14ac:dyDescent="0.3">
      <c r="A18" s="9">
        <v>43144</v>
      </c>
      <c r="B18" s="67"/>
      <c r="C18" s="68"/>
      <c r="D18" s="68"/>
      <c r="E18" s="69"/>
      <c r="F18" s="64"/>
      <c r="G18" s="68"/>
      <c r="H18" s="68"/>
      <c r="I18" s="69"/>
      <c r="J18" s="70"/>
      <c r="K18" s="68"/>
      <c r="L18" s="71"/>
      <c r="M18" s="64"/>
      <c r="N18" s="64"/>
      <c r="O18" s="72"/>
      <c r="P18" s="66"/>
    </row>
    <row r="19" spans="1:16" x14ac:dyDescent="0.3">
      <c r="A19" s="87">
        <v>43145</v>
      </c>
      <c r="B19" s="88">
        <v>22</v>
      </c>
      <c r="C19" s="89"/>
      <c r="D19" s="89"/>
      <c r="E19" s="90"/>
      <c r="F19" s="91"/>
      <c r="G19" s="89"/>
      <c r="H19" s="89"/>
      <c r="I19" s="90"/>
      <c r="J19" s="92"/>
      <c r="K19" s="89"/>
      <c r="L19" s="93"/>
      <c r="M19" s="91"/>
      <c r="N19" s="91"/>
      <c r="O19" s="94">
        <v>15</v>
      </c>
      <c r="P19" s="66">
        <f t="shared" si="0"/>
        <v>37</v>
      </c>
    </row>
    <row r="20" spans="1:16" x14ac:dyDescent="0.3">
      <c r="A20" s="9">
        <v>43146</v>
      </c>
      <c r="B20" s="67"/>
      <c r="C20" s="68"/>
      <c r="D20" s="68"/>
      <c r="E20" s="69"/>
      <c r="F20" s="64"/>
      <c r="G20" s="68"/>
      <c r="H20" s="68"/>
      <c r="I20" s="69"/>
      <c r="J20" s="70"/>
      <c r="K20" s="68"/>
      <c r="L20" s="71"/>
      <c r="M20" s="64"/>
      <c r="N20" s="64"/>
      <c r="O20" s="72"/>
      <c r="P20" s="66"/>
    </row>
    <row r="21" spans="1:16" x14ac:dyDescent="0.3">
      <c r="A21" s="87">
        <v>43147</v>
      </c>
      <c r="B21" s="88">
        <v>8</v>
      </c>
      <c r="C21" s="89"/>
      <c r="D21" s="89"/>
      <c r="E21" s="90"/>
      <c r="F21" s="91"/>
      <c r="G21" s="89"/>
      <c r="H21" s="89"/>
      <c r="I21" s="90"/>
      <c r="J21" s="92"/>
      <c r="K21" s="89"/>
      <c r="L21" s="93"/>
      <c r="M21" s="91"/>
      <c r="N21" s="91"/>
      <c r="O21" s="94">
        <v>8</v>
      </c>
      <c r="P21" s="66">
        <f t="shared" si="0"/>
        <v>16</v>
      </c>
    </row>
    <row r="22" spans="1:16" x14ac:dyDescent="0.3">
      <c r="A22" s="9">
        <v>43148</v>
      </c>
      <c r="B22" s="67"/>
      <c r="C22" s="68"/>
      <c r="D22" s="68"/>
      <c r="E22" s="69"/>
      <c r="F22" s="64"/>
      <c r="G22" s="68"/>
      <c r="H22" s="68"/>
      <c r="I22" s="69"/>
      <c r="J22" s="70"/>
      <c r="K22" s="68"/>
      <c r="L22" s="71"/>
      <c r="M22" s="64"/>
      <c r="N22" s="64"/>
      <c r="O22" s="72"/>
      <c r="P22" s="66"/>
    </row>
    <row r="23" spans="1:16" x14ac:dyDescent="0.3">
      <c r="A23" s="9">
        <v>43149</v>
      </c>
      <c r="B23" s="67"/>
      <c r="C23" s="68"/>
      <c r="D23" s="68"/>
      <c r="E23" s="69"/>
      <c r="F23" s="64"/>
      <c r="G23" s="68"/>
      <c r="H23" s="68"/>
      <c r="I23" s="69"/>
      <c r="J23" s="70"/>
      <c r="K23" s="68"/>
      <c r="L23" s="71"/>
      <c r="M23" s="64"/>
      <c r="N23" s="64"/>
      <c r="O23" s="72"/>
      <c r="P23" s="66"/>
    </row>
    <row r="24" spans="1:16" x14ac:dyDescent="0.3">
      <c r="A24" s="87">
        <v>43150</v>
      </c>
      <c r="B24" s="88">
        <v>15</v>
      </c>
      <c r="C24" s="89">
        <v>1</v>
      </c>
      <c r="D24" s="89"/>
      <c r="E24" s="90"/>
      <c r="F24" s="91"/>
      <c r="G24" s="89"/>
      <c r="H24" s="89"/>
      <c r="I24" s="90"/>
      <c r="J24" s="92"/>
      <c r="K24" s="89"/>
      <c r="L24" s="93"/>
      <c r="M24" s="91"/>
      <c r="N24" s="91"/>
      <c r="O24" s="94">
        <v>11</v>
      </c>
      <c r="P24" s="66">
        <f t="shared" si="0"/>
        <v>27</v>
      </c>
    </row>
    <row r="25" spans="1:16" x14ac:dyDescent="0.3">
      <c r="A25" s="9">
        <v>43151</v>
      </c>
      <c r="B25" s="67"/>
      <c r="C25" s="68"/>
      <c r="D25" s="68"/>
      <c r="E25" s="69"/>
      <c r="F25" s="64"/>
      <c r="G25" s="68"/>
      <c r="H25" s="68"/>
      <c r="I25" s="69"/>
      <c r="J25" s="70"/>
      <c r="K25" s="68"/>
      <c r="L25" s="71"/>
      <c r="M25" s="64"/>
      <c r="N25" s="64"/>
      <c r="O25" s="72"/>
      <c r="P25" s="66"/>
    </row>
    <row r="26" spans="1:16" x14ac:dyDescent="0.3">
      <c r="A26" s="9">
        <v>43152</v>
      </c>
      <c r="B26" s="67"/>
      <c r="C26" s="68"/>
      <c r="D26" s="68"/>
      <c r="E26" s="69"/>
      <c r="F26" s="64"/>
      <c r="G26" s="68"/>
      <c r="H26" s="68"/>
      <c r="I26" s="69"/>
      <c r="J26" s="70"/>
      <c r="K26" s="68"/>
      <c r="L26" s="71"/>
      <c r="M26" s="64"/>
      <c r="N26" s="64"/>
      <c r="O26" s="72"/>
      <c r="P26" s="66"/>
    </row>
    <row r="27" spans="1:16" x14ac:dyDescent="0.3">
      <c r="A27" s="87">
        <v>43153</v>
      </c>
      <c r="B27" s="88">
        <v>13</v>
      </c>
      <c r="C27" s="89"/>
      <c r="D27" s="89"/>
      <c r="E27" s="90"/>
      <c r="F27" s="91"/>
      <c r="G27" s="89"/>
      <c r="H27" s="89"/>
      <c r="I27" s="90"/>
      <c r="J27" s="92"/>
      <c r="K27" s="89"/>
      <c r="L27" s="93"/>
      <c r="M27" s="91"/>
      <c r="N27" s="91"/>
      <c r="O27" s="94">
        <v>8</v>
      </c>
      <c r="P27" s="66">
        <f t="shared" si="0"/>
        <v>21</v>
      </c>
    </row>
    <row r="28" spans="1:16" x14ac:dyDescent="0.3">
      <c r="A28" s="9">
        <v>43154</v>
      </c>
      <c r="B28" s="67"/>
      <c r="C28" s="68"/>
      <c r="D28" s="68"/>
      <c r="E28" s="69"/>
      <c r="F28" s="64"/>
      <c r="G28" s="68"/>
      <c r="H28" s="68"/>
      <c r="I28" s="69"/>
      <c r="J28" s="70"/>
      <c r="K28" s="68"/>
      <c r="L28" s="71"/>
      <c r="M28" s="64"/>
      <c r="N28" s="64"/>
      <c r="O28" s="72"/>
      <c r="P28" s="66"/>
    </row>
    <row r="29" spans="1:16" x14ac:dyDescent="0.3">
      <c r="A29" s="9">
        <v>43155</v>
      </c>
      <c r="B29" s="67"/>
      <c r="C29" s="68"/>
      <c r="D29" s="68"/>
      <c r="E29" s="69"/>
      <c r="F29" s="64"/>
      <c r="G29" s="68"/>
      <c r="H29" s="68"/>
      <c r="I29" s="69"/>
      <c r="J29" s="70"/>
      <c r="K29" s="68"/>
      <c r="L29" s="71"/>
      <c r="M29" s="64"/>
      <c r="N29" s="64"/>
      <c r="O29" s="72"/>
      <c r="P29" s="66"/>
    </row>
    <row r="30" spans="1:16" x14ac:dyDescent="0.3">
      <c r="A30" s="9">
        <v>43156</v>
      </c>
      <c r="B30" s="67"/>
      <c r="C30" s="68"/>
      <c r="D30" s="68"/>
      <c r="E30" s="69"/>
      <c r="F30" s="64"/>
      <c r="G30" s="68"/>
      <c r="H30" s="68"/>
      <c r="I30" s="69"/>
      <c r="J30" s="70"/>
      <c r="K30" s="68"/>
      <c r="L30" s="71"/>
      <c r="M30" s="64"/>
      <c r="N30" s="64"/>
      <c r="O30" s="72"/>
      <c r="P30" s="66"/>
    </row>
    <row r="31" spans="1:16" x14ac:dyDescent="0.3">
      <c r="A31" s="87">
        <v>43157</v>
      </c>
      <c r="B31" s="88">
        <v>9</v>
      </c>
      <c r="C31" s="89"/>
      <c r="D31" s="89"/>
      <c r="E31" s="90"/>
      <c r="F31" s="91"/>
      <c r="G31" s="89"/>
      <c r="H31" s="89"/>
      <c r="I31" s="90"/>
      <c r="J31" s="92"/>
      <c r="K31" s="89"/>
      <c r="L31" s="93"/>
      <c r="M31" s="91"/>
      <c r="N31" s="91"/>
      <c r="O31" s="94">
        <v>8</v>
      </c>
      <c r="P31" s="66">
        <f t="shared" si="0"/>
        <v>17</v>
      </c>
    </row>
    <row r="32" spans="1:16" x14ac:dyDescent="0.3">
      <c r="A32" s="9">
        <v>43158</v>
      </c>
      <c r="B32" s="67"/>
      <c r="C32" s="68"/>
      <c r="D32" s="68"/>
      <c r="E32" s="69"/>
      <c r="F32" s="64"/>
      <c r="G32" s="68"/>
      <c r="H32" s="68"/>
      <c r="I32" s="69"/>
      <c r="J32" s="70"/>
      <c r="K32" s="68"/>
      <c r="L32" s="71"/>
      <c r="M32" s="64"/>
      <c r="N32" s="64"/>
      <c r="O32" s="72"/>
      <c r="P32" s="66"/>
    </row>
    <row r="33" spans="1:16" ht="15" thickBot="1" x14ac:dyDescent="0.35">
      <c r="A33" s="87">
        <v>43159</v>
      </c>
      <c r="B33" s="88">
        <v>3</v>
      </c>
      <c r="C33" s="89"/>
      <c r="D33" s="89"/>
      <c r="E33" s="90"/>
      <c r="F33" s="91"/>
      <c r="G33" s="89"/>
      <c r="H33" s="89"/>
      <c r="I33" s="90"/>
      <c r="J33" s="92"/>
      <c r="K33" s="89"/>
      <c r="L33" s="93"/>
      <c r="M33" s="91"/>
      <c r="N33" s="91"/>
      <c r="O33" s="94">
        <v>3</v>
      </c>
      <c r="P33" s="66">
        <f t="shared" si="0"/>
        <v>6</v>
      </c>
    </row>
    <row r="34" spans="1:16" ht="27" thickBot="1" x14ac:dyDescent="0.35">
      <c r="A34" s="51" t="s">
        <v>14</v>
      </c>
      <c r="B34" s="52">
        <f t="shared" ref="B34:O34" si="1">SUM(B6:B33)</f>
        <v>268</v>
      </c>
      <c r="C34" s="53">
        <f t="shared" si="1"/>
        <v>3</v>
      </c>
      <c r="D34" s="53">
        <f t="shared" si="1"/>
        <v>1</v>
      </c>
      <c r="E34" s="52">
        <f t="shared" si="1"/>
        <v>1</v>
      </c>
      <c r="F34" s="55">
        <f t="shared" si="1"/>
        <v>0</v>
      </c>
      <c r="G34" s="53">
        <f t="shared" si="1"/>
        <v>0</v>
      </c>
      <c r="H34" s="52">
        <f t="shared" si="1"/>
        <v>0</v>
      </c>
      <c r="I34" s="56">
        <f t="shared" si="1"/>
        <v>0</v>
      </c>
      <c r="J34" s="57">
        <f t="shared" si="1"/>
        <v>0</v>
      </c>
      <c r="K34" s="53">
        <f t="shared" si="1"/>
        <v>0</v>
      </c>
      <c r="L34" s="52">
        <f t="shared" si="1"/>
        <v>0</v>
      </c>
      <c r="M34" s="55">
        <f t="shared" si="1"/>
        <v>0</v>
      </c>
      <c r="N34" s="55">
        <f t="shared" si="1"/>
        <v>0</v>
      </c>
      <c r="O34" s="50">
        <f t="shared" si="1"/>
        <v>212</v>
      </c>
      <c r="P34" s="50">
        <f>SUM(B34:O34)</f>
        <v>485</v>
      </c>
    </row>
    <row r="35" spans="1:16" ht="27" thickBot="1" x14ac:dyDescent="0.35">
      <c r="A35" s="24" t="s">
        <v>15</v>
      </c>
      <c r="B35" s="25">
        <f>(B34+'Jan. 2018'!B38)</f>
        <v>748</v>
      </c>
      <c r="C35" s="26">
        <f>(C34+'Jan. 2018'!C38)</f>
        <v>7</v>
      </c>
      <c r="D35" s="26">
        <f>(D34+'Jan. 2018'!D38)</f>
        <v>2</v>
      </c>
      <c r="E35" s="33">
        <f>(E34+'Jan. 2018'!E38)</f>
        <v>2</v>
      </c>
      <c r="F35" s="34">
        <f>(F34+'Jan. 2018'!F38)</f>
        <v>0</v>
      </c>
      <c r="G35" s="26">
        <f>(G34+'Jan. 2018'!G38)</f>
        <v>0</v>
      </c>
      <c r="H35" s="26">
        <f>(H34+'Jan. 2018'!H38)</f>
        <v>0</v>
      </c>
      <c r="I35" s="33">
        <f>(I34+'Jan. 2018'!I38)</f>
        <v>0</v>
      </c>
      <c r="J35" s="34">
        <f>(J34+'Jan. 2018'!J38)</f>
        <v>0</v>
      </c>
      <c r="K35" s="26">
        <f>(K34+'Jan. 2018'!K38)</f>
        <v>0</v>
      </c>
      <c r="L35" s="33">
        <f>(L34+'Jan. 2018'!L38)</f>
        <v>0</v>
      </c>
      <c r="M35" s="35">
        <f>(M34+'Jan. 2018'!M38)</f>
        <v>17</v>
      </c>
      <c r="N35" s="36">
        <f>(N34+'Jan. 2018'!N38)</f>
        <v>2</v>
      </c>
      <c r="O35" s="35">
        <f>(O34+'Jan. 2018'!O38)</f>
        <v>384</v>
      </c>
      <c r="P35" s="32">
        <f>SUM(B35:O35)</f>
        <v>1162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P38"/>
  <sheetViews>
    <sheetView topLeftCell="A4" workbookViewId="0">
      <selection activeCell="P34" sqref="P34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22" t="s">
        <v>20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4.4" customHeigh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15.75" customHeight="1" thickBot="1" x14ac:dyDescent="0.35">
      <c r="A3" s="4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</row>
    <row r="4" spans="1:16" ht="14.4" customHeight="1" x14ac:dyDescent="0.3">
      <c r="A4" s="110" t="s">
        <v>0</v>
      </c>
      <c r="B4" s="112" t="s">
        <v>1</v>
      </c>
      <c r="C4" s="113"/>
      <c r="D4" s="113"/>
      <c r="E4" s="114"/>
      <c r="F4" s="112" t="s">
        <v>2</v>
      </c>
      <c r="G4" s="113"/>
      <c r="H4" s="113"/>
      <c r="I4" s="114"/>
      <c r="J4" s="115" t="s">
        <v>3</v>
      </c>
      <c r="K4" s="116"/>
      <c r="L4" s="117"/>
      <c r="M4" s="118" t="s">
        <v>4</v>
      </c>
      <c r="N4" s="110" t="s">
        <v>5</v>
      </c>
      <c r="O4" s="110" t="s">
        <v>6</v>
      </c>
      <c r="P4" s="120" t="s">
        <v>7</v>
      </c>
    </row>
    <row r="5" spans="1:16" ht="15" thickBot="1" x14ac:dyDescent="0.35">
      <c r="A5" s="11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19"/>
      <c r="N5" s="111"/>
      <c r="O5" s="111"/>
      <c r="P5" s="121"/>
    </row>
    <row r="6" spans="1:16" ht="15" customHeight="1" x14ac:dyDescent="0.3">
      <c r="A6" s="73">
        <v>43160</v>
      </c>
      <c r="B6" s="74"/>
      <c r="C6" s="75"/>
      <c r="D6" s="75"/>
      <c r="E6" s="76"/>
      <c r="F6" s="77"/>
      <c r="G6" s="75"/>
      <c r="H6" s="75"/>
      <c r="I6" s="76"/>
      <c r="J6" s="78"/>
      <c r="K6" s="75"/>
      <c r="L6" s="79"/>
      <c r="M6" s="77"/>
      <c r="N6" s="77"/>
      <c r="O6" s="80"/>
      <c r="P6" s="47"/>
    </row>
    <row r="7" spans="1:16" ht="15" customHeight="1" x14ac:dyDescent="0.3">
      <c r="A7" s="87">
        <v>43161</v>
      </c>
      <c r="B7" s="88">
        <v>17</v>
      </c>
      <c r="C7" s="89"/>
      <c r="D7" s="89"/>
      <c r="E7" s="90"/>
      <c r="F7" s="91"/>
      <c r="G7" s="89"/>
      <c r="H7" s="89"/>
      <c r="I7" s="90"/>
      <c r="J7" s="92"/>
      <c r="K7" s="89"/>
      <c r="L7" s="93"/>
      <c r="M7" s="91"/>
      <c r="N7" s="91"/>
      <c r="O7" s="94">
        <v>9</v>
      </c>
      <c r="P7" s="48">
        <f>SUM(B7:O7)</f>
        <v>26</v>
      </c>
    </row>
    <row r="8" spans="1:16" ht="15" customHeight="1" x14ac:dyDescent="0.3">
      <c r="A8" s="73">
        <v>43162</v>
      </c>
      <c r="B8" s="67"/>
      <c r="C8" s="68"/>
      <c r="D8" s="68"/>
      <c r="E8" s="69"/>
      <c r="F8" s="64"/>
      <c r="G8" s="68"/>
      <c r="H8" s="68"/>
      <c r="I8" s="69"/>
      <c r="J8" s="70"/>
      <c r="K8" s="68"/>
      <c r="L8" s="71"/>
      <c r="M8" s="64"/>
      <c r="N8" s="64"/>
      <c r="O8" s="72"/>
      <c r="P8" s="66"/>
    </row>
    <row r="9" spans="1:16" ht="15" customHeight="1" x14ac:dyDescent="0.3">
      <c r="A9" s="73">
        <v>43163</v>
      </c>
      <c r="B9" s="67"/>
      <c r="C9" s="68"/>
      <c r="D9" s="68"/>
      <c r="E9" s="69"/>
      <c r="F9" s="64"/>
      <c r="G9" s="68"/>
      <c r="H9" s="68"/>
      <c r="I9" s="69"/>
      <c r="J9" s="70"/>
      <c r="K9" s="68"/>
      <c r="L9" s="71"/>
      <c r="M9" s="64"/>
      <c r="N9" s="64"/>
      <c r="O9" s="72"/>
      <c r="P9" s="66"/>
    </row>
    <row r="10" spans="1:16" ht="15" customHeight="1" x14ac:dyDescent="0.3">
      <c r="A10" s="87">
        <v>43164</v>
      </c>
      <c r="B10" s="88">
        <v>14</v>
      </c>
      <c r="C10" s="89"/>
      <c r="D10" s="89"/>
      <c r="E10" s="90"/>
      <c r="F10" s="91"/>
      <c r="G10" s="89"/>
      <c r="H10" s="89"/>
      <c r="I10" s="90"/>
      <c r="J10" s="92"/>
      <c r="K10" s="89"/>
      <c r="L10" s="93"/>
      <c r="M10" s="91"/>
      <c r="N10" s="91"/>
      <c r="O10" s="94">
        <v>13</v>
      </c>
      <c r="P10" s="66">
        <f t="shared" ref="P10:P35" si="0">SUM(B10:O10)</f>
        <v>27</v>
      </c>
    </row>
    <row r="11" spans="1:16" ht="15" customHeight="1" x14ac:dyDescent="0.3">
      <c r="A11" s="73">
        <v>43165</v>
      </c>
      <c r="B11" s="67"/>
      <c r="C11" s="68"/>
      <c r="D11" s="68"/>
      <c r="E11" s="69"/>
      <c r="F11" s="64"/>
      <c r="G11" s="68"/>
      <c r="H11" s="68"/>
      <c r="I11" s="69"/>
      <c r="J11" s="70"/>
      <c r="K11" s="68"/>
      <c r="L11" s="71"/>
      <c r="M11" s="64"/>
      <c r="N11" s="64"/>
      <c r="O11" s="72"/>
      <c r="P11" s="66"/>
    </row>
    <row r="12" spans="1:16" ht="15" customHeight="1" x14ac:dyDescent="0.3">
      <c r="A12" s="87">
        <v>43166</v>
      </c>
      <c r="B12" s="88">
        <v>9</v>
      </c>
      <c r="C12" s="89"/>
      <c r="D12" s="89"/>
      <c r="E12" s="90"/>
      <c r="F12" s="91"/>
      <c r="G12" s="89"/>
      <c r="H12" s="89"/>
      <c r="I12" s="90"/>
      <c r="J12" s="92"/>
      <c r="K12" s="89"/>
      <c r="L12" s="93"/>
      <c r="M12" s="91"/>
      <c r="N12" s="91"/>
      <c r="O12" s="94">
        <v>8</v>
      </c>
      <c r="P12" s="66">
        <f t="shared" si="0"/>
        <v>17</v>
      </c>
    </row>
    <row r="13" spans="1:16" ht="15" customHeight="1" x14ac:dyDescent="0.3">
      <c r="A13" s="73">
        <v>43167</v>
      </c>
      <c r="B13" s="67"/>
      <c r="C13" s="68"/>
      <c r="D13" s="68"/>
      <c r="E13" s="69"/>
      <c r="F13" s="64"/>
      <c r="G13" s="68"/>
      <c r="H13" s="68"/>
      <c r="I13" s="69"/>
      <c r="J13" s="70"/>
      <c r="K13" s="68"/>
      <c r="L13" s="71"/>
      <c r="M13" s="64"/>
      <c r="N13" s="64"/>
      <c r="O13" s="72"/>
      <c r="P13" s="66"/>
    </row>
    <row r="14" spans="1:16" ht="15" customHeight="1" x14ac:dyDescent="0.3">
      <c r="A14" s="87">
        <v>43168</v>
      </c>
      <c r="B14" s="88">
        <v>9</v>
      </c>
      <c r="C14" s="89"/>
      <c r="D14" s="89"/>
      <c r="E14" s="90"/>
      <c r="F14" s="91"/>
      <c r="G14" s="89"/>
      <c r="H14" s="89"/>
      <c r="I14" s="90"/>
      <c r="J14" s="92"/>
      <c r="K14" s="89"/>
      <c r="L14" s="93"/>
      <c r="M14" s="91"/>
      <c r="N14" s="91"/>
      <c r="O14" s="94">
        <v>8</v>
      </c>
      <c r="P14" s="66">
        <f t="shared" si="0"/>
        <v>17</v>
      </c>
    </row>
    <row r="15" spans="1:16" ht="15" customHeight="1" x14ac:dyDescent="0.3">
      <c r="A15" s="73">
        <v>43169</v>
      </c>
      <c r="B15" s="67"/>
      <c r="C15" s="81"/>
      <c r="D15" s="81"/>
      <c r="E15" s="82"/>
      <c r="F15" s="83"/>
      <c r="G15" s="81"/>
      <c r="H15" s="81"/>
      <c r="I15" s="82"/>
      <c r="J15" s="84"/>
      <c r="K15" s="81"/>
      <c r="L15" s="85"/>
      <c r="M15" s="83"/>
      <c r="N15" s="83"/>
      <c r="O15" s="86"/>
      <c r="P15" s="66"/>
    </row>
    <row r="16" spans="1:16" ht="15" customHeight="1" x14ac:dyDescent="0.3">
      <c r="A16" s="73">
        <v>43170</v>
      </c>
      <c r="B16" s="67"/>
      <c r="C16" s="68"/>
      <c r="D16" s="68"/>
      <c r="E16" s="69"/>
      <c r="F16" s="64"/>
      <c r="G16" s="68"/>
      <c r="H16" s="68"/>
      <c r="I16" s="69"/>
      <c r="J16" s="70"/>
      <c r="K16" s="68"/>
      <c r="L16" s="71"/>
      <c r="M16" s="64"/>
      <c r="N16" s="64"/>
      <c r="O16" s="72"/>
      <c r="P16" s="66"/>
    </row>
    <row r="17" spans="1:16" x14ac:dyDescent="0.3">
      <c r="A17" s="87">
        <v>43171</v>
      </c>
      <c r="B17" s="88">
        <v>23</v>
      </c>
      <c r="C17" s="89">
        <v>2</v>
      </c>
      <c r="D17" s="89"/>
      <c r="E17" s="90"/>
      <c r="F17" s="91"/>
      <c r="G17" s="89"/>
      <c r="H17" s="89"/>
      <c r="I17" s="90"/>
      <c r="J17" s="92"/>
      <c r="K17" s="89"/>
      <c r="L17" s="93"/>
      <c r="M17" s="91"/>
      <c r="N17" s="91"/>
      <c r="O17" s="94">
        <v>18</v>
      </c>
      <c r="P17" s="66">
        <f t="shared" si="0"/>
        <v>43</v>
      </c>
    </row>
    <row r="18" spans="1:16" x14ac:dyDescent="0.3">
      <c r="A18" s="73">
        <v>43172</v>
      </c>
      <c r="B18" s="67"/>
      <c r="C18" s="68"/>
      <c r="D18" s="68"/>
      <c r="E18" s="69"/>
      <c r="F18" s="64"/>
      <c r="G18" s="68"/>
      <c r="H18" s="68"/>
      <c r="I18" s="69"/>
      <c r="J18" s="70"/>
      <c r="K18" s="68"/>
      <c r="L18" s="71"/>
      <c r="M18" s="64"/>
      <c r="N18" s="64"/>
      <c r="O18" s="72"/>
      <c r="P18" s="66"/>
    </row>
    <row r="19" spans="1:16" x14ac:dyDescent="0.3">
      <c r="A19" s="87">
        <v>43173</v>
      </c>
      <c r="B19" s="88">
        <v>8</v>
      </c>
      <c r="C19" s="89"/>
      <c r="D19" s="89"/>
      <c r="E19" s="90"/>
      <c r="F19" s="91"/>
      <c r="G19" s="89"/>
      <c r="H19" s="89"/>
      <c r="I19" s="90"/>
      <c r="J19" s="92"/>
      <c r="K19" s="89"/>
      <c r="L19" s="93"/>
      <c r="M19" s="91"/>
      <c r="N19" s="91"/>
      <c r="O19" s="94">
        <v>10</v>
      </c>
      <c r="P19" s="66">
        <f t="shared" si="0"/>
        <v>18</v>
      </c>
    </row>
    <row r="20" spans="1:16" x14ac:dyDescent="0.3">
      <c r="A20" s="73">
        <v>43174</v>
      </c>
      <c r="B20" s="67"/>
      <c r="C20" s="68"/>
      <c r="D20" s="68"/>
      <c r="E20" s="69"/>
      <c r="F20" s="64"/>
      <c r="G20" s="68"/>
      <c r="H20" s="68"/>
      <c r="I20" s="69"/>
      <c r="J20" s="70"/>
      <c r="K20" s="68"/>
      <c r="L20" s="71"/>
      <c r="M20" s="64"/>
      <c r="N20" s="64"/>
      <c r="O20" s="72"/>
      <c r="P20" s="66"/>
    </row>
    <row r="21" spans="1:16" x14ac:dyDescent="0.3">
      <c r="A21" s="87">
        <v>43175</v>
      </c>
      <c r="B21" s="88">
        <v>3</v>
      </c>
      <c r="C21" s="89">
        <v>1</v>
      </c>
      <c r="D21" s="89"/>
      <c r="E21" s="90"/>
      <c r="F21" s="91"/>
      <c r="G21" s="89"/>
      <c r="H21" s="89"/>
      <c r="I21" s="90"/>
      <c r="J21" s="92"/>
      <c r="K21" s="89"/>
      <c r="L21" s="93"/>
      <c r="M21" s="91"/>
      <c r="N21" s="91"/>
      <c r="O21" s="94">
        <v>18</v>
      </c>
      <c r="P21" s="66">
        <f t="shared" si="0"/>
        <v>22</v>
      </c>
    </row>
    <row r="22" spans="1:16" x14ac:dyDescent="0.3">
      <c r="A22" s="73">
        <v>43176</v>
      </c>
      <c r="B22" s="67"/>
      <c r="C22" s="68"/>
      <c r="D22" s="68"/>
      <c r="E22" s="69"/>
      <c r="F22" s="64"/>
      <c r="G22" s="68"/>
      <c r="H22" s="68"/>
      <c r="I22" s="69"/>
      <c r="J22" s="70"/>
      <c r="K22" s="68"/>
      <c r="L22" s="71"/>
      <c r="M22" s="64"/>
      <c r="N22" s="64"/>
      <c r="O22" s="72"/>
      <c r="P22" s="66"/>
    </row>
    <row r="23" spans="1:16" x14ac:dyDescent="0.3">
      <c r="A23" s="73">
        <v>43177</v>
      </c>
      <c r="B23" s="67"/>
      <c r="C23" s="68"/>
      <c r="D23" s="68"/>
      <c r="E23" s="69"/>
      <c r="F23" s="64"/>
      <c r="G23" s="68"/>
      <c r="H23" s="68"/>
      <c r="I23" s="69"/>
      <c r="J23" s="70"/>
      <c r="K23" s="68"/>
      <c r="L23" s="71"/>
      <c r="M23" s="64"/>
      <c r="N23" s="64"/>
      <c r="O23" s="72"/>
      <c r="P23" s="66"/>
    </row>
    <row r="24" spans="1:16" x14ac:dyDescent="0.3">
      <c r="A24" s="87">
        <v>43178</v>
      </c>
      <c r="B24" s="88">
        <v>8</v>
      </c>
      <c r="C24" s="89">
        <v>2</v>
      </c>
      <c r="D24" s="89"/>
      <c r="E24" s="90"/>
      <c r="F24" s="91"/>
      <c r="G24" s="89"/>
      <c r="H24" s="89"/>
      <c r="I24" s="90"/>
      <c r="J24" s="92"/>
      <c r="K24" s="89"/>
      <c r="L24" s="93"/>
      <c r="M24" s="91"/>
      <c r="N24" s="91"/>
      <c r="O24" s="94">
        <v>10</v>
      </c>
      <c r="P24" s="66">
        <f t="shared" si="0"/>
        <v>20</v>
      </c>
    </row>
    <row r="25" spans="1:16" x14ac:dyDescent="0.3">
      <c r="A25" s="73">
        <v>43179</v>
      </c>
      <c r="B25" s="67"/>
      <c r="C25" s="68"/>
      <c r="D25" s="68"/>
      <c r="E25" s="69"/>
      <c r="F25" s="64"/>
      <c r="G25" s="68"/>
      <c r="H25" s="68"/>
      <c r="I25" s="69"/>
      <c r="J25" s="70"/>
      <c r="K25" s="68"/>
      <c r="L25" s="71"/>
      <c r="M25" s="64"/>
      <c r="N25" s="64"/>
      <c r="O25" s="72"/>
      <c r="P25" s="66"/>
    </row>
    <row r="26" spans="1:16" x14ac:dyDescent="0.3">
      <c r="A26" s="73">
        <v>43180</v>
      </c>
      <c r="B26" s="67"/>
      <c r="C26" s="68"/>
      <c r="D26" s="68"/>
      <c r="E26" s="69"/>
      <c r="F26" s="64"/>
      <c r="G26" s="68"/>
      <c r="H26" s="68"/>
      <c r="I26" s="69"/>
      <c r="J26" s="70"/>
      <c r="K26" s="68"/>
      <c r="L26" s="71"/>
      <c r="M26" s="64"/>
      <c r="N26" s="64"/>
      <c r="O26" s="72"/>
      <c r="P26" s="66"/>
    </row>
    <row r="27" spans="1:16" x14ac:dyDescent="0.3">
      <c r="A27" s="73">
        <v>43181</v>
      </c>
      <c r="B27" s="67"/>
      <c r="C27" s="68"/>
      <c r="D27" s="68"/>
      <c r="E27" s="69"/>
      <c r="F27" s="64"/>
      <c r="G27" s="68"/>
      <c r="H27" s="68"/>
      <c r="I27" s="69"/>
      <c r="J27" s="70"/>
      <c r="K27" s="68"/>
      <c r="L27" s="71"/>
      <c r="M27" s="64"/>
      <c r="N27" s="64"/>
      <c r="O27" s="72"/>
      <c r="P27" s="66"/>
    </row>
    <row r="28" spans="1:16" x14ac:dyDescent="0.3">
      <c r="A28" s="87">
        <v>43182</v>
      </c>
      <c r="B28" s="88">
        <v>16</v>
      </c>
      <c r="C28" s="89"/>
      <c r="D28" s="89"/>
      <c r="E28" s="90"/>
      <c r="F28" s="91"/>
      <c r="G28" s="89"/>
      <c r="H28" s="89"/>
      <c r="I28" s="90"/>
      <c r="J28" s="92"/>
      <c r="K28" s="89"/>
      <c r="L28" s="93"/>
      <c r="M28" s="91"/>
      <c r="N28" s="91"/>
      <c r="O28" s="94">
        <v>27</v>
      </c>
      <c r="P28" s="66">
        <f t="shared" si="0"/>
        <v>43</v>
      </c>
    </row>
    <row r="29" spans="1:16" x14ac:dyDescent="0.3">
      <c r="A29" s="73">
        <v>43183</v>
      </c>
      <c r="B29" s="67"/>
      <c r="C29" s="68"/>
      <c r="D29" s="68"/>
      <c r="E29" s="69"/>
      <c r="F29" s="64"/>
      <c r="G29" s="68"/>
      <c r="H29" s="68"/>
      <c r="I29" s="69"/>
      <c r="J29" s="70"/>
      <c r="K29" s="68"/>
      <c r="L29" s="71"/>
      <c r="M29" s="64"/>
      <c r="N29" s="64"/>
      <c r="O29" s="72"/>
      <c r="P29" s="66"/>
    </row>
    <row r="30" spans="1:16" x14ac:dyDescent="0.3">
      <c r="A30" s="73">
        <v>43184</v>
      </c>
      <c r="B30" s="67"/>
      <c r="C30" s="68"/>
      <c r="D30" s="68"/>
      <c r="E30" s="69"/>
      <c r="F30" s="64"/>
      <c r="G30" s="68"/>
      <c r="H30" s="68"/>
      <c r="I30" s="69"/>
      <c r="J30" s="70"/>
      <c r="K30" s="68"/>
      <c r="L30" s="71"/>
      <c r="M30" s="64"/>
      <c r="N30" s="64"/>
      <c r="O30" s="72"/>
      <c r="P30" s="66"/>
    </row>
    <row r="31" spans="1:16" x14ac:dyDescent="0.3">
      <c r="A31" s="87">
        <v>43185</v>
      </c>
      <c r="B31" s="88">
        <v>5</v>
      </c>
      <c r="C31" s="89"/>
      <c r="D31" s="89"/>
      <c r="E31" s="90"/>
      <c r="F31" s="91"/>
      <c r="G31" s="89"/>
      <c r="H31" s="89"/>
      <c r="I31" s="90"/>
      <c r="J31" s="92"/>
      <c r="K31" s="89"/>
      <c r="L31" s="93"/>
      <c r="M31" s="91"/>
      <c r="N31" s="91"/>
      <c r="O31" s="94">
        <v>8</v>
      </c>
      <c r="P31" s="66">
        <f t="shared" si="0"/>
        <v>13</v>
      </c>
    </row>
    <row r="32" spans="1:16" x14ac:dyDescent="0.3">
      <c r="A32" s="73">
        <v>43186</v>
      </c>
      <c r="B32" s="67"/>
      <c r="C32" s="68"/>
      <c r="D32" s="68"/>
      <c r="E32" s="69"/>
      <c r="F32" s="64"/>
      <c r="G32" s="68"/>
      <c r="H32" s="68"/>
      <c r="I32" s="69"/>
      <c r="J32" s="70"/>
      <c r="K32" s="68"/>
      <c r="L32" s="71"/>
      <c r="M32" s="64"/>
      <c r="N32" s="64"/>
      <c r="O32" s="72"/>
      <c r="P32" s="66"/>
    </row>
    <row r="33" spans="1:16" x14ac:dyDescent="0.3">
      <c r="A33" s="87">
        <v>43187</v>
      </c>
      <c r="B33" s="88">
        <v>6</v>
      </c>
      <c r="C33" s="89">
        <v>1</v>
      </c>
      <c r="D33" s="89"/>
      <c r="E33" s="90"/>
      <c r="F33" s="91"/>
      <c r="G33" s="89"/>
      <c r="H33" s="89"/>
      <c r="I33" s="90"/>
      <c r="J33" s="92"/>
      <c r="K33" s="89"/>
      <c r="L33" s="93"/>
      <c r="M33" s="91"/>
      <c r="N33" s="91"/>
      <c r="O33" s="94">
        <v>2</v>
      </c>
      <c r="P33" s="66">
        <f t="shared" si="0"/>
        <v>9</v>
      </c>
    </row>
    <row r="34" spans="1:16" x14ac:dyDescent="0.3">
      <c r="A34" s="73">
        <v>43188</v>
      </c>
      <c r="B34" s="67"/>
      <c r="C34" s="68"/>
      <c r="D34" s="68"/>
      <c r="E34" s="69"/>
      <c r="F34" s="64"/>
      <c r="G34" s="68"/>
      <c r="H34" s="68"/>
      <c r="I34" s="69"/>
      <c r="J34" s="70"/>
      <c r="K34" s="68"/>
      <c r="L34" s="71"/>
      <c r="M34" s="64"/>
      <c r="N34" s="64"/>
      <c r="O34" s="72"/>
      <c r="P34" s="66"/>
    </row>
    <row r="35" spans="1:16" x14ac:dyDescent="0.3">
      <c r="A35" s="87">
        <v>43189</v>
      </c>
      <c r="B35" s="88">
        <v>6</v>
      </c>
      <c r="C35" s="89"/>
      <c r="D35" s="89"/>
      <c r="E35" s="90"/>
      <c r="F35" s="91"/>
      <c r="G35" s="89"/>
      <c r="H35" s="89"/>
      <c r="I35" s="90"/>
      <c r="J35" s="92"/>
      <c r="K35" s="89"/>
      <c r="L35" s="93"/>
      <c r="M35" s="91"/>
      <c r="N35" s="91"/>
      <c r="O35" s="94">
        <v>5</v>
      </c>
      <c r="P35" s="66">
        <f t="shared" si="0"/>
        <v>11</v>
      </c>
    </row>
    <row r="36" spans="1:16" ht="15" thickBot="1" x14ac:dyDescent="0.35">
      <c r="A36" s="73">
        <v>43190</v>
      </c>
      <c r="B36" s="67"/>
      <c r="C36" s="68"/>
      <c r="D36" s="68"/>
      <c r="E36" s="69"/>
      <c r="F36" s="64"/>
      <c r="G36" s="68"/>
      <c r="H36" s="68"/>
      <c r="I36" s="69"/>
      <c r="J36" s="70"/>
      <c r="K36" s="68"/>
      <c r="L36" s="71"/>
      <c r="M36" s="64"/>
      <c r="N36" s="64"/>
      <c r="O36" s="72"/>
      <c r="P36" s="49"/>
    </row>
    <row r="37" spans="1:16" ht="27" thickBot="1" x14ac:dyDescent="0.35">
      <c r="A37" s="51" t="s">
        <v>14</v>
      </c>
      <c r="B37" s="52">
        <f t="shared" ref="B37:O37" si="1">SUM(B6:B36)</f>
        <v>124</v>
      </c>
      <c r="C37" s="53">
        <f t="shared" si="1"/>
        <v>6</v>
      </c>
      <c r="D37" s="53">
        <f t="shared" si="1"/>
        <v>0</v>
      </c>
      <c r="E37" s="52">
        <f t="shared" si="1"/>
        <v>0</v>
      </c>
      <c r="F37" s="55">
        <f t="shared" si="1"/>
        <v>0</v>
      </c>
      <c r="G37" s="53">
        <f t="shared" si="1"/>
        <v>0</v>
      </c>
      <c r="H37" s="52">
        <f t="shared" si="1"/>
        <v>0</v>
      </c>
      <c r="I37" s="56">
        <f t="shared" si="1"/>
        <v>0</v>
      </c>
      <c r="J37" s="57">
        <f t="shared" si="1"/>
        <v>0</v>
      </c>
      <c r="K37" s="53">
        <f t="shared" si="1"/>
        <v>0</v>
      </c>
      <c r="L37" s="52">
        <f t="shared" si="1"/>
        <v>0</v>
      </c>
      <c r="M37" s="55">
        <f t="shared" si="1"/>
        <v>0</v>
      </c>
      <c r="N37" s="55">
        <f t="shared" si="1"/>
        <v>0</v>
      </c>
      <c r="O37" s="50">
        <f t="shared" si="1"/>
        <v>136</v>
      </c>
      <c r="P37" s="50">
        <f>SUM(B37:O37)</f>
        <v>266</v>
      </c>
    </row>
    <row r="38" spans="1:16" ht="27" thickBot="1" x14ac:dyDescent="0.35">
      <c r="A38" s="24" t="s">
        <v>15</v>
      </c>
      <c r="B38" s="25">
        <f>(B37+'Feb. 2018'!B35)</f>
        <v>872</v>
      </c>
      <c r="C38" s="26">
        <f>(C37+'Feb. 2018'!C35)</f>
        <v>13</v>
      </c>
      <c r="D38" s="26">
        <f>(D37+'Feb. 2018'!D35)</f>
        <v>2</v>
      </c>
      <c r="E38" s="33">
        <f>(E37+'Feb. 2018'!E35)</f>
        <v>2</v>
      </c>
      <c r="F38" s="34">
        <f>(F37+'Feb. 2018'!F35)</f>
        <v>0</v>
      </c>
      <c r="G38" s="26">
        <f>(G37+'Feb. 2018'!G35)</f>
        <v>0</v>
      </c>
      <c r="H38" s="26">
        <f>(H37+'Feb. 2018'!H35)</f>
        <v>0</v>
      </c>
      <c r="I38" s="33">
        <f>(I37+'Feb. 2018'!I35)</f>
        <v>0</v>
      </c>
      <c r="J38" s="34">
        <f>(J37+'Feb. 2018'!J35)</f>
        <v>0</v>
      </c>
      <c r="K38" s="26">
        <f>(K37+'Feb. 2018'!K35)</f>
        <v>0</v>
      </c>
      <c r="L38" s="33">
        <f>(L37+'Feb. 2018'!L35)</f>
        <v>0</v>
      </c>
      <c r="M38" s="35">
        <f>(M37+'Feb. 2018'!M35)</f>
        <v>17</v>
      </c>
      <c r="N38" s="35">
        <f>(N37+'Feb. 2018'!N35)</f>
        <v>2</v>
      </c>
      <c r="O38" s="35">
        <f>(O37+'Feb. 2018'!O35)</f>
        <v>520</v>
      </c>
      <c r="P38" s="32">
        <f>SUM(B38:O38)</f>
        <v>1428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P37"/>
  <sheetViews>
    <sheetView topLeftCell="A4" workbookViewId="0">
      <selection activeCell="S17" sqref="S17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09" t="s">
        <v>21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4.4" customHeigh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15.75" customHeight="1" thickBot="1" x14ac:dyDescent="0.35"/>
    <row r="4" spans="1:16" ht="14.4" customHeight="1" x14ac:dyDescent="0.3">
      <c r="A4" s="110" t="s">
        <v>0</v>
      </c>
      <c r="B4" s="112" t="s">
        <v>1</v>
      </c>
      <c r="C4" s="113"/>
      <c r="D4" s="113"/>
      <c r="E4" s="114"/>
      <c r="F4" s="112" t="s">
        <v>2</v>
      </c>
      <c r="G4" s="113"/>
      <c r="H4" s="113"/>
      <c r="I4" s="114"/>
      <c r="J4" s="115" t="s">
        <v>3</v>
      </c>
      <c r="K4" s="116"/>
      <c r="L4" s="117"/>
      <c r="M4" s="118" t="s">
        <v>4</v>
      </c>
      <c r="N4" s="110" t="s">
        <v>5</v>
      </c>
      <c r="O4" s="110" t="s">
        <v>6</v>
      </c>
      <c r="P4" s="120" t="s">
        <v>7</v>
      </c>
    </row>
    <row r="5" spans="1:16" ht="15" thickBot="1" x14ac:dyDescent="0.35">
      <c r="A5" s="11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19"/>
      <c r="N5" s="111"/>
      <c r="O5" s="111"/>
      <c r="P5" s="121"/>
    </row>
    <row r="6" spans="1:16" ht="15" customHeight="1" x14ac:dyDescent="0.3">
      <c r="A6" s="73">
        <v>43191</v>
      </c>
      <c r="B6" s="74"/>
      <c r="C6" s="75"/>
      <c r="D6" s="75"/>
      <c r="E6" s="76"/>
      <c r="F6" s="77"/>
      <c r="G6" s="75"/>
      <c r="H6" s="75"/>
      <c r="I6" s="76"/>
      <c r="J6" s="78"/>
      <c r="K6" s="75"/>
      <c r="L6" s="79"/>
      <c r="M6" s="77"/>
      <c r="N6" s="77"/>
      <c r="O6" s="80"/>
      <c r="P6" s="47"/>
    </row>
    <row r="7" spans="1:16" ht="15" customHeight="1" x14ac:dyDescent="0.3">
      <c r="A7" s="87">
        <v>43192</v>
      </c>
      <c r="B7" s="88">
        <v>6</v>
      </c>
      <c r="C7" s="89"/>
      <c r="D7" s="89"/>
      <c r="E7" s="90"/>
      <c r="F7" s="91"/>
      <c r="G7" s="89"/>
      <c r="H7" s="89"/>
      <c r="I7" s="90"/>
      <c r="J7" s="92"/>
      <c r="K7" s="89"/>
      <c r="L7" s="93"/>
      <c r="M7" s="91"/>
      <c r="N7" s="91"/>
      <c r="O7" s="94">
        <v>11</v>
      </c>
      <c r="P7" s="48">
        <f>SUM(B7:O7)</f>
        <v>17</v>
      </c>
    </row>
    <row r="8" spans="1:16" ht="15" customHeight="1" x14ac:dyDescent="0.3">
      <c r="A8" s="73">
        <v>43193</v>
      </c>
      <c r="B8" s="67"/>
      <c r="C8" s="68"/>
      <c r="D8" s="68"/>
      <c r="E8" s="69"/>
      <c r="F8" s="64"/>
      <c r="G8" s="68"/>
      <c r="H8" s="68"/>
      <c r="I8" s="69"/>
      <c r="J8" s="70"/>
      <c r="K8" s="68"/>
      <c r="L8" s="71"/>
      <c r="M8" s="64"/>
      <c r="N8" s="64"/>
      <c r="O8" s="72"/>
      <c r="P8" s="66"/>
    </row>
    <row r="9" spans="1:16" ht="15" customHeight="1" x14ac:dyDescent="0.3">
      <c r="A9" s="87">
        <v>43194</v>
      </c>
      <c r="B9" s="88">
        <v>1</v>
      </c>
      <c r="C9" s="89"/>
      <c r="D9" s="89"/>
      <c r="E9" s="90"/>
      <c r="F9" s="91"/>
      <c r="G9" s="89"/>
      <c r="H9" s="89"/>
      <c r="I9" s="90"/>
      <c r="J9" s="92"/>
      <c r="K9" s="89"/>
      <c r="L9" s="93"/>
      <c r="M9" s="91"/>
      <c r="N9" s="91"/>
      <c r="O9" s="94">
        <v>5</v>
      </c>
      <c r="P9" s="66">
        <f t="shared" ref="P9:P35" si="0">SUM(B9:O9)</f>
        <v>6</v>
      </c>
    </row>
    <row r="10" spans="1:16" ht="15" customHeight="1" x14ac:dyDescent="0.3">
      <c r="A10" s="73">
        <v>43195</v>
      </c>
      <c r="B10" s="67"/>
      <c r="C10" s="68"/>
      <c r="D10" s="68"/>
      <c r="E10" s="69"/>
      <c r="F10" s="64"/>
      <c r="G10" s="68"/>
      <c r="H10" s="68"/>
      <c r="I10" s="69"/>
      <c r="J10" s="70"/>
      <c r="K10" s="68"/>
      <c r="L10" s="71"/>
      <c r="M10" s="64"/>
      <c r="N10" s="64"/>
      <c r="O10" s="72"/>
      <c r="P10" s="66"/>
    </row>
    <row r="11" spans="1:16" ht="15" customHeight="1" x14ac:dyDescent="0.3">
      <c r="A11" s="87">
        <v>43196</v>
      </c>
      <c r="B11" s="88">
        <v>3</v>
      </c>
      <c r="C11" s="89">
        <v>2</v>
      </c>
      <c r="D11" s="89"/>
      <c r="E11" s="90"/>
      <c r="F11" s="91"/>
      <c r="G11" s="89"/>
      <c r="H11" s="89"/>
      <c r="I11" s="90"/>
      <c r="J11" s="92"/>
      <c r="K11" s="89"/>
      <c r="L11" s="93"/>
      <c r="M11" s="91"/>
      <c r="N11" s="91"/>
      <c r="O11" s="94">
        <v>5</v>
      </c>
      <c r="P11" s="66">
        <f t="shared" si="0"/>
        <v>10</v>
      </c>
    </row>
    <row r="12" spans="1:16" ht="15" customHeight="1" x14ac:dyDescent="0.3">
      <c r="A12" s="73">
        <v>43197</v>
      </c>
      <c r="B12" s="67"/>
      <c r="C12" s="68"/>
      <c r="D12" s="68"/>
      <c r="E12" s="69"/>
      <c r="F12" s="64"/>
      <c r="G12" s="68"/>
      <c r="H12" s="68"/>
      <c r="I12" s="69"/>
      <c r="J12" s="70"/>
      <c r="K12" s="68"/>
      <c r="L12" s="71"/>
      <c r="M12" s="64"/>
      <c r="N12" s="64"/>
      <c r="O12" s="72"/>
      <c r="P12" s="66"/>
    </row>
    <row r="13" spans="1:16" ht="15" customHeight="1" x14ac:dyDescent="0.3">
      <c r="A13" s="73">
        <v>43198</v>
      </c>
      <c r="B13" s="67"/>
      <c r="C13" s="68"/>
      <c r="D13" s="68"/>
      <c r="E13" s="69"/>
      <c r="F13" s="64"/>
      <c r="G13" s="68"/>
      <c r="H13" s="68"/>
      <c r="I13" s="69"/>
      <c r="J13" s="70"/>
      <c r="K13" s="68"/>
      <c r="L13" s="71"/>
      <c r="M13" s="64"/>
      <c r="N13" s="64"/>
      <c r="O13" s="72"/>
      <c r="P13" s="66"/>
    </row>
    <row r="14" spans="1:16" ht="15" customHeight="1" x14ac:dyDescent="0.3">
      <c r="A14" s="87">
        <v>43199</v>
      </c>
      <c r="B14" s="88">
        <v>3</v>
      </c>
      <c r="C14" s="89"/>
      <c r="D14" s="89"/>
      <c r="E14" s="90"/>
      <c r="F14" s="91"/>
      <c r="G14" s="89"/>
      <c r="H14" s="89"/>
      <c r="I14" s="90"/>
      <c r="J14" s="92"/>
      <c r="K14" s="89"/>
      <c r="L14" s="93"/>
      <c r="M14" s="91"/>
      <c r="N14" s="91"/>
      <c r="O14" s="94">
        <v>7</v>
      </c>
      <c r="P14" s="66">
        <f t="shared" si="0"/>
        <v>10</v>
      </c>
    </row>
    <row r="15" spans="1:16" ht="15" customHeight="1" x14ac:dyDescent="0.3">
      <c r="A15" s="73">
        <v>43200</v>
      </c>
      <c r="B15" s="67"/>
      <c r="C15" s="68"/>
      <c r="D15" s="68"/>
      <c r="E15" s="69"/>
      <c r="F15" s="64"/>
      <c r="G15" s="68"/>
      <c r="H15" s="68"/>
      <c r="I15" s="69"/>
      <c r="J15" s="70"/>
      <c r="K15" s="68"/>
      <c r="L15" s="71"/>
      <c r="M15" s="64"/>
      <c r="N15" s="64"/>
      <c r="O15" s="72"/>
      <c r="P15" s="66"/>
    </row>
    <row r="16" spans="1:16" ht="15" customHeight="1" x14ac:dyDescent="0.3">
      <c r="A16" s="87">
        <v>43201</v>
      </c>
      <c r="B16" s="88">
        <v>6</v>
      </c>
      <c r="C16" s="89"/>
      <c r="D16" s="89"/>
      <c r="E16" s="90"/>
      <c r="F16" s="91"/>
      <c r="G16" s="89"/>
      <c r="H16" s="89"/>
      <c r="I16" s="90"/>
      <c r="J16" s="92"/>
      <c r="K16" s="89"/>
      <c r="L16" s="93"/>
      <c r="M16" s="91"/>
      <c r="N16" s="91"/>
      <c r="O16" s="94">
        <v>15</v>
      </c>
      <c r="P16" s="66">
        <f t="shared" si="0"/>
        <v>21</v>
      </c>
    </row>
    <row r="17" spans="1:16" x14ac:dyDescent="0.3">
      <c r="A17" s="73">
        <v>43202</v>
      </c>
      <c r="B17" s="67"/>
      <c r="C17" s="68"/>
      <c r="D17" s="68"/>
      <c r="E17" s="69"/>
      <c r="F17" s="64"/>
      <c r="G17" s="68"/>
      <c r="H17" s="68"/>
      <c r="I17" s="69"/>
      <c r="J17" s="70"/>
      <c r="K17" s="68"/>
      <c r="L17" s="71"/>
      <c r="M17" s="64"/>
      <c r="N17" s="64"/>
      <c r="O17" s="72"/>
      <c r="P17" s="66"/>
    </row>
    <row r="18" spans="1:16" x14ac:dyDescent="0.3">
      <c r="A18" s="87">
        <v>43203</v>
      </c>
      <c r="B18" s="88">
        <v>2</v>
      </c>
      <c r="C18" s="89">
        <v>1</v>
      </c>
      <c r="D18" s="89"/>
      <c r="E18" s="90"/>
      <c r="F18" s="91"/>
      <c r="G18" s="89"/>
      <c r="H18" s="89"/>
      <c r="I18" s="90"/>
      <c r="J18" s="92"/>
      <c r="K18" s="89"/>
      <c r="L18" s="93"/>
      <c r="M18" s="91"/>
      <c r="N18" s="91"/>
      <c r="O18" s="94">
        <v>3</v>
      </c>
      <c r="P18" s="66">
        <f t="shared" si="0"/>
        <v>6</v>
      </c>
    </row>
    <row r="19" spans="1:16" x14ac:dyDescent="0.3">
      <c r="A19" s="73">
        <v>43204</v>
      </c>
      <c r="B19" s="67"/>
      <c r="C19" s="68"/>
      <c r="D19" s="68"/>
      <c r="E19" s="69"/>
      <c r="F19" s="64"/>
      <c r="G19" s="68"/>
      <c r="H19" s="68"/>
      <c r="I19" s="69"/>
      <c r="J19" s="70"/>
      <c r="K19" s="68"/>
      <c r="L19" s="71"/>
      <c r="M19" s="64"/>
      <c r="N19" s="64"/>
      <c r="O19" s="72"/>
      <c r="P19" s="66"/>
    </row>
    <row r="20" spans="1:16" x14ac:dyDescent="0.3">
      <c r="A20" s="73">
        <v>43205</v>
      </c>
      <c r="B20" s="67"/>
      <c r="C20" s="68"/>
      <c r="D20" s="68"/>
      <c r="E20" s="69"/>
      <c r="F20" s="64"/>
      <c r="G20" s="68"/>
      <c r="H20" s="68"/>
      <c r="I20" s="69"/>
      <c r="J20" s="70"/>
      <c r="K20" s="68"/>
      <c r="L20" s="71"/>
      <c r="M20" s="64"/>
      <c r="N20" s="64"/>
      <c r="O20" s="72"/>
      <c r="P20" s="66"/>
    </row>
    <row r="21" spans="1:16" x14ac:dyDescent="0.3">
      <c r="A21" s="87">
        <v>43206</v>
      </c>
      <c r="B21" s="88"/>
      <c r="C21" s="89"/>
      <c r="D21" s="89"/>
      <c r="E21" s="90"/>
      <c r="F21" s="91"/>
      <c r="G21" s="89"/>
      <c r="H21" s="89"/>
      <c r="I21" s="90"/>
      <c r="J21" s="92"/>
      <c r="K21" s="89"/>
      <c r="L21" s="93"/>
      <c r="M21" s="91"/>
      <c r="N21" s="91"/>
      <c r="O21" s="94">
        <v>4</v>
      </c>
      <c r="P21" s="66">
        <f t="shared" si="0"/>
        <v>4</v>
      </c>
    </row>
    <row r="22" spans="1:16" x14ac:dyDescent="0.3">
      <c r="A22" s="73">
        <v>43207</v>
      </c>
      <c r="B22" s="67"/>
      <c r="C22" s="68"/>
      <c r="D22" s="68"/>
      <c r="E22" s="69"/>
      <c r="F22" s="64"/>
      <c r="G22" s="68"/>
      <c r="H22" s="68"/>
      <c r="I22" s="69"/>
      <c r="J22" s="70"/>
      <c r="K22" s="68"/>
      <c r="L22" s="71"/>
      <c r="M22" s="64"/>
      <c r="N22" s="64"/>
      <c r="O22" s="72"/>
      <c r="P22" s="66"/>
    </row>
    <row r="23" spans="1:16" x14ac:dyDescent="0.3">
      <c r="A23" s="87">
        <v>43208</v>
      </c>
      <c r="B23" s="88"/>
      <c r="C23" s="89"/>
      <c r="D23" s="89"/>
      <c r="E23" s="90"/>
      <c r="F23" s="91"/>
      <c r="G23" s="89"/>
      <c r="H23" s="89"/>
      <c r="I23" s="90"/>
      <c r="J23" s="92"/>
      <c r="K23" s="89"/>
      <c r="L23" s="93"/>
      <c r="M23" s="91"/>
      <c r="N23" s="91"/>
      <c r="O23" s="94">
        <v>1</v>
      </c>
      <c r="P23" s="66">
        <f t="shared" si="0"/>
        <v>1</v>
      </c>
    </row>
    <row r="24" spans="1:16" x14ac:dyDescent="0.3">
      <c r="A24" s="73">
        <v>43209</v>
      </c>
      <c r="B24" s="67"/>
      <c r="C24" s="68"/>
      <c r="D24" s="68"/>
      <c r="E24" s="69"/>
      <c r="F24" s="64"/>
      <c r="G24" s="68"/>
      <c r="H24" s="68"/>
      <c r="I24" s="69"/>
      <c r="J24" s="70"/>
      <c r="K24" s="68"/>
      <c r="L24" s="71"/>
      <c r="M24" s="64"/>
      <c r="N24" s="64"/>
      <c r="O24" s="72"/>
      <c r="P24" s="66"/>
    </row>
    <row r="25" spans="1:16" x14ac:dyDescent="0.3">
      <c r="A25" s="87">
        <v>43210</v>
      </c>
      <c r="B25" s="88"/>
      <c r="C25" s="89"/>
      <c r="D25" s="89"/>
      <c r="E25" s="90"/>
      <c r="F25" s="91"/>
      <c r="G25" s="89"/>
      <c r="H25" s="89"/>
      <c r="I25" s="90"/>
      <c r="J25" s="92"/>
      <c r="K25" s="89"/>
      <c r="L25" s="93"/>
      <c r="M25" s="91"/>
      <c r="N25" s="91"/>
      <c r="O25" s="94"/>
      <c r="P25" s="66">
        <f t="shared" si="0"/>
        <v>0</v>
      </c>
    </row>
    <row r="26" spans="1:16" x14ac:dyDescent="0.3">
      <c r="A26" s="73">
        <v>43211</v>
      </c>
      <c r="B26" s="67"/>
      <c r="C26" s="68"/>
      <c r="D26" s="68"/>
      <c r="E26" s="69"/>
      <c r="F26" s="64"/>
      <c r="G26" s="68"/>
      <c r="H26" s="68"/>
      <c r="I26" s="69"/>
      <c r="J26" s="70"/>
      <c r="K26" s="68"/>
      <c r="L26" s="71"/>
      <c r="M26" s="64"/>
      <c r="N26" s="64"/>
      <c r="O26" s="72"/>
      <c r="P26" s="66"/>
    </row>
    <row r="27" spans="1:16" x14ac:dyDescent="0.3">
      <c r="A27" s="73">
        <v>43212</v>
      </c>
      <c r="B27" s="67"/>
      <c r="C27" s="68"/>
      <c r="D27" s="68"/>
      <c r="E27" s="69"/>
      <c r="F27" s="64"/>
      <c r="G27" s="68"/>
      <c r="H27" s="68"/>
      <c r="I27" s="69"/>
      <c r="J27" s="70"/>
      <c r="K27" s="68"/>
      <c r="L27" s="71"/>
      <c r="M27" s="64"/>
      <c r="N27" s="64"/>
      <c r="O27" s="72"/>
      <c r="P27" s="66"/>
    </row>
    <row r="28" spans="1:16" x14ac:dyDescent="0.3">
      <c r="A28" s="87">
        <v>43213</v>
      </c>
      <c r="B28" s="88">
        <v>1</v>
      </c>
      <c r="C28" s="89">
        <v>1</v>
      </c>
      <c r="D28" s="89"/>
      <c r="E28" s="90"/>
      <c r="F28" s="91"/>
      <c r="G28" s="89"/>
      <c r="H28" s="89"/>
      <c r="I28" s="90"/>
      <c r="J28" s="92"/>
      <c r="K28" s="89"/>
      <c r="L28" s="93"/>
      <c r="M28" s="91"/>
      <c r="N28" s="91"/>
      <c r="O28" s="94">
        <v>3</v>
      </c>
      <c r="P28" s="66">
        <f t="shared" si="0"/>
        <v>5</v>
      </c>
    </row>
    <row r="29" spans="1:16" x14ac:dyDescent="0.3">
      <c r="A29" s="73">
        <v>43214</v>
      </c>
      <c r="B29" s="67"/>
      <c r="C29" s="68"/>
      <c r="D29" s="68"/>
      <c r="E29" s="69"/>
      <c r="F29" s="64"/>
      <c r="G29" s="68"/>
      <c r="H29" s="68"/>
      <c r="I29" s="69"/>
      <c r="J29" s="70"/>
      <c r="K29" s="68"/>
      <c r="L29" s="71"/>
      <c r="M29" s="64"/>
      <c r="N29" s="64"/>
      <c r="O29" s="72"/>
      <c r="P29" s="66"/>
    </row>
    <row r="30" spans="1:16" x14ac:dyDescent="0.3">
      <c r="A30" s="87">
        <v>43215</v>
      </c>
      <c r="B30" s="88"/>
      <c r="C30" s="89"/>
      <c r="D30" s="89"/>
      <c r="E30" s="90"/>
      <c r="F30" s="91"/>
      <c r="G30" s="89"/>
      <c r="H30" s="89"/>
      <c r="I30" s="90"/>
      <c r="J30" s="92"/>
      <c r="K30" s="89"/>
      <c r="L30" s="93"/>
      <c r="M30" s="91"/>
      <c r="N30" s="91"/>
      <c r="O30" s="94"/>
      <c r="P30" s="66">
        <f t="shared" si="0"/>
        <v>0</v>
      </c>
    </row>
    <row r="31" spans="1:16" x14ac:dyDescent="0.3">
      <c r="A31" s="73">
        <v>43216</v>
      </c>
      <c r="B31" s="67"/>
      <c r="C31" s="68"/>
      <c r="D31" s="68"/>
      <c r="E31" s="69"/>
      <c r="F31" s="64"/>
      <c r="G31" s="68"/>
      <c r="H31" s="68"/>
      <c r="I31" s="69"/>
      <c r="J31" s="70"/>
      <c r="K31" s="68"/>
      <c r="L31" s="71"/>
      <c r="M31" s="64"/>
      <c r="N31" s="64"/>
      <c r="O31" s="72"/>
      <c r="P31" s="66"/>
    </row>
    <row r="32" spans="1:16" x14ac:dyDescent="0.3">
      <c r="A32" s="87">
        <v>43217</v>
      </c>
      <c r="B32" s="88"/>
      <c r="C32" s="89"/>
      <c r="D32" s="89"/>
      <c r="E32" s="90"/>
      <c r="F32" s="91"/>
      <c r="G32" s="89"/>
      <c r="H32" s="89"/>
      <c r="I32" s="90"/>
      <c r="J32" s="92"/>
      <c r="K32" s="89"/>
      <c r="L32" s="93"/>
      <c r="M32" s="91"/>
      <c r="N32" s="91"/>
      <c r="O32" s="94">
        <v>1</v>
      </c>
      <c r="P32" s="66">
        <f t="shared" si="0"/>
        <v>1</v>
      </c>
    </row>
    <row r="33" spans="1:16" x14ac:dyDescent="0.3">
      <c r="A33" s="73">
        <v>43218</v>
      </c>
      <c r="B33" s="67"/>
      <c r="C33" s="68"/>
      <c r="D33" s="68"/>
      <c r="E33" s="69"/>
      <c r="F33" s="64"/>
      <c r="G33" s="68"/>
      <c r="H33" s="68"/>
      <c r="I33" s="69"/>
      <c r="J33" s="70"/>
      <c r="K33" s="68"/>
      <c r="L33" s="71"/>
      <c r="M33" s="64"/>
      <c r="N33" s="64"/>
      <c r="O33" s="72"/>
      <c r="P33" s="66"/>
    </row>
    <row r="34" spans="1:16" x14ac:dyDescent="0.3">
      <c r="A34" s="73">
        <v>43219</v>
      </c>
      <c r="B34" s="67"/>
      <c r="C34" s="68"/>
      <c r="D34" s="68"/>
      <c r="E34" s="69"/>
      <c r="F34" s="64"/>
      <c r="G34" s="68"/>
      <c r="H34" s="68"/>
      <c r="I34" s="69"/>
      <c r="J34" s="70"/>
      <c r="K34" s="68"/>
      <c r="L34" s="71"/>
      <c r="M34" s="64"/>
      <c r="N34" s="64"/>
      <c r="O34" s="72"/>
      <c r="P34" s="66"/>
    </row>
    <row r="35" spans="1:16" ht="15" thickBot="1" x14ac:dyDescent="0.35">
      <c r="A35" s="87">
        <v>43220</v>
      </c>
      <c r="B35" s="88"/>
      <c r="C35" s="89"/>
      <c r="D35" s="89"/>
      <c r="E35" s="90"/>
      <c r="F35" s="91"/>
      <c r="G35" s="89"/>
      <c r="H35" s="89"/>
      <c r="I35" s="90"/>
      <c r="J35" s="92"/>
      <c r="K35" s="89"/>
      <c r="L35" s="93"/>
      <c r="M35" s="91"/>
      <c r="N35" s="91"/>
      <c r="O35" s="94"/>
      <c r="P35" s="66">
        <f t="shared" si="0"/>
        <v>0</v>
      </c>
    </row>
    <row r="36" spans="1:16" ht="27" thickBot="1" x14ac:dyDescent="0.35">
      <c r="A36" s="51" t="s">
        <v>14</v>
      </c>
      <c r="B36" s="52">
        <f t="shared" ref="B36:O36" si="1">SUM(B6:B35)</f>
        <v>22</v>
      </c>
      <c r="C36" s="53">
        <f t="shared" si="1"/>
        <v>4</v>
      </c>
      <c r="D36" s="53">
        <f t="shared" si="1"/>
        <v>0</v>
      </c>
      <c r="E36" s="52">
        <f t="shared" si="1"/>
        <v>0</v>
      </c>
      <c r="F36" s="55">
        <f t="shared" si="1"/>
        <v>0</v>
      </c>
      <c r="G36" s="53">
        <f t="shared" si="1"/>
        <v>0</v>
      </c>
      <c r="H36" s="52">
        <f t="shared" si="1"/>
        <v>0</v>
      </c>
      <c r="I36" s="56">
        <f t="shared" si="1"/>
        <v>0</v>
      </c>
      <c r="J36" s="57">
        <f t="shared" si="1"/>
        <v>0</v>
      </c>
      <c r="K36" s="53">
        <f t="shared" si="1"/>
        <v>0</v>
      </c>
      <c r="L36" s="52">
        <f t="shared" si="1"/>
        <v>0</v>
      </c>
      <c r="M36" s="55">
        <f t="shared" si="1"/>
        <v>0</v>
      </c>
      <c r="N36" s="55">
        <f t="shared" si="1"/>
        <v>0</v>
      </c>
      <c r="O36" s="50">
        <f t="shared" si="1"/>
        <v>55</v>
      </c>
      <c r="P36" s="50">
        <f>SUM(B36:O36)</f>
        <v>81</v>
      </c>
    </row>
    <row r="37" spans="1:16" ht="27" thickBot="1" x14ac:dyDescent="0.35">
      <c r="A37" s="24" t="s">
        <v>15</v>
      </c>
      <c r="B37" s="25">
        <f>SUM(B36+'Mar. 2018'!B38)</f>
        <v>894</v>
      </c>
      <c r="C37" s="26">
        <f>SUM(C36+'Mar. 2018'!C38)</f>
        <v>17</v>
      </c>
      <c r="D37" s="26">
        <f>SUM(D36+'Mar. 2018'!D38)</f>
        <v>2</v>
      </c>
      <c r="E37" s="27">
        <f>SUM(E36+'Mar. 2018'!E38)</f>
        <v>2</v>
      </c>
      <c r="F37" s="28">
        <f>SUM(F36+'Mar. 2018'!F38)</f>
        <v>0</v>
      </c>
      <c r="G37" s="26">
        <f>SUM(G36+'Mar. 2018'!G38)</f>
        <v>0</v>
      </c>
      <c r="H37" s="26">
        <f>SUM(H36+'Mar. 2018'!H38)</f>
        <v>0</v>
      </c>
      <c r="I37" s="27">
        <f>SUM(I36+'Mar. 2018'!I38)</f>
        <v>0</v>
      </c>
      <c r="J37" s="28">
        <f>SUM(J36+'Mar. 2018'!J38)</f>
        <v>0</v>
      </c>
      <c r="K37" s="26">
        <f>SUM(K36+'Mar. 2018'!K38)</f>
        <v>0</v>
      </c>
      <c r="L37" s="27">
        <f>SUM('Mar. 2018'!L38)</f>
        <v>0</v>
      </c>
      <c r="M37" s="27">
        <f>SUM(M36+'Mar. 2018'!M38)</f>
        <v>17</v>
      </c>
      <c r="N37" s="27">
        <f>SUM(N36+'Mar. 2018'!N38)</f>
        <v>2</v>
      </c>
      <c r="O37" s="27">
        <f>SUM(O36+'Mar. 2018'!O38)</f>
        <v>575</v>
      </c>
      <c r="P37" s="29">
        <f>SUM(B37:O37)</f>
        <v>1509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7" right="0.7" top="0.75" bottom="0.75" header="0.3" footer="0.3"/>
  <pageSetup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S38"/>
  <sheetViews>
    <sheetView topLeftCell="A7" workbookViewId="0">
      <selection activeCell="S22" sqref="S22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09" t="s">
        <v>22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4.4" customHeigh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15.75" customHeight="1" thickBot="1" x14ac:dyDescent="0.35"/>
    <row r="4" spans="1:16" ht="14.4" customHeight="1" x14ac:dyDescent="0.3">
      <c r="A4" s="110" t="s">
        <v>0</v>
      </c>
      <c r="B4" s="112" t="s">
        <v>1</v>
      </c>
      <c r="C4" s="113"/>
      <c r="D4" s="113"/>
      <c r="E4" s="114"/>
      <c r="F4" s="112" t="s">
        <v>2</v>
      </c>
      <c r="G4" s="113"/>
      <c r="H4" s="113"/>
      <c r="I4" s="114"/>
      <c r="J4" s="115" t="s">
        <v>3</v>
      </c>
      <c r="K4" s="116"/>
      <c r="L4" s="117"/>
      <c r="M4" s="118" t="s">
        <v>4</v>
      </c>
      <c r="N4" s="110" t="s">
        <v>5</v>
      </c>
      <c r="O4" s="110" t="s">
        <v>6</v>
      </c>
      <c r="P4" s="120" t="s">
        <v>7</v>
      </c>
    </row>
    <row r="5" spans="1:16" ht="15" thickBot="1" x14ac:dyDescent="0.35">
      <c r="A5" s="11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19"/>
      <c r="N5" s="111"/>
      <c r="O5" s="111"/>
      <c r="P5" s="121"/>
    </row>
    <row r="6" spans="1:16" ht="15" customHeight="1" x14ac:dyDescent="0.3">
      <c r="A6" s="73">
        <v>43221</v>
      </c>
      <c r="B6" s="74"/>
      <c r="C6" s="75"/>
      <c r="D6" s="75"/>
      <c r="E6" s="76"/>
      <c r="F6" s="77"/>
      <c r="G6" s="75"/>
      <c r="H6" s="75"/>
      <c r="I6" s="76"/>
      <c r="J6" s="78"/>
      <c r="K6" s="75"/>
      <c r="L6" s="79"/>
      <c r="M6" s="77"/>
      <c r="N6" s="77"/>
      <c r="O6" s="80"/>
      <c r="P6" s="65"/>
    </row>
    <row r="7" spans="1:16" ht="15" customHeight="1" x14ac:dyDescent="0.3">
      <c r="A7" s="87">
        <v>43222</v>
      </c>
      <c r="B7" s="88"/>
      <c r="C7" s="89"/>
      <c r="D7" s="89"/>
      <c r="E7" s="90"/>
      <c r="F7" s="91"/>
      <c r="G7" s="89"/>
      <c r="H7" s="89"/>
      <c r="I7" s="90"/>
      <c r="J7" s="92"/>
      <c r="K7" s="89"/>
      <c r="L7" s="93"/>
      <c r="M7" s="91"/>
      <c r="N7" s="91"/>
      <c r="O7" s="94"/>
      <c r="P7" s="65">
        <f t="shared" ref="P7:P35" si="0">SUM(B7:O7)</f>
        <v>0</v>
      </c>
    </row>
    <row r="8" spans="1:16" ht="15" customHeight="1" x14ac:dyDescent="0.3">
      <c r="A8" s="73">
        <v>43223</v>
      </c>
      <c r="B8" s="67"/>
      <c r="C8" s="68"/>
      <c r="D8" s="68"/>
      <c r="E8" s="69"/>
      <c r="F8" s="64"/>
      <c r="G8" s="68"/>
      <c r="H8" s="68"/>
      <c r="I8" s="69"/>
      <c r="J8" s="70"/>
      <c r="K8" s="68"/>
      <c r="L8" s="71"/>
      <c r="M8" s="64"/>
      <c r="N8" s="64"/>
      <c r="O8" s="72"/>
      <c r="P8" s="65"/>
    </row>
    <row r="9" spans="1:16" ht="15" customHeight="1" x14ac:dyDescent="0.3">
      <c r="A9" s="87">
        <v>43224</v>
      </c>
      <c r="B9" s="88"/>
      <c r="C9" s="89"/>
      <c r="D9" s="89"/>
      <c r="E9" s="90"/>
      <c r="F9" s="91"/>
      <c r="G9" s="89"/>
      <c r="H9" s="89"/>
      <c r="I9" s="90"/>
      <c r="J9" s="92"/>
      <c r="K9" s="89"/>
      <c r="L9" s="93"/>
      <c r="M9" s="91"/>
      <c r="N9" s="91"/>
      <c r="O9" s="94"/>
      <c r="P9" s="65">
        <f t="shared" si="0"/>
        <v>0</v>
      </c>
    </row>
    <row r="10" spans="1:16" ht="15" customHeight="1" x14ac:dyDescent="0.3">
      <c r="A10" s="73">
        <v>43225</v>
      </c>
      <c r="B10" s="67"/>
      <c r="C10" s="68"/>
      <c r="D10" s="68"/>
      <c r="E10" s="69"/>
      <c r="F10" s="64"/>
      <c r="G10" s="68"/>
      <c r="H10" s="68"/>
      <c r="I10" s="69"/>
      <c r="J10" s="70"/>
      <c r="K10" s="68"/>
      <c r="L10" s="71"/>
      <c r="M10" s="64"/>
      <c r="N10" s="64"/>
      <c r="O10" s="72"/>
      <c r="P10" s="65"/>
    </row>
    <row r="11" spans="1:16" ht="15" customHeight="1" x14ac:dyDescent="0.3">
      <c r="A11" s="73">
        <v>43226</v>
      </c>
      <c r="B11" s="67"/>
      <c r="C11" s="68"/>
      <c r="D11" s="68"/>
      <c r="E11" s="69"/>
      <c r="F11" s="64"/>
      <c r="G11" s="68"/>
      <c r="H11" s="68"/>
      <c r="I11" s="69"/>
      <c r="J11" s="70"/>
      <c r="K11" s="68"/>
      <c r="L11" s="71"/>
      <c r="M11" s="64"/>
      <c r="N11" s="64"/>
      <c r="O11" s="72"/>
      <c r="P11" s="65"/>
    </row>
    <row r="12" spans="1:16" ht="15" customHeight="1" x14ac:dyDescent="0.3">
      <c r="A12" s="73">
        <v>43227</v>
      </c>
      <c r="B12" s="67"/>
      <c r="C12" s="68"/>
      <c r="D12" s="68"/>
      <c r="E12" s="69"/>
      <c r="F12" s="64"/>
      <c r="G12" s="68"/>
      <c r="H12" s="68"/>
      <c r="I12" s="69"/>
      <c r="J12" s="70"/>
      <c r="K12" s="68"/>
      <c r="L12" s="71"/>
      <c r="M12" s="64"/>
      <c r="N12" s="64"/>
      <c r="O12" s="72"/>
      <c r="P12" s="65"/>
    </row>
    <row r="13" spans="1:16" ht="15" customHeight="1" x14ac:dyDescent="0.3">
      <c r="A13" s="87">
        <v>43228</v>
      </c>
      <c r="B13" s="88"/>
      <c r="C13" s="89"/>
      <c r="D13" s="89"/>
      <c r="E13" s="90"/>
      <c r="F13" s="91"/>
      <c r="G13" s="89"/>
      <c r="H13" s="89"/>
      <c r="I13" s="90"/>
      <c r="J13" s="92"/>
      <c r="K13" s="89"/>
      <c r="L13" s="93"/>
      <c r="M13" s="91"/>
      <c r="N13" s="91"/>
      <c r="O13" s="94">
        <v>4</v>
      </c>
      <c r="P13" s="65">
        <f t="shared" si="0"/>
        <v>4</v>
      </c>
    </row>
    <row r="14" spans="1:16" ht="15" customHeight="1" x14ac:dyDescent="0.3">
      <c r="A14" s="87">
        <v>43229</v>
      </c>
      <c r="B14" s="88"/>
      <c r="C14" s="89">
        <v>1</v>
      </c>
      <c r="D14" s="89"/>
      <c r="E14" s="90"/>
      <c r="F14" s="91"/>
      <c r="G14" s="89"/>
      <c r="H14" s="89"/>
      <c r="I14" s="90"/>
      <c r="J14" s="92"/>
      <c r="K14" s="89"/>
      <c r="L14" s="93"/>
      <c r="M14" s="91"/>
      <c r="N14" s="91"/>
      <c r="O14" s="94">
        <v>4</v>
      </c>
      <c r="P14" s="65">
        <f t="shared" si="0"/>
        <v>5</v>
      </c>
    </row>
    <row r="15" spans="1:16" ht="15" customHeight="1" x14ac:dyDescent="0.3">
      <c r="A15" s="73">
        <v>43230</v>
      </c>
      <c r="B15" s="67"/>
      <c r="C15" s="68"/>
      <c r="D15" s="68"/>
      <c r="E15" s="69"/>
      <c r="F15" s="64"/>
      <c r="G15" s="68"/>
      <c r="H15" s="68"/>
      <c r="I15" s="69"/>
      <c r="J15" s="70"/>
      <c r="K15" s="68"/>
      <c r="L15" s="71"/>
      <c r="M15" s="64"/>
      <c r="N15" s="64"/>
      <c r="O15" s="72"/>
      <c r="P15" s="65"/>
    </row>
    <row r="16" spans="1:16" ht="15" customHeight="1" x14ac:dyDescent="0.3">
      <c r="A16" s="87">
        <v>43231</v>
      </c>
      <c r="B16" s="88"/>
      <c r="C16" s="89"/>
      <c r="D16" s="89"/>
      <c r="E16" s="90"/>
      <c r="F16" s="91"/>
      <c r="G16" s="89"/>
      <c r="H16" s="89"/>
      <c r="I16" s="90"/>
      <c r="J16" s="92"/>
      <c r="K16" s="89"/>
      <c r="L16" s="93"/>
      <c r="M16" s="91"/>
      <c r="N16" s="91"/>
      <c r="O16" s="94">
        <v>5</v>
      </c>
      <c r="P16" s="65">
        <f t="shared" si="0"/>
        <v>5</v>
      </c>
    </row>
    <row r="17" spans="1:19" x14ac:dyDescent="0.3">
      <c r="A17" s="73">
        <v>43232</v>
      </c>
      <c r="B17" s="67"/>
      <c r="C17" s="68"/>
      <c r="D17" s="68"/>
      <c r="E17" s="69"/>
      <c r="F17" s="64"/>
      <c r="G17" s="68"/>
      <c r="H17" s="68"/>
      <c r="I17" s="69"/>
      <c r="J17" s="70"/>
      <c r="K17" s="68"/>
      <c r="L17" s="71"/>
      <c r="M17" s="64"/>
      <c r="N17" s="64"/>
      <c r="O17" s="72"/>
      <c r="P17" s="65"/>
    </row>
    <row r="18" spans="1:19" x14ac:dyDescent="0.3">
      <c r="A18" s="73">
        <v>43233</v>
      </c>
      <c r="B18" s="67"/>
      <c r="C18" s="68"/>
      <c r="D18" s="68"/>
      <c r="E18" s="69"/>
      <c r="F18" s="64"/>
      <c r="G18" s="68"/>
      <c r="H18" s="68"/>
      <c r="I18" s="69"/>
      <c r="J18" s="70"/>
      <c r="K18" s="68"/>
      <c r="L18" s="71"/>
      <c r="M18" s="64"/>
      <c r="N18" s="64"/>
      <c r="O18" s="72"/>
      <c r="P18" s="65"/>
    </row>
    <row r="19" spans="1:19" x14ac:dyDescent="0.3">
      <c r="A19" s="87">
        <v>43234</v>
      </c>
      <c r="B19" s="88"/>
      <c r="C19" s="89"/>
      <c r="D19" s="89"/>
      <c r="E19" s="90"/>
      <c r="F19" s="91">
        <v>13</v>
      </c>
      <c r="G19" s="89"/>
      <c r="H19" s="89"/>
      <c r="I19" s="90"/>
      <c r="J19" s="92"/>
      <c r="K19" s="89"/>
      <c r="L19" s="93"/>
      <c r="M19" s="91"/>
      <c r="N19" s="91"/>
      <c r="O19" s="94">
        <v>3</v>
      </c>
      <c r="P19" s="65">
        <f t="shared" si="0"/>
        <v>16</v>
      </c>
    </row>
    <row r="20" spans="1:19" x14ac:dyDescent="0.3">
      <c r="A20" s="73">
        <v>43235</v>
      </c>
      <c r="B20" s="67"/>
      <c r="C20" s="68"/>
      <c r="D20" s="68"/>
      <c r="E20" s="69"/>
      <c r="F20" s="64"/>
      <c r="G20" s="68"/>
      <c r="H20" s="68"/>
      <c r="I20" s="69"/>
      <c r="J20" s="70"/>
      <c r="K20" s="68"/>
      <c r="L20" s="71"/>
      <c r="M20" s="64"/>
      <c r="N20" s="64"/>
      <c r="O20" s="72"/>
      <c r="P20" s="65"/>
    </row>
    <row r="21" spans="1:19" x14ac:dyDescent="0.3">
      <c r="A21" s="87">
        <v>43236</v>
      </c>
      <c r="B21" s="88"/>
      <c r="C21" s="89"/>
      <c r="D21" s="89"/>
      <c r="E21" s="90"/>
      <c r="F21" s="91">
        <v>11</v>
      </c>
      <c r="G21" s="89"/>
      <c r="H21" s="89"/>
      <c r="I21" s="90"/>
      <c r="J21" s="92"/>
      <c r="K21" s="89"/>
      <c r="L21" s="93"/>
      <c r="M21" s="91"/>
      <c r="N21" s="91">
        <v>1</v>
      </c>
      <c r="O21" s="94">
        <v>3</v>
      </c>
      <c r="P21" s="65">
        <f t="shared" si="0"/>
        <v>15</v>
      </c>
    </row>
    <row r="22" spans="1:19" x14ac:dyDescent="0.3">
      <c r="A22" s="73">
        <v>43237</v>
      </c>
      <c r="B22" s="67"/>
      <c r="C22" s="68"/>
      <c r="D22" s="68"/>
      <c r="E22" s="69"/>
      <c r="F22" s="64"/>
      <c r="G22" s="68"/>
      <c r="H22" s="68"/>
      <c r="I22" s="69"/>
      <c r="J22" s="70"/>
      <c r="K22" s="68"/>
      <c r="L22" s="71"/>
      <c r="M22" s="64"/>
      <c r="N22" s="64"/>
      <c r="O22" s="72"/>
      <c r="P22" s="65"/>
    </row>
    <row r="23" spans="1:19" x14ac:dyDescent="0.3">
      <c r="A23" s="87">
        <v>43238</v>
      </c>
      <c r="B23" s="88"/>
      <c r="C23" s="89"/>
      <c r="D23" s="89"/>
      <c r="E23" s="90"/>
      <c r="F23" s="91">
        <v>26</v>
      </c>
      <c r="G23" s="89"/>
      <c r="H23" s="89"/>
      <c r="I23" s="90"/>
      <c r="J23" s="92"/>
      <c r="K23" s="89"/>
      <c r="L23" s="93"/>
      <c r="M23" s="91"/>
      <c r="N23" s="91">
        <v>1</v>
      </c>
      <c r="O23" s="94">
        <v>3</v>
      </c>
      <c r="P23" s="65">
        <f t="shared" si="0"/>
        <v>30</v>
      </c>
    </row>
    <row r="24" spans="1:19" x14ac:dyDescent="0.3">
      <c r="A24" s="73">
        <v>43239</v>
      </c>
      <c r="B24" s="67"/>
      <c r="C24" s="68"/>
      <c r="D24" s="68"/>
      <c r="E24" s="69"/>
      <c r="F24" s="64"/>
      <c r="G24" s="68"/>
      <c r="H24" s="68"/>
      <c r="I24" s="69"/>
      <c r="J24" s="70"/>
      <c r="K24" s="68"/>
      <c r="L24" s="71"/>
      <c r="M24" s="64"/>
      <c r="N24" s="64"/>
      <c r="O24" s="72"/>
      <c r="P24" s="65"/>
    </row>
    <row r="25" spans="1:19" x14ac:dyDescent="0.3">
      <c r="A25" s="73">
        <v>43240</v>
      </c>
      <c r="B25" s="67"/>
      <c r="C25" s="68"/>
      <c r="D25" s="68"/>
      <c r="E25" s="69"/>
      <c r="F25" s="64"/>
      <c r="G25" s="68"/>
      <c r="H25" s="68"/>
      <c r="I25" s="69"/>
      <c r="J25" s="70"/>
      <c r="K25" s="68"/>
      <c r="L25" s="71"/>
      <c r="M25" s="64"/>
      <c r="N25" s="64"/>
      <c r="O25" s="72"/>
      <c r="P25" s="65"/>
    </row>
    <row r="26" spans="1:19" x14ac:dyDescent="0.3">
      <c r="A26" s="87">
        <v>43241</v>
      </c>
      <c r="B26" s="88"/>
      <c r="C26" s="89"/>
      <c r="D26" s="89"/>
      <c r="E26" s="90"/>
      <c r="F26" s="91">
        <v>90</v>
      </c>
      <c r="G26" s="89">
        <v>1</v>
      </c>
      <c r="H26" s="89"/>
      <c r="I26" s="90"/>
      <c r="J26" s="92"/>
      <c r="K26" s="89"/>
      <c r="L26" s="93"/>
      <c r="M26" s="91"/>
      <c r="N26" s="91"/>
      <c r="O26" s="94">
        <v>4</v>
      </c>
      <c r="P26" s="65">
        <f t="shared" si="0"/>
        <v>95</v>
      </c>
    </row>
    <row r="27" spans="1:19" x14ac:dyDescent="0.3">
      <c r="A27" s="73">
        <v>43242</v>
      </c>
      <c r="B27" s="67"/>
      <c r="C27" s="68"/>
      <c r="D27" s="68"/>
      <c r="E27" s="69"/>
      <c r="F27" s="64"/>
      <c r="G27" s="68"/>
      <c r="H27" s="68"/>
      <c r="I27" s="69"/>
      <c r="J27" s="70"/>
      <c r="K27" s="68"/>
      <c r="L27" s="71"/>
      <c r="M27" s="64"/>
      <c r="N27" s="64"/>
      <c r="O27" s="72"/>
      <c r="P27" s="65"/>
    </row>
    <row r="28" spans="1:19" x14ac:dyDescent="0.3">
      <c r="A28" s="87">
        <v>43243</v>
      </c>
      <c r="B28" s="88"/>
      <c r="C28" s="89"/>
      <c r="D28" s="89"/>
      <c r="E28" s="90"/>
      <c r="F28" s="91">
        <v>69</v>
      </c>
      <c r="G28" s="89">
        <v>2</v>
      </c>
      <c r="H28" s="89"/>
      <c r="I28" s="90"/>
      <c r="J28" s="92"/>
      <c r="K28" s="89"/>
      <c r="L28" s="93"/>
      <c r="M28" s="91"/>
      <c r="N28" s="91"/>
      <c r="O28" s="94">
        <v>3</v>
      </c>
      <c r="P28" s="65">
        <f t="shared" si="0"/>
        <v>74</v>
      </c>
    </row>
    <row r="29" spans="1:19" x14ac:dyDescent="0.3">
      <c r="A29" s="73">
        <v>43244</v>
      </c>
      <c r="B29" s="67"/>
      <c r="C29" s="68"/>
      <c r="D29" s="68"/>
      <c r="E29" s="69"/>
      <c r="F29" s="64"/>
      <c r="G29" s="68"/>
      <c r="H29" s="68"/>
      <c r="I29" s="69"/>
      <c r="J29" s="70"/>
      <c r="K29" s="68"/>
      <c r="L29" s="71"/>
      <c r="M29" s="64"/>
      <c r="N29" s="64"/>
      <c r="O29" s="72"/>
      <c r="P29" s="65"/>
    </row>
    <row r="30" spans="1:19" x14ac:dyDescent="0.3">
      <c r="A30" s="87">
        <v>43245</v>
      </c>
      <c r="B30" s="88"/>
      <c r="C30" s="89"/>
      <c r="D30" s="89"/>
      <c r="E30" s="90"/>
      <c r="F30" s="91">
        <v>59</v>
      </c>
      <c r="G30" s="89">
        <v>3</v>
      </c>
      <c r="H30" s="89"/>
      <c r="I30" s="90">
        <v>2</v>
      </c>
      <c r="J30" s="92"/>
      <c r="K30" s="89"/>
      <c r="L30" s="93"/>
      <c r="M30" s="91"/>
      <c r="N30" s="91"/>
      <c r="O30" s="94">
        <v>4</v>
      </c>
      <c r="P30" s="65">
        <f t="shared" si="0"/>
        <v>68</v>
      </c>
    </row>
    <row r="31" spans="1:19" x14ac:dyDescent="0.3">
      <c r="A31" s="73">
        <v>43246</v>
      </c>
      <c r="B31" s="67"/>
      <c r="C31" s="68"/>
      <c r="D31" s="68"/>
      <c r="E31" s="69"/>
      <c r="F31" s="64"/>
      <c r="G31" s="68"/>
      <c r="H31" s="68"/>
      <c r="I31" s="69"/>
      <c r="J31" s="70"/>
      <c r="K31" s="68"/>
      <c r="L31" s="71"/>
      <c r="M31" s="64"/>
      <c r="N31" s="64"/>
      <c r="O31" s="72"/>
      <c r="P31" s="65"/>
      <c r="S31" t="s">
        <v>16</v>
      </c>
    </row>
    <row r="32" spans="1:19" x14ac:dyDescent="0.3">
      <c r="A32" s="73">
        <v>43247</v>
      </c>
      <c r="B32" s="67"/>
      <c r="C32" s="68"/>
      <c r="D32" s="68"/>
      <c r="E32" s="69"/>
      <c r="F32" s="64"/>
      <c r="G32" s="68"/>
      <c r="H32" s="68"/>
      <c r="I32" s="69"/>
      <c r="J32" s="70"/>
      <c r="K32" s="68"/>
      <c r="L32" s="71"/>
      <c r="M32" s="64"/>
      <c r="N32" s="64"/>
      <c r="O32" s="72"/>
      <c r="P32" s="65"/>
    </row>
    <row r="33" spans="1:16" x14ac:dyDescent="0.3">
      <c r="A33" s="87">
        <v>43248</v>
      </c>
      <c r="B33" s="88"/>
      <c r="C33" s="89"/>
      <c r="D33" s="89"/>
      <c r="E33" s="90"/>
      <c r="F33" s="91">
        <v>36</v>
      </c>
      <c r="G33" s="89">
        <v>1</v>
      </c>
      <c r="H33" s="89"/>
      <c r="I33" s="90"/>
      <c r="J33" s="92"/>
      <c r="K33" s="89"/>
      <c r="L33" s="93"/>
      <c r="M33" s="91"/>
      <c r="N33" s="91"/>
      <c r="O33" s="94">
        <v>6</v>
      </c>
      <c r="P33" s="65">
        <f t="shared" si="0"/>
        <v>43</v>
      </c>
    </row>
    <row r="34" spans="1:16" x14ac:dyDescent="0.3">
      <c r="A34" s="87">
        <v>43249</v>
      </c>
      <c r="B34" s="88"/>
      <c r="C34" s="89"/>
      <c r="D34" s="89"/>
      <c r="E34" s="90"/>
      <c r="F34" s="91">
        <v>41</v>
      </c>
      <c r="G34" s="89">
        <v>2</v>
      </c>
      <c r="H34" s="89"/>
      <c r="I34" s="90"/>
      <c r="J34" s="92"/>
      <c r="K34" s="89"/>
      <c r="L34" s="93"/>
      <c r="M34" s="91"/>
      <c r="N34" s="91">
        <v>1</v>
      </c>
      <c r="O34" s="94">
        <v>5</v>
      </c>
      <c r="P34" s="65">
        <f t="shared" si="0"/>
        <v>49</v>
      </c>
    </row>
    <row r="35" spans="1:16" x14ac:dyDescent="0.3">
      <c r="A35" s="87">
        <v>43250</v>
      </c>
      <c r="B35" s="88"/>
      <c r="C35" s="89"/>
      <c r="D35" s="89"/>
      <c r="E35" s="90"/>
      <c r="F35" s="91">
        <v>37</v>
      </c>
      <c r="G35" s="89">
        <v>2</v>
      </c>
      <c r="H35" s="89"/>
      <c r="I35" s="90"/>
      <c r="J35" s="92"/>
      <c r="K35" s="89"/>
      <c r="L35" s="93"/>
      <c r="M35" s="91"/>
      <c r="N35" s="91"/>
      <c r="O35" s="94">
        <v>4</v>
      </c>
      <c r="P35" s="65">
        <f t="shared" si="0"/>
        <v>43</v>
      </c>
    </row>
    <row r="36" spans="1:16" ht="15" thickBot="1" x14ac:dyDescent="0.35">
      <c r="A36" s="73">
        <v>43251</v>
      </c>
      <c r="B36" s="95"/>
      <c r="C36" s="96"/>
      <c r="D36" s="96"/>
      <c r="E36" s="95"/>
      <c r="F36" s="97"/>
      <c r="G36" s="96"/>
      <c r="H36" s="95"/>
      <c r="I36" s="98"/>
      <c r="J36" s="99"/>
      <c r="K36" s="96"/>
      <c r="L36" s="95"/>
      <c r="M36" s="97"/>
      <c r="N36" s="97"/>
      <c r="O36" s="100"/>
      <c r="P36" s="66"/>
    </row>
    <row r="37" spans="1:16" ht="27" thickBot="1" x14ac:dyDescent="0.35">
      <c r="A37" s="51" t="s">
        <v>14</v>
      </c>
      <c r="B37" s="59">
        <f t="shared" ref="B37:N37" si="1">SUM(B6:B35)</f>
        <v>0</v>
      </c>
      <c r="C37" s="60">
        <f t="shared" si="1"/>
        <v>1</v>
      </c>
      <c r="D37" s="60">
        <f t="shared" si="1"/>
        <v>0</v>
      </c>
      <c r="E37" s="59">
        <f t="shared" si="1"/>
        <v>0</v>
      </c>
      <c r="F37" s="61">
        <f>SUM(F6:F36)</f>
        <v>382</v>
      </c>
      <c r="G37" s="60">
        <f>SUM(G6:G36)</f>
        <v>11</v>
      </c>
      <c r="H37" s="59">
        <f>SUM(H6:H36)</f>
        <v>0</v>
      </c>
      <c r="I37" s="62">
        <f>SUM(I6:I36)</f>
        <v>2</v>
      </c>
      <c r="J37" s="63">
        <f t="shared" si="1"/>
        <v>0</v>
      </c>
      <c r="K37" s="60">
        <f t="shared" si="1"/>
        <v>0</v>
      </c>
      <c r="L37" s="59">
        <f t="shared" si="1"/>
        <v>0</v>
      </c>
      <c r="M37" s="61">
        <f t="shared" si="1"/>
        <v>0</v>
      </c>
      <c r="N37" s="61">
        <f t="shared" si="1"/>
        <v>3</v>
      </c>
      <c r="O37" s="58">
        <f>SUM(O6:O36)</f>
        <v>48</v>
      </c>
      <c r="P37" s="58">
        <f>SUM(B37:O37)</f>
        <v>447</v>
      </c>
    </row>
    <row r="38" spans="1:16" ht="27" thickBot="1" x14ac:dyDescent="0.35">
      <c r="A38" s="37" t="s">
        <v>15</v>
      </c>
      <c r="B38" s="38">
        <f>B37+'Apr. 2018'!B37</f>
        <v>894</v>
      </c>
      <c r="C38" s="38">
        <f>C37+'Apr. 2018'!C37</f>
        <v>18</v>
      </c>
      <c r="D38" s="38">
        <f>D37+'Apr. 2018'!D37</f>
        <v>2</v>
      </c>
      <c r="E38" s="39">
        <f>E37+'Apr. 2018'!E37</f>
        <v>2</v>
      </c>
      <c r="F38" s="40">
        <f>F37+'Apr. 2018'!F37</f>
        <v>382</v>
      </c>
      <c r="G38" s="38">
        <f>G37+'Apr. 2018'!G37</f>
        <v>11</v>
      </c>
      <c r="H38" s="38">
        <f>H37+'Apr. 2018'!H37</f>
        <v>0</v>
      </c>
      <c r="I38" s="39">
        <f>I37+'Apr. 2018'!I37</f>
        <v>2</v>
      </c>
      <c r="J38" s="40">
        <f>J37+'Apr. 2018'!J37</f>
        <v>0</v>
      </c>
      <c r="K38" s="38">
        <f>K37+'Apr. 2018'!K37</f>
        <v>0</v>
      </c>
      <c r="L38" s="39">
        <f>L37+'Apr. 2018'!L37</f>
        <v>0</v>
      </c>
      <c r="M38" s="39">
        <f>M37+'Apr. 2018'!M37</f>
        <v>17</v>
      </c>
      <c r="N38" s="38">
        <f>N37+'Apr. 2018'!N37</f>
        <v>5</v>
      </c>
      <c r="O38" s="39">
        <f>O37+'Apr. 2018'!O37</f>
        <v>623</v>
      </c>
      <c r="P38" s="41">
        <f>SUM(B38:O38)</f>
        <v>1956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2" right="0.2" top="0.75" bottom="0.75" header="0.3" footer="0.3"/>
  <pageSetup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V37"/>
  <sheetViews>
    <sheetView topLeftCell="A4" workbookViewId="0">
      <selection activeCell="P33" sqref="P33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22" ht="14.4" customHeight="1" x14ac:dyDescent="0.3">
      <c r="A1" s="109" t="s">
        <v>23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22" ht="14.4" customHeigh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22" ht="15.75" customHeight="1" thickBot="1" x14ac:dyDescent="0.35"/>
    <row r="4" spans="1:22" ht="14.4" customHeight="1" x14ac:dyDescent="0.3">
      <c r="A4" s="110" t="s">
        <v>0</v>
      </c>
      <c r="B4" s="112" t="s">
        <v>1</v>
      </c>
      <c r="C4" s="113"/>
      <c r="D4" s="113"/>
      <c r="E4" s="114"/>
      <c r="F4" s="112" t="s">
        <v>2</v>
      </c>
      <c r="G4" s="113"/>
      <c r="H4" s="113"/>
      <c r="I4" s="114"/>
      <c r="J4" s="115" t="s">
        <v>3</v>
      </c>
      <c r="K4" s="116"/>
      <c r="L4" s="117"/>
      <c r="M4" s="118" t="s">
        <v>4</v>
      </c>
      <c r="N4" s="110" t="s">
        <v>5</v>
      </c>
      <c r="O4" s="110" t="s">
        <v>6</v>
      </c>
      <c r="P4" s="120" t="s">
        <v>7</v>
      </c>
    </row>
    <row r="5" spans="1:22" ht="15" thickBot="1" x14ac:dyDescent="0.35">
      <c r="A5" s="11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19"/>
      <c r="N5" s="111"/>
      <c r="O5" s="111"/>
      <c r="P5" s="121"/>
    </row>
    <row r="6" spans="1:22" ht="15" customHeight="1" x14ac:dyDescent="0.3">
      <c r="A6" s="87">
        <v>43252</v>
      </c>
      <c r="B6" s="101"/>
      <c r="C6" s="102"/>
      <c r="D6" s="102"/>
      <c r="E6" s="103"/>
      <c r="F6" s="104">
        <v>47</v>
      </c>
      <c r="G6" s="102"/>
      <c r="H6" s="102"/>
      <c r="I6" s="103"/>
      <c r="J6" s="105"/>
      <c r="K6" s="102"/>
      <c r="L6" s="106"/>
      <c r="M6" s="104"/>
      <c r="N6" s="104"/>
      <c r="O6" s="107">
        <v>2</v>
      </c>
      <c r="P6" s="47">
        <f>SUM(B6:O6)</f>
        <v>49</v>
      </c>
    </row>
    <row r="7" spans="1:22" ht="15" customHeight="1" x14ac:dyDescent="0.3">
      <c r="A7" s="73">
        <v>43253</v>
      </c>
      <c r="B7" s="67"/>
      <c r="C7" s="68"/>
      <c r="D7" s="68"/>
      <c r="E7" s="69"/>
      <c r="F7" s="64"/>
      <c r="G7" s="68"/>
      <c r="H7" s="68"/>
      <c r="I7" s="69"/>
      <c r="J7" s="70"/>
      <c r="K7" s="68"/>
      <c r="L7" s="71"/>
      <c r="M7" s="64"/>
      <c r="N7" s="64"/>
      <c r="O7" s="72"/>
      <c r="P7" s="65"/>
    </row>
    <row r="8" spans="1:22" ht="15" customHeight="1" x14ac:dyDescent="0.3">
      <c r="A8" s="73">
        <v>43254</v>
      </c>
      <c r="B8" s="67"/>
      <c r="C8" s="68"/>
      <c r="D8" s="68"/>
      <c r="E8" s="69"/>
      <c r="F8" s="64"/>
      <c r="G8" s="68"/>
      <c r="H8" s="68"/>
      <c r="I8" s="69"/>
      <c r="J8" s="70"/>
      <c r="K8" s="68"/>
      <c r="L8" s="71"/>
      <c r="M8" s="64"/>
      <c r="N8" s="64"/>
      <c r="O8" s="72"/>
      <c r="P8" s="65"/>
    </row>
    <row r="9" spans="1:22" ht="15" customHeight="1" x14ac:dyDescent="0.3">
      <c r="A9" s="87">
        <v>43255</v>
      </c>
      <c r="B9" s="88"/>
      <c r="C9" s="89"/>
      <c r="D9" s="89"/>
      <c r="E9" s="90"/>
      <c r="F9" s="91">
        <v>68</v>
      </c>
      <c r="G9" s="89">
        <v>3</v>
      </c>
      <c r="H9" s="89"/>
      <c r="I9" s="90"/>
      <c r="J9" s="92"/>
      <c r="K9" s="89"/>
      <c r="L9" s="93"/>
      <c r="M9" s="91"/>
      <c r="N9" s="91">
        <v>1</v>
      </c>
      <c r="O9" s="94">
        <v>3</v>
      </c>
      <c r="P9" s="65">
        <f t="shared" ref="P9:P34" si="0">SUM(B9:O9)</f>
        <v>75</v>
      </c>
    </row>
    <row r="10" spans="1:22" ht="15" customHeight="1" x14ac:dyDescent="0.3">
      <c r="A10" s="73">
        <v>43256</v>
      </c>
      <c r="B10" s="67"/>
      <c r="C10" s="68"/>
      <c r="D10" s="68"/>
      <c r="E10" s="69"/>
      <c r="F10" s="64"/>
      <c r="G10" s="68"/>
      <c r="H10" s="68"/>
      <c r="I10" s="69"/>
      <c r="J10" s="70"/>
      <c r="K10" s="68"/>
      <c r="L10" s="71"/>
      <c r="M10" s="64"/>
      <c r="N10" s="64"/>
      <c r="O10" s="72"/>
      <c r="P10" s="65"/>
    </row>
    <row r="11" spans="1:22" ht="15" customHeight="1" x14ac:dyDescent="0.3">
      <c r="A11" s="87">
        <v>43257</v>
      </c>
      <c r="B11" s="88"/>
      <c r="C11" s="89"/>
      <c r="D11" s="89"/>
      <c r="E11" s="90"/>
      <c r="F11" s="91">
        <v>18</v>
      </c>
      <c r="G11" s="89"/>
      <c r="H11" s="89"/>
      <c r="I11" s="90"/>
      <c r="J11" s="92"/>
      <c r="K11" s="89"/>
      <c r="L11" s="93"/>
      <c r="M11" s="91"/>
      <c r="N11" s="91"/>
      <c r="O11" s="94">
        <v>3</v>
      </c>
      <c r="P11" s="65">
        <f t="shared" si="0"/>
        <v>21</v>
      </c>
      <c r="V11" t="s">
        <v>16</v>
      </c>
    </row>
    <row r="12" spans="1:22" ht="15" customHeight="1" x14ac:dyDescent="0.3">
      <c r="A12" s="73">
        <v>43258</v>
      </c>
      <c r="B12" s="67"/>
      <c r="C12" s="68"/>
      <c r="D12" s="68"/>
      <c r="E12" s="69"/>
      <c r="F12" s="64"/>
      <c r="G12" s="68"/>
      <c r="H12" s="68"/>
      <c r="I12" s="69"/>
      <c r="J12" s="70"/>
      <c r="K12" s="68"/>
      <c r="L12" s="71"/>
      <c r="M12" s="64"/>
      <c r="N12" s="64"/>
      <c r="O12" s="72"/>
      <c r="P12" s="65"/>
    </row>
    <row r="13" spans="1:22" ht="15" customHeight="1" x14ac:dyDescent="0.3">
      <c r="A13" s="87">
        <v>43259</v>
      </c>
      <c r="B13" s="88"/>
      <c r="C13" s="89"/>
      <c r="D13" s="89"/>
      <c r="E13" s="90"/>
      <c r="F13" s="91">
        <v>69</v>
      </c>
      <c r="G13" s="89">
        <v>1</v>
      </c>
      <c r="H13" s="89"/>
      <c r="I13" s="90"/>
      <c r="J13" s="92"/>
      <c r="K13" s="89"/>
      <c r="L13" s="93"/>
      <c r="M13" s="91"/>
      <c r="N13" s="91">
        <v>1</v>
      </c>
      <c r="O13" s="94">
        <v>4</v>
      </c>
      <c r="P13" s="65">
        <f t="shared" si="0"/>
        <v>75</v>
      </c>
    </row>
    <row r="14" spans="1:22" ht="15" customHeight="1" x14ac:dyDescent="0.3">
      <c r="A14" s="73">
        <v>43260</v>
      </c>
      <c r="B14" s="67"/>
      <c r="C14" s="68"/>
      <c r="D14" s="68"/>
      <c r="E14" s="69"/>
      <c r="F14" s="64"/>
      <c r="G14" s="68"/>
      <c r="H14" s="68"/>
      <c r="I14" s="69"/>
      <c r="J14" s="70"/>
      <c r="K14" s="68"/>
      <c r="L14" s="71"/>
      <c r="M14" s="64"/>
      <c r="N14" s="64"/>
      <c r="O14" s="72"/>
      <c r="P14" s="65"/>
    </row>
    <row r="15" spans="1:22" ht="15" customHeight="1" x14ac:dyDescent="0.3">
      <c r="A15" s="73">
        <v>43261</v>
      </c>
      <c r="B15" s="67"/>
      <c r="C15" s="68"/>
      <c r="D15" s="68"/>
      <c r="E15" s="69"/>
      <c r="F15" s="64"/>
      <c r="G15" s="68"/>
      <c r="H15" s="68"/>
      <c r="I15" s="69"/>
      <c r="J15" s="70"/>
      <c r="K15" s="68"/>
      <c r="L15" s="71"/>
      <c r="M15" s="64"/>
      <c r="N15" s="64"/>
      <c r="O15" s="72"/>
      <c r="P15" s="65"/>
    </row>
    <row r="16" spans="1:22" ht="15" customHeight="1" x14ac:dyDescent="0.3">
      <c r="A16" s="87">
        <v>43262</v>
      </c>
      <c r="B16" s="88"/>
      <c r="C16" s="89"/>
      <c r="D16" s="89"/>
      <c r="E16" s="90"/>
      <c r="F16" s="91">
        <v>38</v>
      </c>
      <c r="G16" s="89">
        <v>2</v>
      </c>
      <c r="H16" s="89"/>
      <c r="I16" s="90">
        <v>1</v>
      </c>
      <c r="J16" s="92"/>
      <c r="K16" s="89"/>
      <c r="L16" s="93"/>
      <c r="M16" s="91"/>
      <c r="N16" s="91">
        <v>1</v>
      </c>
      <c r="O16" s="94">
        <v>8</v>
      </c>
      <c r="P16" s="65">
        <f t="shared" si="0"/>
        <v>50</v>
      </c>
    </row>
    <row r="17" spans="1:16" x14ac:dyDescent="0.3">
      <c r="A17" s="87">
        <v>43263</v>
      </c>
      <c r="B17" s="88"/>
      <c r="C17" s="89"/>
      <c r="D17" s="89"/>
      <c r="E17" s="90"/>
      <c r="F17" s="91">
        <v>9</v>
      </c>
      <c r="G17" s="89"/>
      <c r="H17" s="89"/>
      <c r="I17" s="90"/>
      <c r="J17" s="92"/>
      <c r="K17" s="89"/>
      <c r="L17" s="93"/>
      <c r="M17" s="91"/>
      <c r="N17" s="91"/>
      <c r="O17" s="94">
        <v>3</v>
      </c>
      <c r="P17" s="65">
        <f t="shared" si="0"/>
        <v>12</v>
      </c>
    </row>
    <row r="18" spans="1:16" x14ac:dyDescent="0.3">
      <c r="A18" s="73">
        <v>43264</v>
      </c>
      <c r="B18" s="67"/>
      <c r="C18" s="68"/>
      <c r="D18" s="68"/>
      <c r="E18" s="69"/>
      <c r="F18" s="64"/>
      <c r="G18" s="68"/>
      <c r="H18" s="68"/>
      <c r="I18" s="69"/>
      <c r="J18" s="70"/>
      <c r="K18" s="68"/>
      <c r="L18" s="71"/>
      <c r="M18" s="64"/>
      <c r="N18" s="64"/>
      <c r="O18" s="72"/>
      <c r="P18" s="65"/>
    </row>
    <row r="19" spans="1:16" x14ac:dyDescent="0.3">
      <c r="A19" s="73">
        <v>43265</v>
      </c>
      <c r="B19" s="67"/>
      <c r="C19" s="68"/>
      <c r="D19" s="68"/>
      <c r="E19" s="69"/>
      <c r="F19" s="64"/>
      <c r="G19" s="68"/>
      <c r="H19" s="68"/>
      <c r="I19" s="69"/>
      <c r="J19" s="70"/>
      <c r="K19" s="68"/>
      <c r="L19" s="71"/>
      <c r="M19" s="64"/>
      <c r="N19" s="64"/>
      <c r="O19" s="72"/>
      <c r="P19" s="65"/>
    </row>
    <row r="20" spans="1:16" x14ac:dyDescent="0.3">
      <c r="A20" s="87">
        <v>43266</v>
      </c>
      <c r="B20" s="88"/>
      <c r="C20" s="89"/>
      <c r="D20" s="89"/>
      <c r="E20" s="90"/>
      <c r="F20" s="91">
        <v>59</v>
      </c>
      <c r="G20" s="89">
        <v>1</v>
      </c>
      <c r="H20" s="89"/>
      <c r="I20" s="90">
        <v>1</v>
      </c>
      <c r="J20" s="92"/>
      <c r="K20" s="89"/>
      <c r="L20" s="93"/>
      <c r="M20" s="91"/>
      <c r="N20" s="91">
        <v>1</v>
      </c>
      <c r="O20" s="94">
        <v>5</v>
      </c>
      <c r="P20" s="65">
        <f t="shared" si="0"/>
        <v>67</v>
      </c>
    </row>
    <row r="21" spans="1:16" x14ac:dyDescent="0.3">
      <c r="A21" s="73">
        <v>43267</v>
      </c>
      <c r="B21" s="67"/>
      <c r="C21" s="68"/>
      <c r="D21" s="68"/>
      <c r="E21" s="69"/>
      <c r="F21" s="64"/>
      <c r="G21" s="68"/>
      <c r="H21" s="68"/>
      <c r="I21" s="69"/>
      <c r="J21" s="70"/>
      <c r="K21" s="68"/>
      <c r="L21" s="71"/>
      <c r="M21" s="64"/>
      <c r="N21" s="64"/>
      <c r="O21" s="72"/>
      <c r="P21" s="65"/>
    </row>
    <row r="22" spans="1:16" x14ac:dyDescent="0.3">
      <c r="A22" s="73">
        <v>43268</v>
      </c>
      <c r="B22" s="67"/>
      <c r="C22" s="68"/>
      <c r="D22" s="68"/>
      <c r="E22" s="69"/>
      <c r="F22" s="64"/>
      <c r="G22" s="68"/>
      <c r="H22" s="68"/>
      <c r="I22" s="69"/>
      <c r="J22" s="70"/>
      <c r="K22" s="68"/>
      <c r="L22" s="71"/>
      <c r="M22" s="64"/>
      <c r="N22" s="64"/>
      <c r="O22" s="72"/>
      <c r="P22" s="65"/>
    </row>
    <row r="23" spans="1:16" x14ac:dyDescent="0.3">
      <c r="A23" s="87">
        <v>43269</v>
      </c>
      <c r="B23" s="88"/>
      <c r="C23" s="89"/>
      <c r="D23" s="89"/>
      <c r="E23" s="90"/>
      <c r="F23" s="91">
        <v>39</v>
      </c>
      <c r="G23" s="89">
        <v>3</v>
      </c>
      <c r="H23" s="89">
        <v>1</v>
      </c>
      <c r="I23" s="90"/>
      <c r="J23" s="92"/>
      <c r="K23" s="89"/>
      <c r="L23" s="93"/>
      <c r="M23" s="91"/>
      <c r="N23" s="91">
        <v>1</v>
      </c>
      <c r="O23" s="94">
        <v>32</v>
      </c>
      <c r="P23" s="65">
        <f t="shared" si="0"/>
        <v>76</v>
      </c>
    </row>
    <row r="24" spans="1:16" x14ac:dyDescent="0.3">
      <c r="A24" s="73">
        <v>43270</v>
      </c>
      <c r="B24" s="67"/>
      <c r="C24" s="68"/>
      <c r="D24" s="68"/>
      <c r="E24" s="69"/>
      <c r="F24" s="64"/>
      <c r="G24" s="68"/>
      <c r="H24" s="68"/>
      <c r="I24" s="69"/>
      <c r="J24" s="70"/>
      <c r="K24" s="68"/>
      <c r="L24" s="71"/>
      <c r="M24" s="64"/>
      <c r="N24" s="64"/>
      <c r="O24" s="72"/>
      <c r="P24" s="65"/>
    </row>
    <row r="25" spans="1:16" x14ac:dyDescent="0.3">
      <c r="A25" s="73">
        <v>43271</v>
      </c>
      <c r="B25" s="67"/>
      <c r="C25" s="68"/>
      <c r="D25" s="68"/>
      <c r="E25" s="69"/>
      <c r="F25" s="64"/>
      <c r="G25" s="68"/>
      <c r="H25" s="68"/>
      <c r="I25" s="69"/>
      <c r="J25" s="70"/>
      <c r="K25" s="68"/>
      <c r="L25" s="71"/>
      <c r="M25" s="64"/>
      <c r="N25" s="64"/>
      <c r="O25" s="72"/>
      <c r="P25" s="65"/>
    </row>
    <row r="26" spans="1:16" x14ac:dyDescent="0.3">
      <c r="A26" s="87">
        <v>43272</v>
      </c>
      <c r="B26" s="88"/>
      <c r="C26" s="89"/>
      <c r="D26" s="89"/>
      <c r="E26" s="90"/>
      <c r="F26" s="91">
        <v>36</v>
      </c>
      <c r="G26" s="89">
        <v>2</v>
      </c>
      <c r="H26" s="89"/>
      <c r="I26" s="90"/>
      <c r="J26" s="92"/>
      <c r="K26" s="89"/>
      <c r="L26" s="93"/>
      <c r="M26" s="91"/>
      <c r="N26" s="91"/>
      <c r="O26" s="94">
        <v>7</v>
      </c>
      <c r="P26" s="65">
        <f t="shared" si="0"/>
        <v>45</v>
      </c>
    </row>
    <row r="27" spans="1:16" x14ac:dyDescent="0.3">
      <c r="A27" s="87">
        <v>43273</v>
      </c>
      <c r="B27" s="88"/>
      <c r="C27" s="89"/>
      <c r="D27" s="89"/>
      <c r="E27" s="90"/>
      <c r="F27" s="91">
        <v>16</v>
      </c>
      <c r="G27" s="89"/>
      <c r="H27" s="89"/>
      <c r="I27" s="90"/>
      <c r="J27" s="92"/>
      <c r="K27" s="89"/>
      <c r="L27" s="93"/>
      <c r="M27" s="91"/>
      <c r="N27" s="91"/>
      <c r="O27" s="94">
        <v>1</v>
      </c>
      <c r="P27" s="65">
        <f t="shared" si="0"/>
        <v>17</v>
      </c>
    </row>
    <row r="28" spans="1:16" x14ac:dyDescent="0.3">
      <c r="A28" s="73">
        <v>43274</v>
      </c>
      <c r="B28" s="67"/>
      <c r="C28" s="68"/>
      <c r="D28" s="68"/>
      <c r="E28" s="69"/>
      <c r="F28" s="64"/>
      <c r="G28" s="68"/>
      <c r="H28" s="68"/>
      <c r="I28" s="69"/>
      <c r="J28" s="70"/>
      <c r="K28" s="68"/>
      <c r="L28" s="71"/>
      <c r="M28" s="64"/>
      <c r="N28" s="64"/>
      <c r="O28" s="72"/>
      <c r="P28" s="65"/>
    </row>
    <row r="29" spans="1:16" x14ac:dyDescent="0.3">
      <c r="A29" s="73">
        <v>43275</v>
      </c>
      <c r="B29" s="67"/>
      <c r="C29" s="68"/>
      <c r="D29" s="68"/>
      <c r="E29" s="69"/>
      <c r="F29" s="64"/>
      <c r="G29" s="68"/>
      <c r="H29" s="68"/>
      <c r="I29" s="69"/>
      <c r="J29" s="70"/>
      <c r="K29" s="68"/>
      <c r="L29" s="71"/>
      <c r="M29" s="64"/>
      <c r="N29" s="64"/>
      <c r="O29" s="72"/>
      <c r="P29" s="65"/>
    </row>
    <row r="30" spans="1:16" x14ac:dyDescent="0.3">
      <c r="A30" s="87">
        <v>43276</v>
      </c>
      <c r="B30" s="88"/>
      <c r="C30" s="89"/>
      <c r="D30" s="89"/>
      <c r="E30" s="90"/>
      <c r="F30" s="91">
        <v>21</v>
      </c>
      <c r="G30" s="89">
        <v>1</v>
      </c>
      <c r="H30" s="89"/>
      <c r="I30" s="90"/>
      <c r="J30" s="92"/>
      <c r="K30" s="89"/>
      <c r="L30" s="93"/>
      <c r="M30" s="91"/>
      <c r="N30" s="91">
        <v>2</v>
      </c>
      <c r="O30" s="94">
        <v>3</v>
      </c>
      <c r="P30" s="65">
        <f t="shared" si="0"/>
        <v>27</v>
      </c>
    </row>
    <row r="31" spans="1:16" x14ac:dyDescent="0.3">
      <c r="A31" s="73">
        <v>43277</v>
      </c>
      <c r="B31" s="67"/>
      <c r="C31" s="68"/>
      <c r="D31" s="68"/>
      <c r="E31" s="69"/>
      <c r="F31" s="64"/>
      <c r="G31" s="68"/>
      <c r="H31" s="68"/>
      <c r="I31" s="69"/>
      <c r="J31" s="70"/>
      <c r="K31" s="68"/>
      <c r="L31" s="71"/>
      <c r="M31" s="64"/>
      <c r="N31" s="64"/>
      <c r="O31" s="72"/>
      <c r="P31" s="65"/>
    </row>
    <row r="32" spans="1:16" x14ac:dyDescent="0.3">
      <c r="A32" s="87">
        <v>43278</v>
      </c>
      <c r="B32" s="88"/>
      <c r="C32" s="89"/>
      <c r="D32" s="89"/>
      <c r="E32" s="90"/>
      <c r="F32" s="91">
        <v>24</v>
      </c>
      <c r="G32" s="89">
        <v>2</v>
      </c>
      <c r="H32" s="89"/>
      <c r="I32" s="90"/>
      <c r="J32" s="92"/>
      <c r="K32" s="89"/>
      <c r="L32" s="93"/>
      <c r="M32" s="91"/>
      <c r="N32" s="91"/>
      <c r="O32" s="94"/>
      <c r="P32" s="65">
        <f t="shared" si="0"/>
        <v>26</v>
      </c>
    </row>
    <row r="33" spans="1:16" x14ac:dyDescent="0.3">
      <c r="A33" s="73">
        <v>43279</v>
      </c>
      <c r="B33" s="67"/>
      <c r="C33" s="68"/>
      <c r="D33" s="68"/>
      <c r="E33" s="69"/>
      <c r="F33" s="64"/>
      <c r="G33" s="68"/>
      <c r="H33" s="68"/>
      <c r="I33" s="69"/>
      <c r="J33" s="70"/>
      <c r="K33" s="68"/>
      <c r="L33" s="71"/>
      <c r="M33" s="64"/>
      <c r="N33" s="64"/>
      <c r="O33" s="72"/>
      <c r="P33" s="65"/>
    </row>
    <row r="34" spans="1:16" x14ac:dyDescent="0.3">
      <c r="A34" s="87">
        <v>43280</v>
      </c>
      <c r="B34" s="88"/>
      <c r="C34" s="89"/>
      <c r="D34" s="89"/>
      <c r="E34" s="90"/>
      <c r="F34" s="91">
        <v>18</v>
      </c>
      <c r="G34" s="89">
        <v>1</v>
      </c>
      <c r="H34" s="89"/>
      <c r="I34" s="90"/>
      <c r="J34" s="92"/>
      <c r="K34" s="89"/>
      <c r="L34" s="93"/>
      <c r="M34" s="91"/>
      <c r="N34" s="91"/>
      <c r="O34" s="94">
        <v>1</v>
      </c>
      <c r="P34" s="65">
        <f t="shared" si="0"/>
        <v>20</v>
      </c>
    </row>
    <row r="35" spans="1:16" ht="15" thickBot="1" x14ac:dyDescent="0.35">
      <c r="A35" s="73">
        <v>43281</v>
      </c>
      <c r="B35" s="67"/>
      <c r="C35" s="68"/>
      <c r="D35" s="68"/>
      <c r="E35" s="69"/>
      <c r="F35" s="64"/>
      <c r="G35" s="68"/>
      <c r="H35" s="68"/>
      <c r="I35" s="69"/>
      <c r="J35" s="70"/>
      <c r="K35" s="68"/>
      <c r="L35" s="71"/>
      <c r="M35" s="64"/>
      <c r="N35" s="64"/>
      <c r="O35" s="72"/>
      <c r="P35" s="66"/>
    </row>
    <row r="36" spans="1:16" ht="27" thickBot="1" x14ac:dyDescent="0.35">
      <c r="A36" s="51" t="s">
        <v>14</v>
      </c>
      <c r="B36" s="52">
        <f t="shared" ref="B36:O36" si="1">SUM(B6:B35)</f>
        <v>0</v>
      </c>
      <c r="C36" s="53">
        <f t="shared" si="1"/>
        <v>0</v>
      </c>
      <c r="D36" s="53">
        <f t="shared" si="1"/>
        <v>0</v>
      </c>
      <c r="E36" s="52">
        <f t="shared" si="1"/>
        <v>0</v>
      </c>
      <c r="F36" s="55">
        <f t="shared" si="1"/>
        <v>462</v>
      </c>
      <c r="G36" s="53">
        <f t="shared" si="1"/>
        <v>16</v>
      </c>
      <c r="H36" s="52">
        <f t="shared" si="1"/>
        <v>1</v>
      </c>
      <c r="I36" s="56">
        <f t="shared" si="1"/>
        <v>2</v>
      </c>
      <c r="J36" s="57">
        <f t="shared" si="1"/>
        <v>0</v>
      </c>
      <c r="K36" s="53">
        <f t="shared" si="1"/>
        <v>0</v>
      </c>
      <c r="L36" s="52">
        <f t="shared" si="1"/>
        <v>0</v>
      </c>
      <c r="M36" s="55">
        <f t="shared" si="1"/>
        <v>0</v>
      </c>
      <c r="N36" s="55">
        <f t="shared" si="1"/>
        <v>7</v>
      </c>
      <c r="O36" s="50">
        <f t="shared" si="1"/>
        <v>72</v>
      </c>
      <c r="P36" s="50">
        <f>SUM(B36:O36)</f>
        <v>560</v>
      </c>
    </row>
    <row r="37" spans="1:16" ht="27" thickBot="1" x14ac:dyDescent="0.35">
      <c r="A37" s="24" t="s">
        <v>15</v>
      </c>
      <c r="B37" s="35">
        <f>B36+'May 2018'!B38</f>
        <v>894</v>
      </c>
      <c r="C37" s="26">
        <f>C36+'May 2018'!C38</f>
        <v>18</v>
      </c>
      <c r="D37" s="26">
        <f>D36+'May 2018'!D38</f>
        <v>2</v>
      </c>
      <c r="E37" s="42">
        <f>E36+'May 2018'!E38</f>
        <v>2</v>
      </c>
      <c r="F37" s="35">
        <f>F36+'May 2018'!F38</f>
        <v>844</v>
      </c>
      <c r="G37" s="26">
        <f>G36+'May 2018'!G38</f>
        <v>27</v>
      </c>
      <c r="H37" s="26">
        <f>H36+'May 2018'!H38</f>
        <v>1</v>
      </c>
      <c r="I37" s="42">
        <f>I36+'May 2018'!I38</f>
        <v>4</v>
      </c>
      <c r="J37" s="35">
        <f>J36+'May 2018'!J38</f>
        <v>0</v>
      </c>
      <c r="K37" s="26">
        <f>K36+'May 2018'!K38</f>
        <v>0</v>
      </c>
      <c r="L37" s="42">
        <f>L36+'May 2018'!L38</f>
        <v>0</v>
      </c>
      <c r="M37" s="36">
        <f>M36+'May 2018'!M38</f>
        <v>17</v>
      </c>
      <c r="N37" s="36">
        <f>N36+'May 2018'!N38</f>
        <v>12</v>
      </c>
      <c r="O37" s="36">
        <f>O36+'May 2018'!O38</f>
        <v>695</v>
      </c>
      <c r="P37" s="29">
        <f>(B37+C37+D37+E37+F37+G37+H37+I37+J37+K37+L37+M37+N37+O37)</f>
        <v>2516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P38"/>
  <sheetViews>
    <sheetView topLeftCell="A4" workbookViewId="0">
      <selection activeCell="O35" sqref="O35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9" width="5.6640625" customWidth="1"/>
    <col min="10" max="10" width="6.88671875" bestFit="1" customWidth="1"/>
    <col min="11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09" t="s">
        <v>24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4.4" customHeigh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15.75" customHeight="1" thickBot="1" x14ac:dyDescent="0.35"/>
    <row r="4" spans="1:16" ht="14.4" customHeight="1" x14ac:dyDescent="0.3">
      <c r="A4" s="110" t="s">
        <v>0</v>
      </c>
      <c r="B4" s="112" t="s">
        <v>1</v>
      </c>
      <c r="C4" s="113"/>
      <c r="D4" s="113"/>
      <c r="E4" s="114"/>
      <c r="F4" s="112" t="s">
        <v>2</v>
      </c>
      <c r="G4" s="113"/>
      <c r="H4" s="113"/>
      <c r="I4" s="114"/>
      <c r="J4" s="115" t="s">
        <v>3</v>
      </c>
      <c r="K4" s="116"/>
      <c r="L4" s="117"/>
      <c r="M4" s="118" t="s">
        <v>4</v>
      </c>
      <c r="N4" s="110" t="s">
        <v>5</v>
      </c>
      <c r="O4" s="110" t="s">
        <v>6</v>
      </c>
      <c r="P4" s="120" t="s">
        <v>7</v>
      </c>
    </row>
    <row r="5" spans="1:16" ht="15" thickBot="1" x14ac:dyDescent="0.35">
      <c r="A5" s="11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46" t="s">
        <v>17</v>
      </c>
      <c r="K5" s="7" t="s">
        <v>10</v>
      </c>
      <c r="L5" s="8" t="s">
        <v>13</v>
      </c>
      <c r="M5" s="119"/>
      <c r="N5" s="111"/>
      <c r="O5" s="111"/>
      <c r="P5" s="121"/>
    </row>
    <row r="6" spans="1:16" ht="15" customHeight="1" x14ac:dyDescent="0.3">
      <c r="A6" s="73">
        <v>43282</v>
      </c>
      <c r="B6" s="74"/>
      <c r="C6" s="75"/>
      <c r="D6" s="75"/>
      <c r="E6" s="76"/>
      <c r="F6" s="77"/>
      <c r="G6" s="75"/>
      <c r="H6" s="75"/>
      <c r="I6" s="76"/>
      <c r="J6" s="78"/>
      <c r="K6" s="75"/>
      <c r="L6" s="79"/>
      <c r="M6" s="77"/>
      <c r="N6" s="77"/>
      <c r="O6" s="80"/>
      <c r="P6" s="47"/>
    </row>
    <row r="7" spans="1:16" ht="15" customHeight="1" x14ac:dyDescent="0.3">
      <c r="A7" s="87">
        <v>43283</v>
      </c>
      <c r="B7" s="88"/>
      <c r="C7" s="89"/>
      <c r="D7" s="89"/>
      <c r="E7" s="90"/>
      <c r="F7" s="91">
        <v>21</v>
      </c>
      <c r="G7" s="89"/>
      <c r="H7" s="89"/>
      <c r="I7" s="90"/>
      <c r="J7" s="92"/>
      <c r="K7" s="89"/>
      <c r="L7" s="93"/>
      <c r="M7" s="91"/>
      <c r="N7" s="91">
        <v>1</v>
      </c>
      <c r="O7" s="94">
        <v>18</v>
      </c>
      <c r="P7" s="48">
        <f>SUM(B7:O7)</f>
        <v>40</v>
      </c>
    </row>
    <row r="8" spans="1:16" ht="15" customHeight="1" x14ac:dyDescent="0.3">
      <c r="A8" s="73">
        <v>43284</v>
      </c>
      <c r="B8" s="67"/>
      <c r="C8" s="68"/>
      <c r="D8" s="68"/>
      <c r="E8" s="69"/>
      <c r="F8" s="64"/>
      <c r="G8" s="68"/>
      <c r="H8" s="68"/>
      <c r="I8" s="69"/>
      <c r="J8" s="70"/>
      <c r="K8" s="68"/>
      <c r="L8" s="71"/>
      <c r="M8" s="64"/>
      <c r="N8" s="64"/>
      <c r="O8" s="72"/>
      <c r="P8" s="66"/>
    </row>
    <row r="9" spans="1:16" ht="15" customHeight="1" x14ac:dyDescent="0.3">
      <c r="A9" s="73">
        <v>43285</v>
      </c>
      <c r="B9" s="67"/>
      <c r="C9" s="68"/>
      <c r="D9" s="68"/>
      <c r="E9" s="69"/>
      <c r="F9" s="64"/>
      <c r="G9" s="68"/>
      <c r="H9" s="68"/>
      <c r="I9" s="69"/>
      <c r="J9" s="70"/>
      <c r="K9" s="68"/>
      <c r="L9" s="71"/>
      <c r="M9" s="64"/>
      <c r="N9" s="64"/>
      <c r="O9" s="72"/>
      <c r="P9" s="66"/>
    </row>
    <row r="10" spans="1:16" ht="15" customHeight="1" x14ac:dyDescent="0.3">
      <c r="A10" s="87">
        <v>43286</v>
      </c>
      <c r="B10" s="88"/>
      <c r="C10" s="89"/>
      <c r="D10" s="89"/>
      <c r="E10" s="90"/>
      <c r="F10" s="91">
        <v>14</v>
      </c>
      <c r="G10" s="89">
        <v>2</v>
      </c>
      <c r="H10" s="89"/>
      <c r="I10" s="90"/>
      <c r="J10" s="92"/>
      <c r="K10" s="89"/>
      <c r="L10" s="93"/>
      <c r="M10" s="91"/>
      <c r="N10" s="91">
        <v>1</v>
      </c>
      <c r="O10" s="94">
        <v>27</v>
      </c>
      <c r="P10" s="66">
        <f t="shared" ref="P10:P32" si="0">SUM(B10:O10)</f>
        <v>44</v>
      </c>
    </row>
    <row r="11" spans="1:16" ht="15" customHeight="1" x14ac:dyDescent="0.3">
      <c r="A11" s="87">
        <v>43287</v>
      </c>
      <c r="B11" s="88"/>
      <c r="C11" s="89"/>
      <c r="D11" s="89"/>
      <c r="E11" s="90"/>
      <c r="F11" s="91">
        <v>4</v>
      </c>
      <c r="G11" s="89">
        <v>1</v>
      </c>
      <c r="H11" s="89"/>
      <c r="I11" s="90"/>
      <c r="J11" s="92"/>
      <c r="K11" s="89"/>
      <c r="L11" s="93"/>
      <c r="M11" s="91"/>
      <c r="N11" s="91"/>
      <c r="O11" s="94">
        <v>13</v>
      </c>
      <c r="P11" s="66">
        <f t="shared" si="0"/>
        <v>18</v>
      </c>
    </row>
    <row r="12" spans="1:16" ht="15" customHeight="1" x14ac:dyDescent="0.3">
      <c r="A12" s="73">
        <v>43288</v>
      </c>
      <c r="B12" s="67"/>
      <c r="C12" s="68"/>
      <c r="D12" s="68"/>
      <c r="E12" s="69"/>
      <c r="F12" s="64"/>
      <c r="G12" s="68"/>
      <c r="H12" s="68"/>
      <c r="I12" s="69"/>
      <c r="J12" s="70"/>
      <c r="K12" s="68"/>
      <c r="L12" s="71"/>
      <c r="M12" s="64"/>
      <c r="N12" s="64"/>
      <c r="O12" s="72"/>
      <c r="P12" s="66"/>
    </row>
    <row r="13" spans="1:16" ht="15" customHeight="1" x14ac:dyDescent="0.3">
      <c r="A13" s="73">
        <v>43289</v>
      </c>
      <c r="B13" s="67"/>
      <c r="C13" s="68"/>
      <c r="D13" s="68"/>
      <c r="E13" s="69"/>
      <c r="F13" s="64"/>
      <c r="G13" s="68"/>
      <c r="H13" s="68"/>
      <c r="I13" s="69"/>
      <c r="J13" s="70"/>
      <c r="K13" s="68"/>
      <c r="L13" s="71"/>
      <c r="M13" s="64"/>
      <c r="N13" s="64"/>
      <c r="O13" s="72"/>
      <c r="P13" s="66"/>
    </row>
    <row r="14" spans="1:16" ht="15" customHeight="1" x14ac:dyDescent="0.3">
      <c r="A14" s="87">
        <v>43290</v>
      </c>
      <c r="B14" s="88"/>
      <c r="C14" s="89"/>
      <c r="D14" s="89"/>
      <c r="E14" s="90"/>
      <c r="F14" s="91">
        <v>12</v>
      </c>
      <c r="G14" s="89">
        <v>2</v>
      </c>
      <c r="H14" s="89"/>
      <c r="I14" s="90"/>
      <c r="J14" s="92"/>
      <c r="K14" s="89"/>
      <c r="L14" s="93"/>
      <c r="M14" s="91"/>
      <c r="N14" s="91">
        <v>2</v>
      </c>
      <c r="O14" s="94">
        <v>9</v>
      </c>
      <c r="P14" s="66">
        <f t="shared" si="0"/>
        <v>25</v>
      </c>
    </row>
    <row r="15" spans="1:16" ht="15" customHeight="1" x14ac:dyDescent="0.3">
      <c r="A15" s="73">
        <v>43291</v>
      </c>
      <c r="B15" s="67"/>
      <c r="C15" s="68"/>
      <c r="D15" s="68"/>
      <c r="E15" s="69"/>
      <c r="F15" s="64"/>
      <c r="G15" s="68"/>
      <c r="H15" s="68"/>
      <c r="I15" s="69"/>
      <c r="J15" s="70"/>
      <c r="K15" s="68"/>
      <c r="L15" s="71"/>
      <c r="M15" s="64"/>
      <c r="N15" s="64"/>
      <c r="O15" s="72"/>
      <c r="P15" s="66"/>
    </row>
    <row r="16" spans="1:16" ht="15" customHeight="1" x14ac:dyDescent="0.3">
      <c r="A16" s="87">
        <v>43292</v>
      </c>
      <c r="B16" s="88"/>
      <c r="C16" s="89"/>
      <c r="D16" s="89"/>
      <c r="E16" s="90"/>
      <c r="F16" s="91">
        <v>12</v>
      </c>
      <c r="G16" s="89">
        <v>1</v>
      </c>
      <c r="H16" s="89"/>
      <c r="I16" s="90"/>
      <c r="J16" s="92"/>
      <c r="K16" s="89"/>
      <c r="L16" s="93"/>
      <c r="M16" s="91"/>
      <c r="N16" s="91"/>
      <c r="O16" s="94">
        <v>8</v>
      </c>
      <c r="P16" s="66">
        <f t="shared" si="0"/>
        <v>21</v>
      </c>
    </row>
    <row r="17" spans="1:16" x14ac:dyDescent="0.3">
      <c r="A17" s="73">
        <v>43293</v>
      </c>
      <c r="B17" s="67"/>
      <c r="C17" s="68"/>
      <c r="D17" s="68"/>
      <c r="E17" s="69"/>
      <c r="F17" s="64"/>
      <c r="G17" s="68"/>
      <c r="H17" s="68"/>
      <c r="I17" s="69"/>
      <c r="J17" s="70"/>
      <c r="K17" s="68"/>
      <c r="L17" s="71"/>
      <c r="M17" s="64"/>
      <c r="N17" s="64"/>
      <c r="O17" s="72"/>
      <c r="P17" s="66"/>
    </row>
    <row r="18" spans="1:16" x14ac:dyDescent="0.3">
      <c r="A18" s="87">
        <v>43294</v>
      </c>
      <c r="B18" s="88"/>
      <c r="C18" s="89"/>
      <c r="D18" s="89"/>
      <c r="E18" s="90"/>
      <c r="F18" s="91">
        <v>6</v>
      </c>
      <c r="G18" s="89"/>
      <c r="H18" s="89"/>
      <c r="I18" s="90"/>
      <c r="J18" s="92"/>
      <c r="K18" s="89">
        <v>1</v>
      </c>
      <c r="L18" s="93"/>
      <c r="M18" s="91"/>
      <c r="N18" s="91">
        <v>1</v>
      </c>
      <c r="O18" s="94">
        <v>5</v>
      </c>
      <c r="P18" s="66">
        <f t="shared" si="0"/>
        <v>13</v>
      </c>
    </row>
    <row r="19" spans="1:16" x14ac:dyDescent="0.3">
      <c r="A19" s="73">
        <v>43295</v>
      </c>
      <c r="B19" s="67"/>
      <c r="C19" s="68"/>
      <c r="D19" s="68"/>
      <c r="E19" s="69"/>
      <c r="F19" s="64"/>
      <c r="G19" s="68"/>
      <c r="H19" s="68"/>
      <c r="I19" s="69"/>
      <c r="J19" s="70"/>
      <c r="K19" s="68"/>
      <c r="L19" s="71"/>
      <c r="M19" s="64"/>
      <c r="N19" s="64"/>
      <c r="O19" s="72"/>
      <c r="P19" s="66"/>
    </row>
    <row r="20" spans="1:16" x14ac:dyDescent="0.3">
      <c r="A20" s="73">
        <v>43296</v>
      </c>
      <c r="B20" s="67"/>
      <c r="C20" s="68"/>
      <c r="D20" s="68"/>
      <c r="E20" s="69"/>
      <c r="F20" s="64"/>
      <c r="G20" s="68"/>
      <c r="H20" s="68"/>
      <c r="I20" s="69"/>
      <c r="J20" s="70"/>
      <c r="K20" s="68"/>
      <c r="L20" s="71"/>
      <c r="M20" s="64"/>
      <c r="N20" s="64"/>
      <c r="O20" s="72"/>
      <c r="P20" s="66"/>
    </row>
    <row r="21" spans="1:16" x14ac:dyDescent="0.3">
      <c r="A21" s="87">
        <v>43297</v>
      </c>
      <c r="B21" s="88"/>
      <c r="C21" s="89"/>
      <c r="D21" s="89"/>
      <c r="E21" s="90"/>
      <c r="F21" s="91">
        <v>9</v>
      </c>
      <c r="G21" s="89"/>
      <c r="H21" s="89"/>
      <c r="I21" s="90"/>
      <c r="J21" s="92"/>
      <c r="K21" s="89">
        <v>1</v>
      </c>
      <c r="L21" s="93"/>
      <c r="M21" s="91"/>
      <c r="N21" s="91">
        <v>3</v>
      </c>
      <c r="O21" s="94">
        <v>11</v>
      </c>
      <c r="P21" s="66">
        <f t="shared" si="0"/>
        <v>24</v>
      </c>
    </row>
    <row r="22" spans="1:16" x14ac:dyDescent="0.3">
      <c r="A22" s="73">
        <v>43298</v>
      </c>
      <c r="B22" s="67"/>
      <c r="C22" s="68"/>
      <c r="D22" s="68"/>
      <c r="E22" s="69"/>
      <c r="F22" s="64"/>
      <c r="G22" s="68"/>
      <c r="H22" s="68"/>
      <c r="I22" s="69"/>
      <c r="J22" s="70"/>
      <c r="K22" s="68"/>
      <c r="L22" s="71"/>
      <c r="M22" s="64"/>
      <c r="N22" s="64"/>
      <c r="O22" s="72"/>
      <c r="P22" s="66"/>
    </row>
    <row r="23" spans="1:16" x14ac:dyDescent="0.3">
      <c r="A23" s="87">
        <v>43299</v>
      </c>
      <c r="B23" s="88"/>
      <c r="C23" s="89"/>
      <c r="D23" s="89"/>
      <c r="E23" s="90"/>
      <c r="F23" s="91">
        <v>4</v>
      </c>
      <c r="G23" s="89">
        <v>1</v>
      </c>
      <c r="H23" s="89"/>
      <c r="I23" s="90"/>
      <c r="J23" s="92"/>
      <c r="K23" s="89">
        <v>1</v>
      </c>
      <c r="L23" s="93"/>
      <c r="M23" s="91"/>
      <c r="N23" s="91"/>
      <c r="O23" s="94">
        <v>15</v>
      </c>
      <c r="P23" s="66">
        <f t="shared" si="0"/>
        <v>21</v>
      </c>
    </row>
    <row r="24" spans="1:16" x14ac:dyDescent="0.3">
      <c r="A24" s="73">
        <v>43300</v>
      </c>
      <c r="B24" s="67"/>
      <c r="C24" s="68"/>
      <c r="D24" s="68"/>
      <c r="E24" s="69"/>
      <c r="F24" s="64"/>
      <c r="G24" s="68"/>
      <c r="H24" s="68"/>
      <c r="I24" s="69"/>
      <c r="J24" s="70"/>
      <c r="K24" s="68"/>
      <c r="L24" s="71"/>
      <c r="M24" s="64"/>
      <c r="N24" s="64"/>
      <c r="O24" s="72"/>
      <c r="P24" s="66"/>
    </row>
    <row r="25" spans="1:16" x14ac:dyDescent="0.3">
      <c r="A25" s="87">
        <v>43301</v>
      </c>
      <c r="B25" s="88"/>
      <c r="C25" s="89"/>
      <c r="D25" s="89"/>
      <c r="E25" s="90"/>
      <c r="F25" s="91">
        <v>6</v>
      </c>
      <c r="G25" s="89"/>
      <c r="H25" s="89"/>
      <c r="I25" s="90"/>
      <c r="J25" s="92"/>
      <c r="K25" s="89">
        <v>1</v>
      </c>
      <c r="L25" s="93"/>
      <c r="M25" s="91"/>
      <c r="N25" s="91">
        <v>2</v>
      </c>
      <c r="O25" s="94">
        <v>2</v>
      </c>
      <c r="P25" s="66">
        <f t="shared" si="0"/>
        <v>11</v>
      </c>
    </row>
    <row r="26" spans="1:16" x14ac:dyDescent="0.3">
      <c r="A26" s="73">
        <v>43302</v>
      </c>
      <c r="B26" s="67"/>
      <c r="C26" s="68"/>
      <c r="D26" s="68"/>
      <c r="E26" s="69"/>
      <c r="F26" s="64"/>
      <c r="G26" s="68"/>
      <c r="H26" s="68"/>
      <c r="I26" s="69"/>
      <c r="J26" s="70"/>
      <c r="K26" s="68"/>
      <c r="L26" s="71"/>
      <c r="M26" s="64"/>
      <c r="N26" s="64"/>
      <c r="O26" s="72"/>
      <c r="P26" s="66"/>
    </row>
    <row r="27" spans="1:16" x14ac:dyDescent="0.3">
      <c r="A27" s="73">
        <v>43303</v>
      </c>
      <c r="B27" s="67"/>
      <c r="C27" s="68"/>
      <c r="D27" s="68"/>
      <c r="E27" s="69"/>
      <c r="F27" s="64"/>
      <c r="G27" s="68"/>
      <c r="H27" s="68"/>
      <c r="I27" s="69"/>
      <c r="J27" s="70"/>
      <c r="K27" s="68"/>
      <c r="L27" s="71"/>
      <c r="M27" s="64"/>
      <c r="N27" s="64"/>
      <c r="O27" s="72"/>
      <c r="P27" s="66"/>
    </row>
    <row r="28" spans="1:16" x14ac:dyDescent="0.3">
      <c r="A28" s="87">
        <v>43304</v>
      </c>
      <c r="B28" s="88">
        <v>1</v>
      </c>
      <c r="C28" s="89"/>
      <c r="D28" s="89"/>
      <c r="E28" s="90"/>
      <c r="F28" s="91">
        <v>3</v>
      </c>
      <c r="G28" s="89"/>
      <c r="H28" s="89"/>
      <c r="I28" s="90"/>
      <c r="J28" s="92"/>
      <c r="K28" s="89">
        <v>3</v>
      </c>
      <c r="L28" s="93"/>
      <c r="M28" s="91"/>
      <c r="N28" s="91">
        <v>1</v>
      </c>
      <c r="O28" s="94">
        <v>5</v>
      </c>
      <c r="P28" s="66">
        <f t="shared" si="0"/>
        <v>13</v>
      </c>
    </row>
    <row r="29" spans="1:16" x14ac:dyDescent="0.3">
      <c r="A29" s="73">
        <v>43305</v>
      </c>
      <c r="B29" s="67"/>
      <c r="C29" s="68"/>
      <c r="D29" s="68"/>
      <c r="E29" s="69"/>
      <c r="F29" s="64"/>
      <c r="G29" s="68"/>
      <c r="H29" s="68"/>
      <c r="I29" s="69"/>
      <c r="J29" s="70"/>
      <c r="K29" s="68"/>
      <c r="L29" s="71"/>
      <c r="M29" s="64"/>
      <c r="N29" s="64"/>
      <c r="O29" s="72"/>
      <c r="P29" s="66"/>
    </row>
    <row r="30" spans="1:16" x14ac:dyDescent="0.3">
      <c r="A30" s="87">
        <v>43306</v>
      </c>
      <c r="B30" s="88"/>
      <c r="C30" s="89"/>
      <c r="D30" s="89"/>
      <c r="E30" s="90"/>
      <c r="F30" s="91">
        <v>3</v>
      </c>
      <c r="G30" s="89"/>
      <c r="H30" s="89"/>
      <c r="I30" s="90"/>
      <c r="J30" s="92"/>
      <c r="K30" s="89">
        <v>1</v>
      </c>
      <c r="L30" s="93"/>
      <c r="M30" s="91"/>
      <c r="N30" s="91">
        <v>4</v>
      </c>
      <c r="O30" s="94">
        <v>2</v>
      </c>
      <c r="P30" s="66">
        <f t="shared" si="0"/>
        <v>10</v>
      </c>
    </row>
    <row r="31" spans="1:16" x14ac:dyDescent="0.3">
      <c r="A31" s="73">
        <v>43307</v>
      </c>
      <c r="B31" s="67"/>
      <c r="C31" s="68"/>
      <c r="D31" s="68"/>
      <c r="E31" s="69"/>
      <c r="F31" s="64"/>
      <c r="G31" s="68"/>
      <c r="H31" s="68"/>
      <c r="I31" s="69"/>
      <c r="J31" s="70"/>
      <c r="K31" s="68"/>
      <c r="L31" s="71"/>
      <c r="M31" s="64"/>
      <c r="N31" s="64"/>
      <c r="O31" s="72"/>
      <c r="P31" s="66"/>
    </row>
    <row r="32" spans="1:16" x14ac:dyDescent="0.3">
      <c r="A32" s="87">
        <v>43308</v>
      </c>
      <c r="B32" s="88"/>
      <c r="C32" s="89"/>
      <c r="D32" s="89"/>
      <c r="E32" s="90"/>
      <c r="F32" s="91">
        <v>3</v>
      </c>
      <c r="G32" s="89"/>
      <c r="H32" s="89"/>
      <c r="I32" s="90"/>
      <c r="J32" s="92"/>
      <c r="K32" s="89">
        <v>3</v>
      </c>
      <c r="L32" s="93"/>
      <c r="M32" s="91"/>
      <c r="N32" s="91">
        <v>1</v>
      </c>
      <c r="O32" s="94">
        <v>2</v>
      </c>
      <c r="P32" s="66">
        <f t="shared" si="0"/>
        <v>9</v>
      </c>
    </row>
    <row r="33" spans="1:16" x14ac:dyDescent="0.3">
      <c r="A33" s="73">
        <v>43309</v>
      </c>
      <c r="B33" s="67"/>
      <c r="C33" s="68"/>
      <c r="D33" s="68"/>
      <c r="E33" s="69"/>
      <c r="F33" s="64"/>
      <c r="G33" s="68"/>
      <c r="H33" s="68"/>
      <c r="I33" s="69"/>
      <c r="J33" s="70"/>
      <c r="K33" s="68"/>
      <c r="L33" s="71"/>
      <c r="M33" s="64"/>
      <c r="N33" s="64"/>
      <c r="O33" s="72"/>
      <c r="P33" s="66"/>
    </row>
    <row r="34" spans="1:16" x14ac:dyDescent="0.3">
      <c r="A34" s="73">
        <v>43310</v>
      </c>
      <c r="B34" s="67"/>
      <c r="C34" s="68"/>
      <c r="D34" s="68"/>
      <c r="E34" s="69"/>
      <c r="F34" s="64"/>
      <c r="G34" s="68"/>
      <c r="H34" s="68"/>
      <c r="I34" s="69"/>
      <c r="J34" s="70"/>
      <c r="K34" s="68"/>
      <c r="L34" s="71"/>
      <c r="M34" s="64"/>
      <c r="N34" s="64"/>
      <c r="O34" s="72"/>
      <c r="P34" s="66"/>
    </row>
    <row r="35" spans="1:16" x14ac:dyDescent="0.3">
      <c r="A35" s="87">
        <v>43311</v>
      </c>
      <c r="B35" s="88"/>
      <c r="C35" s="89"/>
      <c r="D35" s="89"/>
      <c r="E35" s="90"/>
      <c r="F35" s="91">
        <v>5</v>
      </c>
      <c r="G35" s="89">
        <v>1</v>
      </c>
      <c r="H35" s="89"/>
      <c r="I35" s="90"/>
      <c r="J35" s="92"/>
      <c r="K35" s="89">
        <v>4</v>
      </c>
      <c r="L35" s="93"/>
      <c r="M35" s="91"/>
      <c r="N35" s="91"/>
      <c r="O35" s="94">
        <v>1</v>
      </c>
      <c r="P35" s="66"/>
    </row>
    <row r="36" spans="1:16" ht="15" thickBot="1" x14ac:dyDescent="0.35">
      <c r="A36" s="73">
        <v>43312</v>
      </c>
      <c r="B36" s="67"/>
      <c r="C36" s="68"/>
      <c r="D36" s="68"/>
      <c r="E36" s="69"/>
      <c r="F36" s="64"/>
      <c r="G36" s="68"/>
      <c r="H36" s="68"/>
      <c r="I36" s="69"/>
      <c r="J36" s="70"/>
      <c r="K36" s="68"/>
      <c r="L36" s="71"/>
      <c r="M36" s="64"/>
      <c r="N36" s="64"/>
      <c r="O36" s="72"/>
      <c r="P36" s="66"/>
    </row>
    <row r="37" spans="1:16" ht="27" thickBot="1" x14ac:dyDescent="0.35">
      <c r="A37" s="51" t="s">
        <v>14</v>
      </c>
      <c r="B37" s="52">
        <f t="shared" ref="B37:O37" si="1">SUM(B6:B36)</f>
        <v>1</v>
      </c>
      <c r="C37" s="53">
        <f t="shared" si="1"/>
        <v>0</v>
      </c>
      <c r="D37" s="53">
        <f t="shared" si="1"/>
        <v>0</v>
      </c>
      <c r="E37" s="52">
        <f t="shared" si="1"/>
        <v>0</v>
      </c>
      <c r="F37" s="55">
        <f t="shared" si="1"/>
        <v>102</v>
      </c>
      <c r="G37" s="53">
        <f t="shared" si="1"/>
        <v>8</v>
      </c>
      <c r="H37" s="52">
        <f t="shared" si="1"/>
        <v>0</v>
      </c>
      <c r="I37" s="56">
        <f t="shared" si="1"/>
        <v>0</v>
      </c>
      <c r="J37" s="57">
        <f t="shared" si="1"/>
        <v>0</v>
      </c>
      <c r="K37" s="53">
        <f t="shared" si="1"/>
        <v>15</v>
      </c>
      <c r="L37" s="52">
        <f t="shared" si="1"/>
        <v>0</v>
      </c>
      <c r="M37" s="55">
        <f t="shared" si="1"/>
        <v>0</v>
      </c>
      <c r="N37" s="55">
        <f t="shared" si="1"/>
        <v>16</v>
      </c>
      <c r="O37" s="50">
        <f t="shared" si="1"/>
        <v>118</v>
      </c>
      <c r="P37" s="50">
        <f>SUM(B37:O37)</f>
        <v>260</v>
      </c>
    </row>
    <row r="38" spans="1:16" ht="27" thickBot="1" x14ac:dyDescent="0.35">
      <c r="A38" s="24" t="s">
        <v>15</v>
      </c>
      <c r="B38" s="25">
        <f>SUM(B37+'June 2018'!B37)</f>
        <v>895</v>
      </c>
      <c r="C38" s="26">
        <f>SUM(C37+'June 2018'!C37)</f>
        <v>18</v>
      </c>
      <c r="D38" s="26">
        <f>SUM(D37+'June 2018'!D37)</f>
        <v>2</v>
      </c>
      <c r="E38" s="27">
        <f>SUM(E37+'June 2018'!E37)</f>
        <v>2</v>
      </c>
      <c r="F38" s="28">
        <f>SUM(F37+'June 2018'!F37)</f>
        <v>946</v>
      </c>
      <c r="G38" s="26">
        <f>SUM(G37+'June 2018'!G37)</f>
        <v>35</v>
      </c>
      <c r="H38" s="26">
        <f>SUM(H37+'June 2018'!H37)</f>
        <v>1</v>
      </c>
      <c r="I38" s="27">
        <f>SUM(I37+'June 2018'!I37)</f>
        <v>4</v>
      </c>
      <c r="J38" s="28">
        <f>SUM(J37+'June 2018'!J37)</f>
        <v>0</v>
      </c>
      <c r="K38" s="26">
        <f>SUM(K37+'June 2018'!K37)</f>
        <v>15</v>
      </c>
      <c r="L38" s="27">
        <f>SUM(L37+'June 2018'!L37)</f>
        <v>0</v>
      </c>
      <c r="M38" s="27">
        <f>SUM(M37+'June 2018'!M37)</f>
        <v>17</v>
      </c>
      <c r="N38" s="27">
        <f>SUM(N37+'June 2018'!N37)</f>
        <v>28</v>
      </c>
      <c r="O38" s="27">
        <f>SUM(O37+'June 2018'!O37)</f>
        <v>813</v>
      </c>
      <c r="P38" s="29">
        <f>SUM(B38:O38)</f>
        <v>2776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ageMargins left="0.2" right="0.2" top="0.75" bottom="0.75" header="0.3" footer="0.3"/>
  <pageSetup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P38"/>
  <sheetViews>
    <sheetView topLeftCell="A5" workbookViewId="0">
      <selection activeCell="P35" sqref="P35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09" t="s">
        <v>25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4.4" customHeigh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15.75" customHeight="1" thickBot="1" x14ac:dyDescent="0.35"/>
    <row r="4" spans="1:16" ht="14.4" customHeight="1" x14ac:dyDescent="0.3">
      <c r="A4" s="110" t="s">
        <v>0</v>
      </c>
      <c r="B4" s="112" t="s">
        <v>1</v>
      </c>
      <c r="C4" s="113"/>
      <c r="D4" s="113"/>
      <c r="E4" s="114"/>
      <c r="F4" s="112" t="s">
        <v>2</v>
      </c>
      <c r="G4" s="113"/>
      <c r="H4" s="113"/>
      <c r="I4" s="114"/>
      <c r="J4" s="115" t="s">
        <v>3</v>
      </c>
      <c r="K4" s="116"/>
      <c r="L4" s="117"/>
      <c r="M4" s="118" t="s">
        <v>4</v>
      </c>
      <c r="N4" s="110" t="s">
        <v>5</v>
      </c>
      <c r="O4" s="110" t="s">
        <v>6</v>
      </c>
      <c r="P4" s="120" t="s">
        <v>7</v>
      </c>
    </row>
    <row r="5" spans="1:16" ht="15" thickBot="1" x14ac:dyDescent="0.35">
      <c r="A5" s="11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19"/>
      <c r="N5" s="111"/>
      <c r="O5" s="111"/>
      <c r="P5" s="121"/>
    </row>
    <row r="6" spans="1:16" ht="15" customHeight="1" x14ac:dyDescent="0.3">
      <c r="A6" s="87">
        <v>43313</v>
      </c>
      <c r="B6" s="101"/>
      <c r="C6" s="102"/>
      <c r="D6" s="102"/>
      <c r="E6" s="103"/>
      <c r="F6" s="104"/>
      <c r="G6" s="102"/>
      <c r="H6" s="102"/>
      <c r="I6" s="103"/>
      <c r="J6" s="105"/>
      <c r="K6" s="102">
        <v>4</v>
      </c>
      <c r="L6" s="106"/>
      <c r="M6" s="104"/>
      <c r="N6" s="104">
        <v>1</v>
      </c>
      <c r="O6" s="107">
        <v>2</v>
      </c>
      <c r="P6" s="65">
        <f>SUM(B6:O6)</f>
        <v>7</v>
      </c>
    </row>
    <row r="7" spans="1:16" ht="15" customHeight="1" x14ac:dyDescent="0.3">
      <c r="A7" s="73">
        <v>43314</v>
      </c>
      <c r="B7" s="67"/>
      <c r="C7" s="68"/>
      <c r="D7" s="68"/>
      <c r="E7" s="69"/>
      <c r="F7" s="64"/>
      <c r="G7" s="68"/>
      <c r="H7" s="68"/>
      <c r="I7" s="69"/>
      <c r="J7" s="70"/>
      <c r="K7" s="68"/>
      <c r="L7" s="71"/>
      <c r="M7" s="64"/>
      <c r="N7" s="64"/>
      <c r="O7" s="72"/>
      <c r="P7" s="65"/>
    </row>
    <row r="8" spans="1:16" ht="15" customHeight="1" x14ac:dyDescent="0.3">
      <c r="A8" s="87">
        <v>43315</v>
      </c>
      <c r="B8" s="88"/>
      <c r="C8" s="89"/>
      <c r="D8" s="89"/>
      <c r="E8" s="90"/>
      <c r="F8" s="91">
        <v>3</v>
      </c>
      <c r="G8" s="89"/>
      <c r="H8" s="89"/>
      <c r="I8" s="90"/>
      <c r="J8" s="92"/>
      <c r="K8" s="89">
        <v>2</v>
      </c>
      <c r="L8" s="93"/>
      <c r="M8" s="91"/>
      <c r="N8" s="91"/>
      <c r="O8" s="94"/>
      <c r="P8" s="65">
        <f t="shared" ref="P8:P36" si="0">SUM(B8:O8)</f>
        <v>5</v>
      </c>
    </row>
    <row r="9" spans="1:16" ht="15" customHeight="1" x14ac:dyDescent="0.3">
      <c r="A9" s="73">
        <v>43316</v>
      </c>
      <c r="B9" s="67"/>
      <c r="C9" s="68"/>
      <c r="D9" s="68"/>
      <c r="E9" s="69"/>
      <c r="F9" s="64"/>
      <c r="G9" s="68"/>
      <c r="H9" s="68"/>
      <c r="I9" s="69"/>
      <c r="J9" s="70"/>
      <c r="K9" s="68"/>
      <c r="L9" s="71"/>
      <c r="M9" s="64"/>
      <c r="N9" s="64"/>
      <c r="O9" s="72"/>
      <c r="P9" s="65"/>
    </row>
    <row r="10" spans="1:16" ht="15" customHeight="1" x14ac:dyDescent="0.3">
      <c r="A10" s="73">
        <v>43317</v>
      </c>
      <c r="B10" s="67"/>
      <c r="C10" s="68"/>
      <c r="D10" s="68"/>
      <c r="E10" s="69"/>
      <c r="F10" s="64"/>
      <c r="G10" s="68"/>
      <c r="H10" s="68"/>
      <c r="I10" s="69"/>
      <c r="J10" s="70"/>
      <c r="K10" s="68"/>
      <c r="L10" s="71"/>
      <c r="M10" s="64"/>
      <c r="N10" s="64"/>
      <c r="O10" s="72"/>
      <c r="P10" s="65"/>
    </row>
    <row r="11" spans="1:16" ht="15" customHeight="1" x14ac:dyDescent="0.3">
      <c r="A11" s="87">
        <v>43318</v>
      </c>
      <c r="B11" s="88"/>
      <c r="C11" s="89"/>
      <c r="D11" s="89"/>
      <c r="E11" s="90"/>
      <c r="F11" s="91">
        <v>3</v>
      </c>
      <c r="G11" s="89"/>
      <c r="H11" s="89"/>
      <c r="I11" s="90"/>
      <c r="J11" s="92"/>
      <c r="K11" s="89"/>
      <c r="L11" s="93"/>
      <c r="M11" s="91">
        <v>1</v>
      </c>
      <c r="N11" s="91">
        <v>2</v>
      </c>
      <c r="O11" s="94">
        <v>5</v>
      </c>
      <c r="P11" s="65">
        <f t="shared" si="0"/>
        <v>11</v>
      </c>
    </row>
    <row r="12" spans="1:16" ht="15" customHeight="1" x14ac:dyDescent="0.3">
      <c r="A12" s="73">
        <v>43319</v>
      </c>
      <c r="B12" s="67"/>
      <c r="C12" s="68"/>
      <c r="D12" s="68"/>
      <c r="E12" s="69"/>
      <c r="F12" s="64"/>
      <c r="G12" s="68"/>
      <c r="H12" s="68"/>
      <c r="I12" s="69"/>
      <c r="J12" s="70"/>
      <c r="K12" s="68"/>
      <c r="L12" s="71"/>
      <c r="M12" s="64"/>
      <c r="N12" s="64"/>
      <c r="O12" s="72"/>
      <c r="P12" s="65"/>
    </row>
    <row r="13" spans="1:16" ht="15" customHeight="1" x14ac:dyDescent="0.3">
      <c r="A13" s="87">
        <v>43320</v>
      </c>
      <c r="B13" s="88"/>
      <c r="C13" s="89"/>
      <c r="D13" s="89"/>
      <c r="E13" s="90"/>
      <c r="F13" s="91">
        <v>2</v>
      </c>
      <c r="G13" s="89"/>
      <c r="H13" s="89"/>
      <c r="I13" s="90"/>
      <c r="J13" s="92"/>
      <c r="K13" s="89">
        <v>2</v>
      </c>
      <c r="L13" s="93"/>
      <c r="M13" s="91"/>
      <c r="N13" s="91"/>
      <c r="O13" s="94"/>
      <c r="P13" s="65">
        <f t="shared" si="0"/>
        <v>4</v>
      </c>
    </row>
    <row r="14" spans="1:16" ht="15" customHeight="1" x14ac:dyDescent="0.3">
      <c r="A14" s="73">
        <v>43321</v>
      </c>
      <c r="B14" s="67"/>
      <c r="C14" s="68"/>
      <c r="D14" s="68"/>
      <c r="E14" s="69"/>
      <c r="F14" s="64"/>
      <c r="G14" s="68"/>
      <c r="H14" s="68"/>
      <c r="I14" s="69"/>
      <c r="J14" s="70"/>
      <c r="K14" s="68"/>
      <c r="L14" s="71"/>
      <c r="M14" s="64"/>
      <c r="N14" s="64"/>
      <c r="O14" s="72"/>
      <c r="P14" s="65"/>
    </row>
    <row r="15" spans="1:16" ht="15" customHeight="1" x14ac:dyDescent="0.3">
      <c r="A15" s="87">
        <v>43322</v>
      </c>
      <c r="B15" s="88"/>
      <c r="C15" s="89"/>
      <c r="D15" s="89"/>
      <c r="E15" s="90"/>
      <c r="F15" s="91"/>
      <c r="G15" s="89"/>
      <c r="H15" s="89"/>
      <c r="I15" s="90"/>
      <c r="J15" s="92"/>
      <c r="K15" s="89"/>
      <c r="L15" s="93"/>
      <c r="M15" s="91"/>
      <c r="N15" s="91"/>
      <c r="O15" s="94"/>
      <c r="P15" s="65">
        <f t="shared" si="0"/>
        <v>0</v>
      </c>
    </row>
    <row r="16" spans="1:16" ht="15" customHeight="1" x14ac:dyDescent="0.3">
      <c r="A16" s="73">
        <v>43323</v>
      </c>
      <c r="B16" s="67"/>
      <c r="C16" s="68"/>
      <c r="D16" s="68"/>
      <c r="E16" s="69"/>
      <c r="F16" s="64"/>
      <c r="G16" s="68"/>
      <c r="H16" s="68"/>
      <c r="I16" s="69"/>
      <c r="J16" s="70"/>
      <c r="K16" s="68"/>
      <c r="L16" s="71"/>
      <c r="M16" s="64"/>
      <c r="N16" s="64"/>
      <c r="O16" s="72"/>
      <c r="P16" s="65"/>
    </row>
    <row r="17" spans="1:16" x14ac:dyDescent="0.3">
      <c r="A17" s="73">
        <v>43324</v>
      </c>
      <c r="B17" s="67"/>
      <c r="C17" s="68"/>
      <c r="D17" s="68"/>
      <c r="E17" s="69"/>
      <c r="F17" s="64"/>
      <c r="G17" s="68"/>
      <c r="H17" s="68"/>
      <c r="I17" s="69"/>
      <c r="J17" s="70"/>
      <c r="K17" s="68"/>
      <c r="L17" s="71"/>
      <c r="M17" s="64"/>
      <c r="N17" s="64"/>
      <c r="O17" s="72"/>
      <c r="P17" s="65"/>
    </row>
    <row r="18" spans="1:16" x14ac:dyDescent="0.3">
      <c r="A18" s="87">
        <v>43325</v>
      </c>
      <c r="B18" s="88"/>
      <c r="C18" s="89"/>
      <c r="D18" s="89"/>
      <c r="E18" s="90"/>
      <c r="F18" s="91">
        <v>2</v>
      </c>
      <c r="G18" s="89"/>
      <c r="H18" s="89"/>
      <c r="I18" s="90"/>
      <c r="J18" s="92"/>
      <c r="K18" s="89">
        <v>2</v>
      </c>
      <c r="L18" s="93"/>
      <c r="M18" s="91"/>
      <c r="N18" s="91"/>
      <c r="O18" s="94">
        <v>3</v>
      </c>
      <c r="P18" s="65">
        <f t="shared" si="0"/>
        <v>7</v>
      </c>
    </row>
    <row r="19" spans="1:16" x14ac:dyDescent="0.3">
      <c r="A19" s="73">
        <v>43326</v>
      </c>
      <c r="B19" s="67"/>
      <c r="C19" s="68"/>
      <c r="D19" s="68"/>
      <c r="E19" s="69"/>
      <c r="F19" s="64"/>
      <c r="G19" s="68"/>
      <c r="H19" s="68"/>
      <c r="I19" s="69"/>
      <c r="J19" s="70"/>
      <c r="K19" s="68"/>
      <c r="L19" s="71"/>
      <c r="M19" s="64"/>
      <c r="N19" s="64"/>
      <c r="O19" s="72"/>
      <c r="P19" s="65"/>
    </row>
    <row r="20" spans="1:16" x14ac:dyDescent="0.3">
      <c r="A20" s="73">
        <v>43327</v>
      </c>
      <c r="B20" s="67"/>
      <c r="C20" s="68"/>
      <c r="D20" s="68"/>
      <c r="E20" s="69"/>
      <c r="F20" s="64"/>
      <c r="G20" s="68"/>
      <c r="H20" s="68"/>
      <c r="I20" s="69"/>
      <c r="J20" s="70"/>
      <c r="K20" s="68"/>
      <c r="L20" s="71"/>
      <c r="M20" s="64"/>
      <c r="N20" s="64"/>
      <c r="O20" s="72"/>
      <c r="P20" s="65"/>
    </row>
    <row r="21" spans="1:16" x14ac:dyDescent="0.3">
      <c r="A21" s="87">
        <v>43328</v>
      </c>
      <c r="B21" s="88"/>
      <c r="C21" s="89"/>
      <c r="D21" s="89"/>
      <c r="E21" s="90"/>
      <c r="F21" s="91">
        <v>2</v>
      </c>
      <c r="G21" s="89"/>
      <c r="H21" s="89"/>
      <c r="I21" s="90"/>
      <c r="J21" s="92"/>
      <c r="K21" s="89">
        <v>2</v>
      </c>
      <c r="L21" s="93"/>
      <c r="M21" s="91"/>
      <c r="N21" s="91"/>
      <c r="O21" s="94">
        <v>2</v>
      </c>
      <c r="P21" s="65">
        <f t="shared" si="0"/>
        <v>6</v>
      </c>
    </row>
    <row r="22" spans="1:16" x14ac:dyDescent="0.3">
      <c r="A22" s="73">
        <v>43329</v>
      </c>
      <c r="B22" s="67"/>
      <c r="C22" s="68"/>
      <c r="D22" s="68"/>
      <c r="E22" s="69"/>
      <c r="F22" s="64"/>
      <c r="G22" s="68"/>
      <c r="H22" s="68"/>
      <c r="I22" s="69"/>
      <c r="J22" s="70"/>
      <c r="K22" s="68"/>
      <c r="L22" s="71"/>
      <c r="M22" s="64"/>
      <c r="N22" s="64"/>
      <c r="O22" s="72"/>
      <c r="P22" s="65"/>
    </row>
    <row r="23" spans="1:16" x14ac:dyDescent="0.3">
      <c r="A23" s="73">
        <v>43330</v>
      </c>
      <c r="B23" s="67"/>
      <c r="C23" s="68"/>
      <c r="D23" s="68"/>
      <c r="E23" s="69"/>
      <c r="F23" s="64"/>
      <c r="G23" s="68"/>
      <c r="H23" s="68"/>
      <c r="I23" s="69"/>
      <c r="J23" s="70"/>
      <c r="K23" s="68"/>
      <c r="L23" s="71"/>
      <c r="M23" s="64"/>
      <c r="N23" s="64"/>
      <c r="O23" s="72"/>
      <c r="P23" s="65"/>
    </row>
    <row r="24" spans="1:16" x14ac:dyDescent="0.3">
      <c r="A24" s="73">
        <v>43331</v>
      </c>
      <c r="B24" s="67"/>
      <c r="C24" s="68"/>
      <c r="D24" s="68"/>
      <c r="E24" s="69"/>
      <c r="F24" s="64"/>
      <c r="G24" s="68"/>
      <c r="H24" s="68"/>
      <c r="I24" s="69"/>
      <c r="J24" s="70"/>
      <c r="K24" s="68"/>
      <c r="L24" s="71"/>
      <c r="M24" s="64"/>
      <c r="N24" s="64"/>
      <c r="O24" s="72"/>
      <c r="P24" s="65"/>
    </row>
    <row r="25" spans="1:16" x14ac:dyDescent="0.3">
      <c r="A25" s="87">
        <v>43332</v>
      </c>
      <c r="B25" s="88"/>
      <c r="C25" s="89"/>
      <c r="D25" s="89"/>
      <c r="E25" s="90"/>
      <c r="F25" s="91">
        <v>1</v>
      </c>
      <c r="G25" s="89"/>
      <c r="H25" s="89"/>
      <c r="I25" s="90"/>
      <c r="J25" s="92">
        <v>3</v>
      </c>
      <c r="K25" s="89">
        <v>3</v>
      </c>
      <c r="L25" s="93"/>
      <c r="M25" s="91"/>
      <c r="N25" s="91">
        <v>1</v>
      </c>
      <c r="O25" s="94"/>
      <c r="P25" s="65">
        <f t="shared" si="0"/>
        <v>8</v>
      </c>
    </row>
    <row r="26" spans="1:16" x14ac:dyDescent="0.3">
      <c r="A26" s="73">
        <v>43333</v>
      </c>
      <c r="B26" s="67"/>
      <c r="C26" s="68"/>
      <c r="D26" s="68"/>
      <c r="E26" s="69"/>
      <c r="F26" s="64"/>
      <c r="G26" s="68"/>
      <c r="H26" s="68"/>
      <c r="I26" s="69"/>
      <c r="J26" s="70"/>
      <c r="K26" s="68"/>
      <c r="L26" s="71"/>
      <c r="M26" s="64"/>
      <c r="N26" s="64"/>
      <c r="O26" s="72"/>
      <c r="P26" s="65"/>
    </row>
    <row r="27" spans="1:16" x14ac:dyDescent="0.3">
      <c r="A27" s="87">
        <v>43334</v>
      </c>
      <c r="B27" s="88"/>
      <c r="C27" s="89"/>
      <c r="D27" s="89"/>
      <c r="E27" s="90"/>
      <c r="F27" s="91"/>
      <c r="G27" s="89"/>
      <c r="H27" s="89"/>
      <c r="I27" s="90"/>
      <c r="J27" s="92">
        <v>1</v>
      </c>
      <c r="K27" s="89">
        <v>3</v>
      </c>
      <c r="L27" s="93"/>
      <c r="M27" s="91"/>
      <c r="N27" s="91">
        <v>1</v>
      </c>
      <c r="O27" s="94">
        <v>2</v>
      </c>
      <c r="P27" s="65">
        <f t="shared" si="0"/>
        <v>7</v>
      </c>
    </row>
    <row r="28" spans="1:16" x14ac:dyDescent="0.3">
      <c r="A28" s="73">
        <v>43335</v>
      </c>
      <c r="B28" s="67"/>
      <c r="C28" s="68"/>
      <c r="D28" s="68"/>
      <c r="E28" s="69"/>
      <c r="F28" s="64"/>
      <c r="G28" s="68"/>
      <c r="H28" s="68"/>
      <c r="I28" s="69"/>
      <c r="J28" s="70"/>
      <c r="K28" s="68"/>
      <c r="L28" s="71"/>
      <c r="M28" s="64"/>
      <c r="N28" s="64"/>
      <c r="O28" s="72"/>
      <c r="P28" s="65"/>
    </row>
    <row r="29" spans="1:16" x14ac:dyDescent="0.3">
      <c r="A29" s="87">
        <v>43336</v>
      </c>
      <c r="B29" s="88"/>
      <c r="C29" s="89"/>
      <c r="D29" s="89"/>
      <c r="E29" s="90"/>
      <c r="F29" s="91">
        <v>2</v>
      </c>
      <c r="G29" s="89"/>
      <c r="H29" s="89"/>
      <c r="I29" s="90"/>
      <c r="J29" s="92">
        <v>1</v>
      </c>
      <c r="K29" s="89">
        <v>1</v>
      </c>
      <c r="L29" s="93"/>
      <c r="M29" s="91"/>
      <c r="N29" s="91">
        <v>1</v>
      </c>
      <c r="O29" s="94"/>
      <c r="P29" s="65">
        <f t="shared" si="0"/>
        <v>5</v>
      </c>
    </row>
    <row r="30" spans="1:16" x14ac:dyDescent="0.3">
      <c r="A30" s="73">
        <v>43337</v>
      </c>
      <c r="B30" s="67"/>
      <c r="C30" s="68"/>
      <c r="D30" s="68"/>
      <c r="E30" s="69"/>
      <c r="F30" s="64"/>
      <c r="G30" s="68"/>
      <c r="H30" s="68"/>
      <c r="I30" s="69"/>
      <c r="J30" s="70"/>
      <c r="K30" s="68"/>
      <c r="L30" s="71"/>
      <c r="M30" s="64"/>
      <c r="N30" s="64"/>
      <c r="O30" s="72"/>
      <c r="P30" s="65"/>
    </row>
    <row r="31" spans="1:16" x14ac:dyDescent="0.3">
      <c r="A31" s="73">
        <v>43338</v>
      </c>
      <c r="B31" s="67"/>
      <c r="C31" s="68"/>
      <c r="D31" s="68"/>
      <c r="E31" s="69"/>
      <c r="F31" s="64"/>
      <c r="G31" s="68"/>
      <c r="H31" s="68"/>
      <c r="I31" s="69"/>
      <c r="J31" s="70"/>
      <c r="K31" s="68"/>
      <c r="L31" s="71"/>
      <c r="M31" s="64"/>
      <c r="N31" s="64"/>
      <c r="O31" s="72"/>
      <c r="P31" s="65"/>
    </row>
    <row r="32" spans="1:16" x14ac:dyDescent="0.3">
      <c r="A32" s="87">
        <v>43339</v>
      </c>
      <c r="B32" s="88"/>
      <c r="C32" s="89">
        <v>1</v>
      </c>
      <c r="D32" s="89"/>
      <c r="E32" s="90"/>
      <c r="F32" s="91">
        <v>1</v>
      </c>
      <c r="G32" s="89"/>
      <c r="H32" s="89"/>
      <c r="I32" s="90"/>
      <c r="J32" s="92">
        <v>1</v>
      </c>
      <c r="K32" s="89">
        <v>1</v>
      </c>
      <c r="L32" s="93"/>
      <c r="M32" s="91"/>
      <c r="N32" s="91"/>
      <c r="O32" s="94"/>
      <c r="P32" s="65">
        <f t="shared" si="0"/>
        <v>4</v>
      </c>
    </row>
    <row r="33" spans="1:16" x14ac:dyDescent="0.3">
      <c r="A33" s="73">
        <v>43340</v>
      </c>
      <c r="B33" s="67"/>
      <c r="C33" s="68"/>
      <c r="D33" s="68"/>
      <c r="E33" s="69"/>
      <c r="F33" s="64"/>
      <c r="G33" s="68"/>
      <c r="H33" s="68"/>
      <c r="I33" s="69"/>
      <c r="J33" s="70"/>
      <c r="K33" s="68"/>
      <c r="L33" s="71"/>
      <c r="M33" s="64"/>
      <c r="N33" s="64"/>
      <c r="O33" s="72"/>
      <c r="P33" s="65"/>
    </row>
    <row r="34" spans="1:16" x14ac:dyDescent="0.3">
      <c r="A34" s="87">
        <v>43341</v>
      </c>
      <c r="B34" s="88"/>
      <c r="C34" s="89"/>
      <c r="D34" s="89"/>
      <c r="E34" s="90"/>
      <c r="F34" s="91">
        <v>1</v>
      </c>
      <c r="G34" s="89"/>
      <c r="H34" s="89"/>
      <c r="I34" s="90"/>
      <c r="J34" s="92"/>
      <c r="K34" s="89">
        <v>1</v>
      </c>
      <c r="L34" s="93"/>
      <c r="M34" s="91"/>
      <c r="N34" s="91"/>
      <c r="O34" s="94">
        <v>3</v>
      </c>
      <c r="P34" s="65">
        <f t="shared" si="0"/>
        <v>5</v>
      </c>
    </row>
    <row r="35" spans="1:16" x14ac:dyDescent="0.3">
      <c r="A35" s="73">
        <v>43342</v>
      </c>
      <c r="B35" s="67"/>
      <c r="C35" s="68"/>
      <c r="D35" s="68"/>
      <c r="E35" s="69"/>
      <c r="F35" s="64"/>
      <c r="G35" s="68"/>
      <c r="H35" s="68"/>
      <c r="I35" s="69"/>
      <c r="J35" s="70"/>
      <c r="K35" s="68"/>
      <c r="L35" s="71"/>
      <c r="M35" s="64"/>
      <c r="N35" s="64"/>
      <c r="O35" s="72"/>
      <c r="P35" s="65"/>
    </row>
    <row r="36" spans="1:16" ht="15" thickBot="1" x14ac:dyDescent="0.35">
      <c r="A36" s="87">
        <v>43343</v>
      </c>
      <c r="B36" s="88"/>
      <c r="C36" s="89"/>
      <c r="D36" s="89"/>
      <c r="E36" s="90"/>
      <c r="F36" s="91"/>
      <c r="G36" s="89"/>
      <c r="H36" s="89"/>
      <c r="I36" s="90"/>
      <c r="J36" s="92">
        <v>1</v>
      </c>
      <c r="K36" s="89"/>
      <c r="L36" s="93"/>
      <c r="M36" s="91"/>
      <c r="N36" s="91"/>
      <c r="O36" s="94"/>
      <c r="P36" s="65">
        <f t="shared" si="0"/>
        <v>1</v>
      </c>
    </row>
    <row r="37" spans="1:16" ht="27" thickBot="1" x14ac:dyDescent="0.35">
      <c r="A37" s="51" t="s">
        <v>14</v>
      </c>
      <c r="B37" s="52">
        <f t="shared" ref="B37:O37" si="1">SUM(B6:B36)</f>
        <v>0</v>
      </c>
      <c r="C37" s="53">
        <f t="shared" si="1"/>
        <v>1</v>
      </c>
      <c r="D37" s="53">
        <f t="shared" si="1"/>
        <v>0</v>
      </c>
      <c r="E37" s="52">
        <f t="shared" si="1"/>
        <v>0</v>
      </c>
      <c r="F37" s="55">
        <f t="shared" si="1"/>
        <v>17</v>
      </c>
      <c r="G37" s="53">
        <f t="shared" si="1"/>
        <v>0</v>
      </c>
      <c r="H37" s="52">
        <f t="shared" si="1"/>
        <v>0</v>
      </c>
      <c r="I37" s="56">
        <f t="shared" si="1"/>
        <v>0</v>
      </c>
      <c r="J37" s="57">
        <f t="shared" si="1"/>
        <v>7</v>
      </c>
      <c r="K37" s="53">
        <f t="shared" si="1"/>
        <v>21</v>
      </c>
      <c r="L37" s="52">
        <f t="shared" si="1"/>
        <v>0</v>
      </c>
      <c r="M37" s="55">
        <f t="shared" si="1"/>
        <v>1</v>
      </c>
      <c r="N37" s="55">
        <f t="shared" si="1"/>
        <v>6</v>
      </c>
      <c r="O37" s="50">
        <f t="shared" si="1"/>
        <v>17</v>
      </c>
      <c r="P37" s="50">
        <f>SUM(B37:O37)</f>
        <v>70</v>
      </c>
    </row>
    <row r="38" spans="1:16" ht="27" thickBot="1" x14ac:dyDescent="0.35">
      <c r="A38" s="24" t="s">
        <v>15</v>
      </c>
      <c r="B38" s="25">
        <f>SUM(B37+'July 2018'!B38)</f>
        <v>895</v>
      </c>
      <c r="C38" s="26">
        <f>SUM(C37+'July 2018'!C38)</f>
        <v>19</v>
      </c>
      <c r="D38" s="26">
        <f>SUM(D37+'July 2018'!D38)</f>
        <v>2</v>
      </c>
      <c r="E38" s="42">
        <f>SUM(E37+'July 2018'!E38)</f>
        <v>2</v>
      </c>
      <c r="F38" s="25">
        <f>SUM(F37+'July 2018'!F38)</f>
        <v>963</v>
      </c>
      <c r="G38" s="26">
        <f>SUM(G37+'July 2018'!G38)</f>
        <v>35</v>
      </c>
      <c r="H38" s="26">
        <f>SUM(H37+'July 2018'!H38)</f>
        <v>1</v>
      </c>
      <c r="I38" s="42">
        <f>SUM(I37+'July 2018'!I38)</f>
        <v>4</v>
      </c>
      <c r="J38" s="25">
        <f>SUM(J37+'July 2018'!J38)</f>
        <v>7</v>
      </c>
      <c r="K38" s="26">
        <f>SUM(K37+'July 2018'!K38)</f>
        <v>36</v>
      </c>
      <c r="L38" s="42">
        <f>SUM(L37+'July 2018'!L38)</f>
        <v>0</v>
      </c>
      <c r="M38" s="42">
        <f>SUM(M37+'July 2018'!M38)</f>
        <v>18</v>
      </c>
      <c r="N38" s="42">
        <f>SUM(N37+'July 2018'!N38)</f>
        <v>34</v>
      </c>
      <c r="O38" s="42">
        <f>SUM(O37+'July 2018'!O38)</f>
        <v>830</v>
      </c>
      <c r="P38" s="29">
        <f>SUM(B37:O37)</f>
        <v>70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7" right="0.7" top="0.75" bottom="0.75" header="0.3" footer="0.3"/>
  <pageSetup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P37"/>
  <sheetViews>
    <sheetView topLeftCell="A4" workbookViewId="0">
      <selection activeCell="P32" sqref="P32"/>
    </sheetView>
  </sheetViews>
  <sheetFormatPr defaultRowHeight="14.4" x14ac:dyDescent="0.3"/>
  <cols>
    <col min="1" max="1" width="10.109375" style="1" bestFit="1" customWidth="1"/>
    <col min="2" max="2" width="8.6640625" customWidth="1"/>
    <col min="3" max="5" width="5.6640625" customWidth="1"/>
    <col min="6" max="6" width="8.6640625" customWidth="1"/>
    <col min="7" max="11" width="5.6640625" customWidth="1"/>
    <col min="12" max="12" width="8.5546875" customWidth="1"/>
    <col min="13" max="13" width="8.33203125" customWidth="1"/>
    <col min="14" max="14" width="8.6640625" customWidth="1"/>
    <col min="15" max="15" width="8.33203125" customWidth="1"/>
  </cols>
  <sheetData>
    <row r="1" spans="1:16" ht="14.4" customHeight="1" x14ac:dyDescent="0.3">
      <c r="A1" s="109" t="s">
        <v>26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ht="14.4" customHeigh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15.75" customHeight="1" thickBot="1" x14ac:dyDescent="0.35"/>
    <row r="4" spans="1:16" ht="14.4" customHeight="1" x14ac:dyDescent="0.3">
      <c r="A4" s="110" t="s">
        <v>0</v>
      </c>
      <c r="B4" s="112" t="s">
        <v>1</v>
      </c>
      <c r="C4" s="113"/>
      <c r="D4" s="113"/>
      <c r="E4" s="114"/>
      <c r="F4" s="112" t="s">
        <v>2</v>
      </c>
      <c r="G4" s="113"/>
      <c r="H4" s="113"/>
      <c r="I4" s="114"/>
      <c r="J4" s="115" t="s">
        <v>3</v>
      </c>
      <c r="K4" s="116"/>
      <c r="L4" s="117"/>
      <c r="M4" s="118" t="s">
        <v>4</v>
      </c>
      <c r="N4" s="110" t="s">
        <v>5</v>
      </c>
      <c r="O4" s="110" t="s">
        <v>6</v>
      </c>
      <c r="P4" s="120" t="s">
        <v>7</v>
      </c>
    </row>
    <row r="5" spans="1:16" ht="15" thickBot="1" x14ac:dyDescent="0.35">
      <c r="A5" s="111"/>
      <c r="B5" s="2" t="s">
        <v>8</v>
      </c>
      <c r="C5" s="3" t="s">
        <v>9</v>
      </c>
      <c r="D5" s="3" t="s">
        <v>10</v>
      </c>
      <c r="E5" s="3" t="s">
        <v>11</v>
      </c>
      <c r="F5" s="2" t="s">
        <v>12</v>
      </c>
      <c r="G5" s="4" t="s">
        <v>9</v>
      </c>
      <c r="H5" s="4" t="s">
        <v>10</v>
      </c>
      <c r="I5" s="5" t="s">
        <v>11</v>
      </c>
      <c r="J5" s="6" t="s">
        <v>9</v>
      </c>
      <c r="K5" s="7" t="s">
        <v>10</v>
      </c>
      <c r="L5" s="8" t="s">
        <v>13</v>
      </c>
      <c r="M5" s="119"/>
      <c r="N5" s="111"/>
      <c r="O5" s="111"/>
      <c r="P5" s="121"/>
    </row>
    <row r="6" spans="1:16" ht="15" customHeight="1" x14ac:dyDescent="0.3">
      <c r="A6" s="73">
        <v>43344</v>
      </c>
      <c r="B6" s="74"/>
      <c r="C6" s="75"/>
      <c r="D6" s="75"/>
      <c r="E6" s="76"/>
      <c r="F6" s="77"/>
      <c r="G6" s="75"/>
      <c r="H6" s="75"/>
      <c r="I6" s="76"/>
      <c r="J6" s="78"/>
      <c r="K6" s="75"/>
      <c r="L6" s="79"/>
      <c r="M6" s="77"/>
      <c r="N6" s="77"/>
      <c r="O6" s="80"/>
      <c r="P6" s="47"/>
    </row>
    <row r="7" spans="1:16" ht="15" customHeight="1" x14ac:dyDescent="0.3">
      <c r="A7" s="73">
        <v>43345</v>
      </c>
      <c r="B7" s="67"/>
      <c r="C7" s="68"/>
      <c r="D7" s="68"/>
      <c r="E7" s="69"/>
      <c r="F7" s="64"/>
      <c r="G7" s="68"/>
      <c r="H7" s="68"/>
      <c r="I7" s="69"/>
      <c r="J7" s="70"/>
      <c r="K7" s="68"/>
      <c r="L7" s="71"/>
      <c r="M7" s="64"/>
      <c r="N7" s="64"/>
      <c r="O7" s="72"/>
      <c r="P7" s="65"/>
    </row>
    <row r="8" spans="1:16" ht="15" customHeight="1" x14ac:dyDescent="0.3">
      <c r="A8" s="73">
        <v>43346</v>
      </c>
      <c r="B8" s="67"/>
      <c r="C8" s="68"/>
      <c r="D8" s="68"/>
      <c r="E8" s="69"/>
      <c r="F8" s="64"/>
      <c r="G8" s="68"/>
      <c r="H8" s="68"/>
      <c r="I8" s="69"/>
      <c r="J8" s="70"/>
      <c r="K8" s="68"/>
      <c r="L8" s="71"/>
      <c r="M8" s="64"/>
      <c r="N8" s="64"/>
      <c r="O8" s="72"/>
      <c r="P8" s="65"/>
    </row>
    <row r="9" spans="1:16" ht="15" customHeight="1" x14ac:dyDescent="0.3">
      <c r="A9" s="73">
        <v>43347</v>
      </c>
      <c r="B9" s="67"/>
      <c r="C9" s="68"/>
      <c r="D9" s="68"/>
      <c r="E9" s="69"/>
      <c r="F9" s="64"/>
      <c r="G9" s="68"/>
      <c r="H9" s="68"/>
      <c r="I9" s="69"/>
      <c r="J9" s="70"/>
      <c r="K9" s="68"/>
      <c r="L9" s="71"/>
      <c r="M9" s="64"/>
      <c r="N9" s="64"/>
      <c r="O9" s="72"/>
      <c r="P9" s="65"/>
    </row>
    <row r="10" spans="1:16" ht="15" customHeight="1" x14ac:dyDescent="0.3">
      <c r="A10" s="87">
        <v>43348</v>
      </c>
      <c r="B10" s="88">
        <v>2</v>
      </c>
      <c r="C10" s="89"/>
      <c r="D10" s="89"/>
      <c r="E10" s="90"/>
      <c r="F10" s="91"/>
      <c r="G10" s="89"/>
      <c r="H10" s="89"/>
      <c r="I10" s="90"/>
      <c r="J10" s="92">
        <v>1</v>
      </c>
      <c r="K10" s="89">
        <v>2</v>
      </c>
      <c r="L10" s="93"/>
      <c r="M10" s="91"/>
      <c r="N10" s="91"/>
      <c r="O10" s="94">
        <v>1</v>
      </c>
      <c r="P10" s="65">
        <f>SUM(B10:O10)</f>
        <v>6</v>
      </c>
    </row>
    <row r="11" spans="1:16" ht="15" customHeight="1" x14ac:dyDescent="0.3">
      <c r="A11" s="73">
        <v>43349</v>
      </c>
      <c r="B11" s="67"/>
      <c r="C11" s="68"/>
      <c r="D11" s="68"/>
      <c r="E11" s="69"/>
      <c r="F11" s="64"/>
      <c r="G11" s="68"/>
      <c r="H11" s="68"/>
      <c r="I11" s="69"/>
      <c r="J11" s="70"/>
      <c r="K11" s="68"/>
      <c r="L11" s="71"/>
      <c r="M11" s="64"/>
      <c r="N11" s="64"/>
      <c r="O11" s="72"/>
      <c r="P11" s="65"/>
    </row>
    <row r="12" spans="1:16" ht="15" customHeight="1" x14ac:dyDescent="0.3">
      <c r="A12" s="87">
        <v>43350</v>
      </c>
      <c r="B12" s="88"/>
      <c r="C12" s="89"/>
      <c r="D12" s="89"/>
      <c r="E12" s="90"/>
      <c r="F12" s="91"/>
      <c r="G12" s="89"/>
      <c r="H12" s="89"/>
      <c r="I12" s="90"/>
      <c r="J12" s="92"/>
      <c r="K12" s="89">
        <v>1</v>
      </c>
      <c r="L12" s="93"/>
      <c r="M12" s="91"/>
      <c r="N12" s="91"/>
      <c r="O12" s="94">
        <v>1</v>
      </c>
      <c r="P12" s="65">
        <f t="shared" ref="P12:P33" si="0">SUM(B12:O12)</f>
        <v>2</v>
      </c>
    </row>
    <row r="13" spans="1:16" ht="15" customHeight="1" x14ac:dyDescent="0.3">
      <c r="A13" s="73">
        <v>43351</v>
      </c>
      <c r="B13" s="67"/>
      <c r="C13" s="68"/>
      <c r="D13" s="68"/>
      <c r="E13" s="69"/>
      <c r="F13" s="64"/>
      <c r="G13" s="68"/>
      <c r="H13" s="68"/>
      <c r="I13" s="69"/>
      <c r="J13" s="70"/>
      <c r="K13" s="68"/>
      <c r="L13" s="71"/>
      <c r="M13" s="64"/>
      <c r="N13" s="64"/>
      <c r="O13" s="72"/>
      <c r="P13" s="65"/>
    </row>
    <row r="14" spans="1:16" ht="15" customHeight="1" x14ac:dyDescent="0.3">
      <c r="A14" s="73">
        <v>43352</v>
      </c>
      <c r="B14" s="67"/>
      <c r="C14" s="68"/>
      <c r="D14" s="68"/>
      <c r="E14" s="69"/>
      <c r="F14" s="64"/>
      <c r="G14" s="68"/>
      <c r="H14" s="68"/>
      <c r="I14" s="69"/>
      <c r="J14" s="70"/>
      <c r="K14" s="68"/>
      <c r="L14" s="71"/>
      <c r="M14" s="64"/>
      <c r="N14" s="64"/>
      <c r="O14" s="72"/>
      <c r="P14" s="65"/>
    </row>
    <row r="15" spans="1:16" ht="15" customHeight="1" x14ac:dyDescent="0.3">
      <c r="A15" s="87">
        <v>43353</v>
      </c>
      <c r="B15" s="88">
        <v>3</v>
      </c>
      <c r="C15" s="89"/>
      <c r="D15" s="89"/>
      <c r="E15" s="90"/>
      <c r="F15" s="91"/>
      <c r="G15" s="89"/>
      <c r="H15" s="89"/>
      <c r="I15" s="90"/>
      <c r="J15" s="92">
        <v>1</v>
      </c>
      <c r="K15" s="89"/>
      <c r="L15" s="93"/>
      <c r="M15" s="91"/>
      <c r="N15" s="91"/>
      <c r="O15" s="94">
        <v>2</v>
      </c>
      <c r="P15" s="65">
        <f t="shared" si="0"/>
        <v>6</v>
      </c>
    </row>
    <row r="16" spans="1:16" ht="15" customHeight="1" x14ac:dyDescent="0.3">
      <c r="A16" s="73">
        <v>43354</v>
      </c>
      <c r="B16" s="67"/>
      <c r="C16" s="68"/>
      <c r="D16" s="68"/>
      <c r="E16" s="69"/>
      <c r="F16" s="64"/>
      <c r="G16" s="68"/>
      <c r="H16" s="68"/>
      <c r="I16" s="69"/>
      <c r="J16" s="70"/>
      <c r="K16" s="68"/>
      <c r="L16" s="71"/>
      <c r="M16" s="64"/>
      <c r="N16" s="64"/>
      <c r="O16" s="72"/>
      <c r="P16" s="65"/>
    </row>
    <row r="17" spans="1:16" x14ac:dyDescent="0.3">
      <c r="A17" s="87">
        <v>43355</v>
      </c>
      <c r="B17" s="88"/>
      <c r="C17" s="89"/>
      <c r="D17" s="89"/>
      <c r="E17" s="90"/>
      <c r="F17" s="91"/>
      <c r="G17" s="89"/>
      <c r="H17" s="89"/>
      <c r="I17" s="90"/>
      <c r="J17" s="92"/>
      <c r="K17" s="89"/>
      <c r="L17" s="93"/>
      <c r="M17" s="91"/>
      <c r="N17" s="91"/>
      <c r="O17" s="94"/>
      <c r="P17" s="65">
        <f t="shared" si="0"/>
        <v>0</v>
      </c>
    </row>
    <row r="18" spans="1:16" x14ac:dyDescent="0.3">
      <c r="A18" s="73">
        <v>43356</v>
      </c>
      <c r="B18" s="67"/>
      <c r="C18" s="68"/>
      <c r="D18" s="68"/>
      <c r="E18" s="69"/>
      <c r="F18" s="64"/>
      <c r="G18" s="68"/>
      <c r="H18" s="68"/>
      <c r="I18" s="69"/>
      <c r="J18" s="70"/>
      <c r="K18" s="68"/>
      <c r="L18" s="71"/>
      <c r="M18" s="64"/>
      <c r="N18" s="64"/>
      <c r="O18" s="72"/>
      <c r="P18" s="65"/>
    </row>
    <row r="19" spans="1:16" x14ac:dyDescent="0.3">
      <c r="A19" s="87">
        <v>43357</v>
      </c>
      <c r="B19" s="88"/>
      <c r="C19" s="89"/>
      <c r="D19" s="89"/>
      <c r="E19" s="90"/>
      <c r="F19" s="91"/>
      <c r="G19" s="89"/>
      <c r="H19" s="89"/>
      <c r="I19" s="90"/>
      <c r="J19" s="92"/>
      <c r="K19" s="89"/>
      <c r="L19" s="93"/>
      <c r="M19" s="91"/>
      <c r="N19" s="91"/>
      <c r="O19" s="94"/>
      <c r="P19" s="65">
        <f t="shared" si="0"/>
        <v>0</v>
      </c>
    </row>
    <row r="20" spans="1:16" x14ac:dyDescent="0.3">
      <c r="A20" s="73">
        <v>43358</v>
      </c>
      <c r="B20" s="67"/>
      <c r="C20" s="68"/>
      <c r="D20" s="68"/>
      <c r="E20" s="69"/>
      <c r="F20" s="64"/>
      <c r="G20" s="68"/>
      <c r="H20" s="68"/>
      <c r="I20" s="69"/>
      <c r="J20" s="70"/>
      <c r="K20" s="68"/>
      <c r="L20" s="71"/>
      <c r="M20" s="64"/>
      <c r="N20" s="64"/>
      <c r="O20" s="72"/>
      <c r="P20" s="65"/>
    </row>
    <row r="21" spans="1:16" x14ac:dyDescent="0.3">
      <c r="A21" s="73">
        <v>43359</v>
      </c>
      <c r="B21" s="67"/>
      <c r="C21" s="68"/>
      <c r="D21" s="68"/>
      <c r="E21" s="69"/>
      <c r="F21" s="64"/>
      <c r="G21" s="68"/>
      <c r="H21" s="68"/>
      <c r="I21" s="69"/>
      <c r="J21" s="70"/>
      <c r="K21" s="68"/>
      <c r="L21" s="71"/>
      <c r="M21" s="64"/>
      <c r="N21" s="64"/>
      <c r="O21" s="72"/>
      <c r="P21" s="65"/>
    </row>
    <row r="22" spans="1:16" x14ac:dyDescent="0.3">
      <c r="A22" s="87">
        <v>43360</v>
      </c>
      <c r="B22" s="88">
        <v>1</v>
      </c>
      <c r="C22" s="89"/>
      <c r="D22" s="89"/>
      <c r="E22" s="90">
        <v>1</v>
      </c>
      <c r="F22" s="91"/>
      <c r="G22" s="89"/>
      <c r="H22" s="89"/>
      <c r="I22" s="90"/>
      <c r="J22" s="92"/>
      <c r="K22" s="89"/>
      <c r="L22" s="93"/>
      <c r="M22" s="91"/>
      <c r="N22" s="91">
        <v>1</v>
      </c>
      <c r="O22" s="94"/>
      <c r="P22" s="65">
        <f t="shared" si="0"/>
        <v>3</v>
      </c>
    </row>
    <row r="23" spans="1:16" x14ac:dyDescent="0.3">
      <c r="A23" s="73">
        <v>43361</v>
      </c>
      <c r="B23" s="67"/>
      <c r="C23" s="68"/>
      <c r="D23" s="68"/>
      <c r="E23" s="69"/>
      <c r="F23" s="64"/>
      <c r="G23" s="68"/>
      <c r="H23" s="68"/>
      <c r="I23" s="69"/>
      <c r="J23" s="70"/>
      <c r="K23" s="68"/>
      <c r="L23" s="71"/>
      <c r="M23" s="64"/>
      <c r="N23" s="64"/>
      <c r="O23" s="72"/>
      <c r="P23" s="65"/>
    </row>
    <row r="24" spans="1:16" x14ac:dyDescent="0.3">
      <c r="A24" s="87">
        <v>43362</v>
      </c>
      <c r="B24" s="88">
        <v>1</v>
      </c>
      <c r="C24" s="89"/>
      <c r="D24" s="89"/>
      <c r="E24" s="90"/>
      <c r="F24" s="91"/>
      <c r="G24" s="89"/>
      <c r="H24" s="89"/>
      <c r="I24" s="90"/>
      <c r="J24" s="92"/>
      <c r="K24" s="89"/>
      <c r="L24" s="93"/>
      <c r="M24" s="91"/>
      <c r="N24" s="91"/>
      <c r="O24" s="94">
        <v>1</v>
      </c>
      <c r="P24" s="65">
        <f t="shared" si="0"/>
        <v>2</v>
      </c>
    </row>
    <row r="25" spans="1:16" x14ac:dyDescent="0.3">
      <c r="A25" s="73">
        <v>43363</v>
      </c>
      <c r="B25" s="67"/>
      <c r="C25" s="68"/>
      <c r="D25" s="68"/>
      <c r="E25" s="69"/>
      <c r="F25" s="64"/>
      <c r="G25" s="68"/>
      <c r="H25" s="68"/>
      <c r="I25" s="69"/>
      <c r="J25" s="70"/>
      <c r="K25" s="68"/>
      <c r="L25" s="71"/>
      <c r="M25" s="64"/>
      <c r="N25" s="64"/>
      <c r="O25" s="72"/>
      <c r="P25" s="65"/>
    </row>
    <row r="26" spans="1:16" x14ac:dyDescent="0.3">
      <c r="A26" s="87">
        <v>43364</v>
      </c>
      <c r="B26" s="88">
        <v>6</v>
      </c>
      <c r="C26" s="89"/>
      <c r="D26" s="89"/>
      <c r="E26" s="90"/>
      <c r="F26" s="91"/>
      <c r="G26" s="89"/>
      <c r="H26" s="89"/>
      <c r="I26" s="90"/>
      <c r="J26" s="92"/>
      <c r="K26" s="89"/>
      <c r="L26" s="93"/>
      <c r="M26" s="91"/>
      <c r="N26" s="91"/>
      <c r="O26" s="94"/>
      <c r="P26" s="65">
        <f t="shared" si="0"/>
        <v>6</v>
      </c>
    </row>
    <row r="27" spans="1:16" x14ac:dyDescent="0.3">
      <c r="A27" s="73">
        <v>43365</v>
      </c>
      <c r="B27" s="67"/>
      <c r="C27" s="68"/>
      <c r="D27" s="68"/>
      <c r="E27" s="69"/>
      <c r="F27" s="64"/>
      <c r="G27" s="68"/>
      <c r="H27" s="68"/>
      <c r="I27" s="69"/>
      <c r="J27" s="70"/>
      <c r="K27" s="68"/>
      <c r="L27" s="71"/>
      <c r="M27" s="64"/>
      <c r="N27" s="64"/>
      <c r="O27" s="72"/>
      <c r="P27" s="65"/>
    </row>
    <row r="28" spans="1:16" x14ac:dyDescent="0.3">
      <c r="A28" s="73">
        <v>43366</v>
      </c>
      <c r="B28" s="67"/>
      <c r="C28" s="68"/>
      <c r="D28" s="68"/>
      <c r="E28" s="69"/>
      <c r="F28" s="64"/>
      <c r="G28" s="68"/>
      <c r="H28" s="68"/>
      <c r="I28" s="69"/>
      <c r="J28" s="70"/>
      <c r="K28" s="68"/>
      <c r="L28" s="71"/>
      <c r="M28" s="64"/>
      <c r="N28" s="64"/>
      <c r="O28" s="72"/>
      <c r="P28" s="65"/>
    </row>
    <row r="29" spans="1:16" x14ac:dyDescent="0.3">
      <c r="A29" s="87">
        <v>43367</v>
      </c>
      <c r="B29" s="88">
        <v>6</v>
      </c>
      <c r="C29" s="89"/>
      <c r="D29" s="89"/>
      <c r="E29" s="90"/>
      <c r="F29" s="91"/>
      <c r="G29" s="89"/>
      <c r="H29" s="89"/>
      <c r="I29" s="90"/>
      <c r="J29" s="92"/>
      <c r="K29" s="89"/>
      <c r="L29" s="93"/>
      <c r="M29" s="91"/>
      <c r="N29" s="91"/>
      <c r="O29" s="94">
        <v>2</v>
      </c>
      <c r="P29" s="65">
        <f t="shared" si="0"/>
        <v>8</v>
      </c>
    </row>
    <row r="30" spans="1:16" x14ac:dyDescent="0.3">
      <c r="A30" s="73">
        <v>43368</v>
      </c>
      <c r="B30" s="67"/>
      <c r="C30" s="68"/>
      <c r="D30" s="68"/>
      <c r="E30" s="69"/>
      <c r="F30" s="64"/>
      <c r="G30" s="68"/>
      <c r="H30" s="68"/>
      <c r="I30" s="69"/>
      <c r="J30" s="70"/>
      <c r="K30" s="68"/>
      <c r="L30" s="71"/>
      <c r="M30" s="64"/>
      <c r="N30" s="64"/>
      <c r="O30" s="72"/>
      <c r="P30" s="65"/>
    </row>
    <row r="31" spans="1:16" x14ac:dyDescent="0.3">
      <c r="A31" s="87">
        <v>43369</v>
      </c>
      <c r="B31" s="88">
        <v>7</v>
      </c>
      <c r="C31" s="89">
        <v>1</v>
      </c>
      <c r="D31" s="89">
        <v>1</v>
      </c>
      <c r="E31" s="90"/>
      <c r="F31" s="91"/>
      <c r="G31" s="89"/>
      <c r="H31" s="89"/>
      <c r="I31" s="90"/>
      <c r="J31" s="92"/>
      <c r="K31" s="89"/>
      <c r="L31" s="93"/>
      <c r="M31" s="91"/>
      <c r="N31" s="91"/>
      <c r="O31" s="94">
        <v>2</v>
      </c>
      <c r="P31" s="65">
        <f t="shared" si="0"/>
        <v>11</v>
      </c>
    </row>
    <row r="32" spans="1:16" x14ac:dyDescent="0.3">
      <c r="A32" s="73">
        <v>43370</v>
      </c>
      <c r="B32" s="67"/>
      <c r="C32" s="68"/>
      <c r="D32" s="68"/>
      <c r="E32" s="69"/>
      <c r="F32" s="64"/>
      <c r="G32" s="68"/>
      <c r="H32" s="68"/>
      <c r="I32" s="69"/>
      <c r="J32" s="70"/>
      <c r="K32" s="68"/>
      <c r="L32" s="71"/>
      <c r="M32" s="64"/>
      <c r="N32" s="64"/>
      <c r="O32" s="72"/>
      <c r="P32" s="65"/>
    </row>
    <row r="33" spans="1:16" x14ac:dyDescent="0.3">
      <c r="A33" s="87">
        <v>43371</v>
      </c>
      <c r="B33" s="88">
        <v>2</v>
      </c>
      <c r="C33" s="89"/>
      <c r="D33" s="89"/>
      <c r="E33" s="90"/>
      <c r="F33" s="91"/>
      <c r="G33" s="89"/>
      <c r="H33" s="89"/>
      <c r="I33" s="90"/>
      <c r="J33" s="92"/>
      <c r="K33" s="89"/>
      <c r="L33" s="93"/>
      <c r="M33" s="91"/>
      <c r="N33" s="91"/>
      <c r="O33" s="94">
        <v>1</v>
      </c>
      <c r="P33" s="65">
        <f t="shared" si="0"/>
        <v>3</v>
      </c>
    </row>
    <row r="34" spans="1:16" x14ac:dyDescent="0.3">
      <c r="A34" s="73">
        <v>43372</v>
      </c>
      <c r="B34" s="67"/>
      <c r="C34" s="68"/>
      <c r="D34" s="68"/>
      <c r="E34" s="69"/>
      <c r="F34" s="64"/>
      <c r="G34" s="68"/>
      <c r="H34" s="68"/>
      <c r="I34" s="69"/>
      <c r="J34" s="70"/>
      <c r="K34" s="68"/>
      <c r="L34" s="71"/>
      <c r="M34" s="64"/>
      <c r="N34" s="64"/>
      <c r="O34" s="72"/>
      <c r="P34" s="65"/>
    </row>
    <row r="35" spans="1:16" ht="15" thickBot="1" x14ac:dyDescent="0.35">
      <c r="A35" s="73">
        <v>43373</v>
      </c>
      <c r="B35" s="67"/>
      <c r="C35" s="68"/>
      <c r="D35" s="68"/>
      <c r="E35" s="69"/>
      <c r="F35" s="64"/>
      <c r="G35" s="68"/>
      <c r="H35" s="68"/>
      <c r="I35" s="69"/>
      <c r="J35" s="70"/>
      <c r="K35" s="68"/>
      <c r="L35" s="71"/>
      <c r="M35" s="64"/>
      <c r="N35" s="64"/>
      <c r="O35" s="72"/>
      <c r="P35" s="48"/>
    </row>
    <row r="36" spans="1:16" ht="27" thickBot="1" x14ac:dyDescent="0.35">
      <c r="A36" s="51" t="s">
        <v>14</v>
      </c>
      <c r="B36" s="52">
        <f t="shared" ref="B36:O36" si="1">SUM(B6:B35)</f>
        <v>28</v>
      </c>
      <c r="C36" s="53">
        <f t="shared" si="1"/>
        <v>1</v>
      </c>
      <c r="D36" s="53">
        <f t="shared" si="1"/>
        <v>1</v>
      </c>
      <c r="E36" s="52">
        <f t="shared" si="1"/>
        <v>1</v>
      </c>
      <c r="F36" s="55">
        <f t="shared" si="1"/>
        <v>0</v>
      </c>
      <c r="G36" s="53">
        <f t="shared" si="1"/>
        <v>0</v>
      </c>
      <c r="H36" s="52">
        <f t="shared" si="1"/>
        <v>0</v>
      </c>
      <c r="I36" s="56">
        <f t="shared" si="1"/>
        <v>0</v>
      </c>
      <c r="J36" s="57">
        <f t="shared" si="1"/>
        <v>2</v>
      </c>
      <c r="K36" s="53">
        <f t="shared" si="1"/>
        <v>3</v>
      </c>
      <c r="L36" s="52">
        <f t="shared" si="1"/>
        <v>0</v>
      </c>
      <c r="M36" s="55">
        <f t="shared" si="1"/>
        <v>0</v>
      </c>
      <c r="N36" s="55">
        <f t="shared" si="1"/>
        <v>1</v>
      </c>
      <c r="O36" s="50">
        <f t="shared" si="1"/>
        <v>10</v>
      </c>
      <c r="P36" s="50">
        <f>SUM(B36:O36)</f>
        <v>47</v>
      </c>
    </row>
    <row r="37" spans="1:16" ht="27" thickBot="1" x14ac:dyDescent="0.35">
      <c r="A37" s="24" t="s">
        <v>15</v>
      </c>
      <c r="B37" s="25">
        <f>SUM(B36+'Aug. 2018'!B38)</f>
        <v>923</v>
      </c>
      <c r="C37" s="26">
        <f>SUM(C36+'Aug. 2018'!C38)</f>
        <v>20</v>
      </c>
      <c r="D37" s="26">
        <f>SUM(D36+'Aug. 2018'!D38)</f>
        <v>3</v>
      </c>
      <c r="E37" s="27">
        <f>SUM(E36+'Aug. 2018'!E38)</f>
        <v>3</v>
      </c>
      <c r="F37" s="28">
        <f>SUM(F36+'Aug. 2018'!F38)</f>
        <v>963</v>
      </c>
      <c r="G37" s="26">
        <f>SUM(G36+'Aug. 2018'!G38)</f>
        <v>35</v>
      </c>
      <c r="H37" s="26">
        <f>SUM(H36+'Aug. 2018'!H38)</f>
        <v>1</v>
      </c>
      <c r="I37" s="27">
        <f>SUM(I36+'Aug. 2018'!I38)</f>
        <v>4</v>
      </c>
      <c r="J37" s="28">
        <f>SUM(J36+'Aug. 2018'!J38)</f>
        <v>9</v>
      </c>
      <c r="K37" s="26">
        <f>SUM(K36+'Aug. 2018'!K38)</f>
        <v>39</v>
      </c>
      <c r="L37" s="27">
        <f>SUM(L36+'Aug. 2018'!L38)</f>
        <v>0</v>
      </c>
      <c r="M37" s="27">
        <f>SUM(M36+'Aug. 2018'!M38)</f>
        <v>18</v>
      </c>
      <c r="N37" s="27">
        <f>SUM(N36+'Aug. 2018'!N38)</f>
        <v>35</v>
      </c>
      <c r="O37" s="27">
        <f>SUM(O36+'Aug. 2018'!O38)</f>
        <v>840</v>
      </c>
      <c r="P37" s="29">
        <f>SUM(B37:O37)</f>
        <v>2893</v>
      </c>
    </row>
  </sheetData>
  <mergeCells count="9">
    <mergeCell ref="A1:P2"/>
    <mergeCell ref="A4:A5"/>
    <mergeCell ref="B4:E4"/>
    <mergeCell ref="F4:I4"/>
    <mergeCell ref="J4:L4"/>
    <mergeCell ref="M4:M5"/>
    <mergeCell ref="N4:N5"/>
    <mergeCell ref="O4:O5"/>
    <mergeCell ref="P4:P5"/>
  </mergeCells>
  <printOptions horizontalCentered="1"/>
  <pageMargins left="0.25" right="0.25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Jan. 2018</vt:lpstr>
      <vt:lpstr>Feb. 2018</vt:lpstr>
      <vt:lpstr>Mar. 2018</vt:lpstr>
      <vt:lpstr>Apr. 2018</vt:lpstr>
      <vt:lpstr>May 2018</vt:lpstr>
      <vt:lpstr>June 2018</vt:lpstr>
      <vt:lpstr>July 2018</vt:lpstr>
      <vt:lpstr>Aug. 2018</vt:lpstr>
      <vt:lpstr>Sept. 2018</vt:lpstr>
      <vt:lpstr>Oct. 2018</vt:lpstr>
      <vt:lpstr>Nov. 2018</vt:lpstr>
      <vt:lpstr>Dec. 2018</vt:lpstr>
      <vt:lpstr>Sheet1</vt:lpstr>
    </vt:vector>
  </TitlesOfParts>
  <Company>PGE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Burchell</dc:creator>
  <cp:lastModifiedBy>Renny Schmidt</cp:lastModifiedBy>
  <cp:lastPrinted>2016-12-30T21:14:56Z</cp:lastPrinted>
  <dcterms:created xsi:type="dcterms:W3CDTF">2014-01-06T22:42:38Z</dcterms:created>
  <dcterms:modified xsi:type="dcterms:W3CDTF">2019-01-02T14:46:13Z</dcterms:modified>
</cp:coreProperties>
</file>