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gn4-my.sharepoint.com/personal/meg_anderson_pgn_com/Documents/Microsoft Teams Chat Files/"/>
    </mc:Choice>
  </mc:AlternateContent>
  <xr:revisionPtr revIDLastSave="6" documentId="13_ncr:1_{E65266B2-D241-4CA3-9AE2-B81B93A67CDF}" xr6:coauthVersionLast="47" xr6:coauthVersionMax="47" xr10:uidLastSave="{E02F0272-7DFE-477A-8A13-71D947ECF1D3}"/>
  <bookViews>
    <workbookView xWindow="28690" yWindow="-110" windowWidth="29020" windowHeight="17620" activeTab="1" xr2:uid="{5DE5A7D3-CA05-40DF-972D-A543091EFAC8}"/>
  </bookViews>
  <sheets>
    <sheet name="Summer capacity" sheetId="1" r:id="rId1"/>
    <sheet name="Winter capacity" sheetId="4" r:id="rId2"/>
    <sheet name="Average capacity" sheetId="6" r:id="rId3"/>
  </sheets>
  <calcPr calcId="191028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4" l="1"/>
  <c r="C4" i="1"/>
  <c r="D23" i="6" l="1"/>
  <c r="L31" i="6"/>
  <c r="K31" i="6"/>
  <c r="J31" i="6"/>
  <c r="I31" i="6"/>
  <c r="H31" i="6"/>
  <c r="G31" i="6"/>
  <c r="F31" i="6"/>
  <c r="E31" i="6"/>
  <c r="D31" i="6"/>
  <c r="C31" i="6"/>
  <c r="L30" i="6"/>
  <c r="K30" i="6"/>
  <c r="J30" i="6"/>
  <c r="I30" i="6"/>
  <c r="H30" i="6"/>
  <c r="G30" i="6"/>
  <c r="F30" i="6"/>
  <c r="E30" i="6"/>
  <c r="D30" i="6"/>
  <c r="C30" i="6"/>
  <c r="L29" i="6"/>
  <c r="K29" i="6"/>
  <c r="J29" i="6"/>
  <c r="I29" i="6"/>
  <c r="H29" i="6"/>
  <c r="G29" i="6"/>
  <c r="F29" i="6"/>
  <c r="E29" i="6"/>
  <c r="D29" i="6"/>
  <c r="C29" i="6"/>
  <c r="L28" i="6"/>
  <c r="K28" i="6"/>
  <c r="J28" i="6"/>
  <c r="I28" i="6"/>
  <c r="H28" i="6"/>
  <c r="G28" i="6"/>
  <c r="F28" i="6"/>
  <c r="E28" i="6"/>
  <c r="D28" i="6"/>
  <c r="C28" i="6"/>
  <c r="L27" i="6"/>
  <c r="K27" i="6"/>
  <c r="J27" i="6"/>
  <c r="I27" i="6"/>
  <c r="H27" i="6"/>
  <c r="G27" i="6"/>
  <c r="F27" i="6"/>
  <c r="E27" i="6"/>
  <c r="D27" i="6"/>
  <c r="C27" i="6"/>
  <c r="L26" i="6"/>
  <c r="K26" i="6"/>
  <c r="J26" i="6"/>
  <c r="I26" i="6"/>
  <c r="H26" i="6"/>
  <c r="G26" i="6"/>
  <c r="F26" i="6"/>
  <c r="E26" i="6"/>
  <c r="D26" i="6"/>
  <c r="C26" i="6"/>
  <c r="L25" i="6"/>
  <c r="K25" i="6"/>
  <c r="J25" i="6"/>
  <c r="I25" i="6"/>
  <c r="H25" i="6"/>
  <c r="G25" i="6"/>
  <c r="F25" i="6"/>
  <c r="E25" i="6"/>
  <c r="D25" i="6"/>
  <c r="C25" i="6"/>
  <c r="L24" i="6"/>
  <c r="K24" i="6"/>
  <c r="J24" i="6"/>
  <c r="I24" i="6"/>
  <c r="H24" i="6"/>
  <c r="G24" i="6"/>
  <c r="F24" i="6"/>
  <c r="E24" i="6"/>
  <c r="D24" i="6"/>
  <c r="C24" i="6"/>
  <c r="L23" i="6"/>
  <c r="K23" i="6"/>
  <c r="J23" i="6"/>
  <c r="I23" i="6"/>
  <c r="H23" i="6"/>
  <c r="G23" i="6"/>
  <c r="F23" i="6"/>
  <c r="E23" i="6"/>
  <c r="C23" i="6"/>
  <c r="L22" i="6"/>
  <c r="K22" i="6"/>
  <c r="J22" i="6"/>
  <c r="I22" i="6"/>
  <c r="H22" i="6"/>
  <c r="G22" i="6"/>
  <c r="F22" i="6"/>
  <c r="E22" i="6"/>
  <c r="D22" i="6"/>
  <c r="C22" i="6"/>
  <c r="L21" i="6"/>
  <c r="K21" i="6"/>
  <c r="J21" i="6"/>
  <c r="I21" i="6"/>
  <c r="H21" i="6"/>
  <c r="G21" i="6"/>
  <c r="F21" i="6"/>
  <c r="E21" i="6"/>
  <c r="D21" i="6"/>
  <c r="C21" i="6"/>
  <c r="L20" i="6"/>
  <c r="K20" i="6"/>
  <c r="J20" i="6"/>
  <c r="I20" i="6"/>
  <c r="H20" i="6"/>
  <c r="G20" i="6"/>
  <c r="F20" i="6"/>
  <c r="E20" i="6"/>
  <c r="D20" i="6"/>
  <c r="C20" i="6"/>
  <c r="L19" i="6"/>
  <c r="K19" i="6"/>
  <c r="J19" i="6"/>
  <c r="I19" i="6"/>
  <c r="H19" i="6"/>
  <c r="G19" i="6"/>
  <c r="F19" i="6"/>
  <c r="E19" i="6"/>
  <c r="D19" i="6"/>
  <c r="C19" i="6"/>
  <c r="L18" i="6"/>
  <c r="K18" i="6"/>
  <c r="J18" i="6"/>
  <c r="I18" i="6"/>
  <c r="H18" i="6"/>
  <c r="G18" i="6"/>
  <c r="F18" i="6"/>
  <c r="E18" i="6"/>
  <c r="D18" i="6"/>
  <c r="C18" i="6"/>
  <c r="D10" i="6"/>
  <c r="L17" i="6" l="1"/>
  <c r="K17" i="6"/>
  <c r="J17" i="6"/>
  <c r="I17" i="6"/>
  <c r="H17" i="6"/>
  <c r="G17" i="6"/>
  <c r="F17" i="6"/>
  <c r="E17" i="6"/>
  <c r="D17" i="6"/>
  <c r="C17" i="6"/>
  <c r="L16" i="6"/>
  <c r="K16" i="6"/>
  <c r="J16" i="6"/>
  <c r="I16" i="6"/>
  <c r="H16" i="6"/>
  <c r="G16" i="6"/>
  <c r="F16" i="6"/>
  <c r="E16" i="6"/>
  <c r="D16" i="6"/>
  <c r="C16" i="6"/>
  <c r="L15" i="6"/>
  <c r="K15" i="6"/>
  <c r="J15" i="6"/>
  <c r="I15" i="6"/>
  <c r="H15" i="6"/>
  <c r="G15" i="6"/>
  <c r="F15" i="6"/>
  <c r="E15" i="6"/>
  <c r="D15" i="6"/>
  <c r="C15" i="6"/>
  <c r="L14" i="6"/>
  <c r="K14" i="6"/>
  <c r="J14" i="6"/>
  <c r="I14" i="6"/>
  <c r="H14" i="6"/>
  <c r="G14" i="6"/>
  <c r="F14" i="6"/>
  <c r="E14" i="6"/>
  <c r="D14" i="6"/>
  <c r="C14" i="6"/>
  <c r="L13" i="6"/>
  <c r="K13" i="6"/>
  <c r="J13" i="6"/>
  <c r="I13" i="6"/>
  <c r="H13" i="6"/>
  <c r="G13" i="6"/>
  <c r="F13" i="6"/>
  <c r="E13" i="6"/>
  <c r="D13" i="6"/>
  <c r="C13" i="6"/>
  <c r="L12" i="6"/>
  <c r="K12" i="6"/>
  <c r="J12" i="6"/>
  <c r="I12" i="6"/>
  <c r="H12" i="6"/>
  <c r="G12" i="6"/>
  <c r="F12" i="6"/>
  <c r="E12" i="6"/>
  <c r="D12" i="6"/>
  <c r="C12" i="6"/>
  <c r="L11" i="6"/>
  <c r="K11" i="6"/>
  <c r="J11" i="6"/>
  <c r="I11" i="6"/>
  <c r="H11" i="6"/>
  <c r="G11" i="6"/>
  <c r="F11" i="6"/>
  <c r="E11" i="6"/>
  <c r="D11" i="6"/>
  <c r="C11" i="6"/>
  <c r="L10" i="6"/>
  <c r="K10" i="6"/>
  <c r="J10" i="6"/>
  <c r="I10" i="6"/>
  <c r="H10" i="6"/>
  <c r="G10" i="6"/>
  <c r="F10" i="6"/>
  <c r="E10" i="6"/>
  <c r="C10" i="6"/>
  <c r="L9" i="6"/>
  <c r="K9" i="6"/>
  <c r="J9" i="6"/>
  <c r="I9" i="6"/>
  <c r="H9" i="6"/>
  <c r="G9" i="6"/>
  <c r="F9" i="6"/>
  <c r="E9" i="6"/>
  <c r="D9" i="6"/>
  <c r="C9" i="6"/>
  <c r="L8" i="6"/>
  <c r="K8" i="6"/>
  <c r="J8" i="6"/>
  <c r="I8" i="6"/>
  <c r="H8" i="6"/>
  <c r="G8" i="6"/>
  <c r="F8" i="6"/>
  <c r="E8" i="6"/>
  <c r="D8" i="6"/>
  <c r="C8" i="6"/>
  <c r="C4" i="6" s="1"/>
</calcChain>
</file>

<file path=xl/sharedStrings.xml><?xml version="1.0" encoding="utf-8"?>
<sst xmlns="http://schemas.openxmlformats.org/spreadsheetml/2006/main" count="102" uniqueCount="31">
  <si>
    <t>Resource</t>
  </si>
  <si>
    <t>Solar (CV)</t>
  </si>
  <si>
    <t>Nameplate size</t>
  </si>
  <si>
    <t>MW</t>
  </si>
  <si>
    <t>Approximate Effective Capacity Contribution</t>
  </si>
  <si>
    <t>Capacity Contribution in MW Bin</t>
  </si>
  <si>
    <t>Solar (Mcmn)</t>
  </si>
  <si>
    <t>Solar (Wasco)</t>
  </si>
  <si>
    <t>Solar plus Storage: 4-hour Duration, CV, 1:1</t>
  </si>
  <si>
    <t>Solar plus Storage: 4-hour Duration, CV, 2:1</t>
  </si>
  <si>
    <t>Solar plus Storage: 4-hour Duration, MCMN, 1:1</t>
  </si>
  <si>
    <t>Solar plus Storage: 4-hour Duration, MCMN, 2:1</t>
  </si>
  <si>
    <t>Wind Gorge</t>
  </si>
  <si>
    <t>Wind SE WA</t>
  </si>
  <si>
    <t>Wind MT</t>
  </si>
  <si>
    <t>CF200 Solar (CV)</t>
  </si>
  <si>
    <t>CF200 Solar (Mcmn)</t>
  </si>
  <si>
    <t>CF200 Solar (Wasco)</t>
  </si>
  <si>
    <t>CF200 Solar plus Storage: 4-hour Duration, CV, 1:1</t>
  </si>
  <si>
    <t>CF200 Solar plus Storage: 4-hour Duration, CV, 2:1</t>
  </si>
  <si>
    <t>CF200 Solar plus Storage: 4-hour Duration, MCMN, 1:1</t>
  </si>
  <si>
    <t>CF200 Solar plus Storage: 4-hour Duration, MCMN, 2:1</t>
  </si>
  <si>
    <t>CF200 Wind Gorge</t>
  </si>
  <si>
    <t>CF200 Wind SE WA</t>
  </si>
  <si>
    <t>CF200 Wind MT</t>
  </si>
  <si>
    <t>Li-Ion Storage: 2-hr</t>
  </si>
  <si>
    <t>Li-Ion Storage: 4-hr</t>
  </si>
  <si>
    <t>Li-Ion Storage: 6-hr</t>
  </si>
  <si>
    <t xml:space="preserve">Pumped Hydro Storage: 10-hr </t>
  </si>
  <si>
    <t xml:space="preserve">These results are for informational purposes only to aid in Bidder self-scoring. Estimates based on PGE's filed 2023 CEP/IRP (March 2023) and subject to change. </t>
  </si>
  <si>
    <t>Results are based on proxy resources.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</si>
</sst>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242424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9" fontId="0" fillId="0" borderId="0" xfId="1" applyFont="1" applyAlignment="1">
      <alignment horizontal="center"/>
    </xf>
    <xf numFmtId="0" fontId="0" fillId="3" borderId="0" xfId="0" applyFill="1"/>
    <xf numFmtId="1" fontId="0" fillId="0" borderId="0" xfId="0" applyNumberFormat="1"/>
    <xf numFmtId="0" fontId="3" fillId="0" borderId="0" xfId="0" applyFont="1"/>
    <xf numFmtId="9" fontId="0" fillId="0" borderId="0" xfId="0" applyNumberFormat="1"/>
    <xf numFmtId="9" fontId="0" fillId="0" borderId="0" xfId="1" applyFont="1"/>
    <xf numFmtId="44" fontId="0" fillId="0" borderId="0" xfId="2" applyFont="1"/>
    <xf numFmtId="0" fontId="0" fillId="0" borderId="0" xfId="2" applyNumberFormat="1" applyFont="1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" fontId="0" fillId="0" borderId="1" xfId="1" applyNumberFormat="1" applyFont="1" applyBorder="1" applyAlignment="1">
      <alignment horizontal="center"/>
    </xf>
    <xf numFmtId="1" fontId="0" fillId="0" borderId="2" xfId="1" applyNumberFormat="1" applyFont="1" applyBorder="1" applyAlignment="1">
      <alignment horizontal="center"/>
    </xf>
    <xf numFmtId="1" fontId="0" fillId="0" borderId="3" xfId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2" borderId="0" xfId="0" applyFont="1" applyFill="1"/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257175</xdr:colOff>
      <xdr:row>4</xdr:row>
      <xdr:rowOff>133350</xdr:rowOff>
    </xdr:from>
    <xdr:to>
      <xdr:col>19</xdr:col>
      <xdr:colOff>66675</xdr:colOff>
      <xdr:row>10</xdr:row>
      <xdr:rowOff>9525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AA198A5-1890-934B-4934-3872B9CBFE33}"/>
            </a:ext>
          </a:extLst>
        </xdr:cNvPr>
        <xdr:cNvSpPr txBox="1"/>
      </xdr:nvSpPr>
      <xdr:spPr>
        <a:xfrm>
          <a:off x="11896725" y="933450"/>
          <a:ext cx="3467100" cy="1019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This provides an approximate value based on</a:t>
          </a:r>
          <a:r>
            <a:rPr lang="en-US" sz="1100" baseline="0"/>
            <a:t> the ELCC bin of the nearest 100 MW. For example, if 520 MW of resource X are tested, the 520 MW are multiplied by the ELCC value from the 500 MW bin of that resource. Values are not exact. 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466725</xdr:colOff>
      <xdr:row>2</xdr:row>
      <xdr:rowOff>114300</xdr:rowOff>
    </xdr:from>
    <xdr:to>
      <xdr:col>19</xdr:col>
      <xdr:colOff>276225</xdr:colOff>
      <xdr:row>7</xdr:row>
      <xdr:rowOff>161925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E9933FD-00A2-4AEF-8493-D8EC83AB2053}"/>
            </a:ext>
          </a:extLst>
        </xdr:cNvPr>
        <xdr:cNvSpPr txBox="1"/>
      </xdr:nvSpPr>
      <xdr:spPr>
        <a:xfrm>
          <a:off x="12106275" y="514350"/>
          <a:ext cx="3467100" cy="1019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This provides an approximate value based on</a:t>
          </a:r>
          <a:r>
            <a:rPr lang="en-US" sz="1100" baseline="0"/>
            <a:t> the ELCC bin of the nearest 100 MW. For example, if 520 MW of resource X are tested, the 520 MW are multiplied by the ELCC value from the 500 MW bin of that resource. Values are not exact. 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180975</xdr:colOff>
      <xdr:row>4</xdr:row>
      <xdr:rowOff>104775</xdr:rowOff>
    </xdr:from>
    <xdr:to>
      <xdr:col>18</xdr:col>
      <xdr:colOff>600075</xdr:colOff>
      <xdr:row>9</xdr:row>
      <xdr:rowOff>171450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6A452E5-BA70-4513-A10F-B0288EC8460B}"/>
            </a:ext>
          </a:extLst>
        </xdr:cNvPr>
        <xdr:cNvSpPr txBox="1"/>
      </xdr:nvSpPr>
      <xdr:spPr>
        <a:xfrm>
          <a:off x="11820525" y="904875"/>
          <a:ext cx="3467100" cy="1019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This provides an approximate value based on</a:t>
          </a:r>
          <a:r>
            <a:rPr lang="en-US" sz="1100" baseline="0"/>
            <a:t> the ELCC bin of the nearest 100 MW. For example, if 520 MW of resource X are tested, the 520 MW are multiplied by the ELCC value from the 500 MW bin of that resource. Values are not exact. 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3F99D-7EB2-4259-9366-6004DFB7214C}">
  <dimension ref="A1:AA35"/>
  <sheetViews>
    <sheetView workbookViewId="0">
      <selection activeCell="B45" sqref="B45"/>
    </sheetView>
  </sheetViews>
  <sheetFormatPr defaultRowHeight="14.5" x14ac:dyDescent="0.35"/>
  <cols>
    <col min="2" max="2" width="64.81640625" customWidth="1"/>
  </cols>
  <sheetData>
    <row r="1" spans="1:27" ht="15" thickBot="1" x14ac:dyDescent="0.4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27" ht="15" thickBot="1" x14ac:dyDescent="0.4">
      <c r="A2" s="4"/>
      <c r="B2" t="s">
        <v>0</v>
      </c>
      <c r="C2" s="12" t="s">
        <v>1</v>
      </c>
      <c r="D2" s="13"/>
      <c r="E2" s="13"/>
      <c r="F2" s="13"/>
      <c r="G2" s="13"/>
      <c r="H2" s="14"/>
      <c r="M2" s="4"/>
    </row>
    <row r="3" spans="1:27" ht="15" thickBot="1" x14ac:dyDescent="0.4">
      <c r="A3" s="4"/>
      <c r="B3" t="s">
        <v>2</v>
      </c>
      <c r="C3" s="12">
        <v>133</v>
      </c>
      <c r="D3" s="13"/>
      <c r="E3" s="13"/>
      <c r="F3" s="13"/>
      <c r="G3" s="13"/>
      <c r="H3" s="14"/>
      <c r="I3" t="s">
        <v>3</v>
      </c>
      <c r="M3" s="4"/>
    </row>
    <row r="4" spans="1:27" ht="15" thickBot="1" x14ac:dyDescent="0.4">
      <c r="A4" s="4"/>
      <c r="B4" t="s">
        <v>4</v>
      </c>
      <c r="C4" s="15">
        <f>INDEX($C$8:$L$31,MATCH(C2,B8:B31,0),MATCH((IF(C3&gt;50,(MROUND(C3,100)),100)),C7:L7,0))*C3</f>
        <v>61.179999999999872</v>
      </c>
      <c r="D4" s="16"/>
      <c r="E4" s="16"/>
      <c r="F4" s="16"/>
      <c r="G4" s="16"/>
      <c r="H4" s="17"/>
      <c r="I4" t="s">
        <v>3</v>
      </c>
      <c r="M4" s="4"/>
    </row>
    <row r="5" spans="1:27" x14ac:dyDescent="0.35">
      <c r="A5" s="4"/>
      <c r="M5" s="4"/>
    </row>
    <row r="6" spans="1:27" x14ac:dyDescent="0.35">
      <c r="A6" s="4"/>
      <c r="B6" s="1"/>
      <c r="C6" s="18" t="s">
        <v>5</v>
      </c>
      <c r="D6" s="18"/>
      <c r="E6" s="18"/>
      <c r="F6" s="18"/>
      <c r="G6" s="18"/>
      <c r="H6" s="18"/>
      <c r="I6" s="18"/>
      <c r="J6" s="18"/>
      <c r="M6" s="4"/>
    </row>
    <row r="7" spans="1:27" x14ac:dyDescent="0.35">
      <c r="A7" s="4"/>
      <c r="B7" s="1" t="s">
        <v>0</v>
      </c>
      <c r="C7" s="2">
        <v>100</v>
      </c>
      <c r="D7" s="2">
        <v>200</v>
      </c>
      <c r="E7" s="2">
        <v>300</v>
      </c>
      <c r="F7" s="2">
        <v>400</v>
      </c>
      <c r="G7" s="2">
        <v>500</v>
      </c>
      <c r="H7" s="2">
        <v>600</v>
      </c>
      <c r="I7" s="2">
        <v>700</v>
      </c>
      <c r="J7" s="2">
        <v>800</v>
      </c>
      <c r="K7" s="2">
        <v>900</v>
      </c>
      <c r="L7" s="2">
        <v>1000</v>
      </c>
      <c r="M7" s="4"/>
    </row>
    <row r="8" spans="1:27" x14ac:dyDescent="0.35">
      <c r="A8" s="4"/>
      <c r="B8" s="11" t="s">
        <v>1</v>
      </c>
      <c r="C8" s="3">
        <v>0.45999999999999902</v>
      </c>
      <c r="D8" s="3">
        <v>0.44949999999999901</v>
      </c>
      <c r="E8" s="3">
        <v>0.42049999999999998</v>
      </c>
      <c r="F8" s="3">
        <v>0.39949999999999902</v>
      </c>
      <c r="G8" s="3">
        <v>0.37609999999999999</v>
      </c>
      <c r="H8" s="3">
        <v>0.34839999999999899</v>
      </c>
      <c r="I8" s="3">
        <v>0.33839999999999898</v>
      </c>
      <c r="J8" s="3">
        <v>0.32839999999999897</v>
      </c>
      <c r="K8" s="3">
        <v>0.31839999999999902</v>
      </c>
      <c r="L8" s="3">
        <v>0.30839999999999901</v>
      </c>
      <c r="M8" s="4"/>
      <c r="N8" s="9"/>
      <c r="O8" s="5"/>
      <c r="P8" s="8"/>
      <c r="Q8" s="7"/>
      <c r="R8" s="7"/>
      <c r="S8" s="7"/>
      <c r="T8" s="7"/>
      <c r="U8" s="7"/>
      <c r="V8" s="7"/>
      <c r="W8" s="7"/>
      <c r="X8" s="7"/>
      <c r="Y8" s="7"/>
      <c r="AA8" s="7"/>
    </row>
    <row r="9" spans="1:27" x14ac:dyDescent="0.35">
      <c r="A9" s="4"/>
      <c r="B9" s="11" t="s">
        <v>6</v>
      </c>
      <c r="C9" s="3">
        <v>0.47</v>
      </c>
      <c r="D9" s="3">
        <v>0.47</v>
      </c>
      <c r="E9" s="3">
        <v>0.46066666666666667</v>
      </c>
      <c r="F9" s="3">
        <v>0.44444999999999996</v>
      </c>
      <c r="G9" s="3">
        <v>0.42033499999999996</v>
      </c>
      <c r="H9" s="3">
        <v>0.39093383333333331</v>
      </c>
      <c r="I9" s="3">
        <v>0.3809338333333333</v>
      </c>
      <c r="J9" s="3">
        <v>0.3709338333333333</v>
      </c>
      <c r="K9" s="3">
        <v>0.36093383333333329</v>
      </c>
      <c r="L9" s="3">
        <v>0.35093383333333328</v>
      </c>
      <c r="M9" s="4"/>
      <c r="N9" s="9"/>
      <c r="O9" s="7"/>
      <c r="P9" s="8"/>
      <c r="Q9" s="7"/>
      <c r="R9" s="7"/>
      <c r="S9" s="7"/>
      <c r="T9" s="7"/>
      <c r="U9" s="7"/>
      <c r="V9" s="7"/>
      <c r="W9" s="7"/>
      <c r="X9" s="7"/>
      <c r="Y9" s="7"/>
      <c r="AA9" s="7"/>
    </row>
    <row r="10" spans="1:27" x14ac:dyDescent="0.35">
      <c r="A10" s="4"/>
      <c r="B10" s="11" t="s">
        <v>7</v>
      </c>
      <c r="C10" s="3">
        <v>0.47999999999999898</v>
      </c>
      <c r="D10" s="3">
        <v>0.46949999999999903</v>
      </c>
      <c r="E10" s="3">
        <v>0.45218999999999904</v>
      </c>
      <c r="F10" s="3">
        <v>0.43150999999999895</v>
      </c>
      <c r="G10" s="3">
        <v>0.40610000000000002</v>
      </c>
      <c r="H10" s="3">
        <v>0.37720999999999999</v>
      </c>
      <c r="I10" s="3">
        <v>0.36720999999999998</v>
      </c>
      <c r="J10" s="3">
        <v>0.35720999999999997</v>
      </c>
      <c r="K10" s="3">
        <v>0.34720999999999996</v>
      </c>
      <c r="L10" s="3">
        <v>0.33720999999999995</v>
      </c>
      <c r="M10" s="4"/>
      <c r="N10" s="9"/>
      <c r="O10" s="7"/>
      <c r="P10" s="8"/>
      <c r="Q10" s="7"/>
      <c r="R10" s="7"/>
      <c r="S10" s="7"/>
      <c r="T10" s="7"/>
      <c r="U10" s="7"/>
      <c r="V10" s="7"/>
      <c r="W10" s="7"/>
      <c r="X10" s="7"/>
      <c r="Y10" s="7"/>
      <c r="AA10" s="7"/>
    </row>
    <row r="11" spans="1:27" x14ac:dyDescent="0.35">
      <c r="A11" s="4"/>
      <c r="B11" s="11" t="s">
        <v>8</v>
      </c>
      <c r="C11" s="3">
        <v>1.0599999999999901</v>
      </c>
      <c r="D11" s="3">
        <v>1.0599999999999901</v>
      </c>
      <c r="E11" s="3">
        <v>1.05530999999999</v>
      </c>
      <c r="F11" s="3">
        <v>1.0177400000000001</v>
      </c>
      <c r="G11" s="3">
        <v>0.86215000000000008</v>
      </c>
      <c r="H11" s="3">
        <v>0.70840999999999998</v>
      </c>
      <c r="I11" s="3">
        <v>0.69840999999999998</v>
      </c>
      <c r="J11" s="3">
        <v>0.68840999999999997</v>
      </c>
      <c r="K11" s="3">
        <v>0.67840999999999996</v>
      </c>
      <c r="L11" s="3">
        <v>0.66840999999999995</v>
      </c>
      <c r="M11" s="4"/>
      <c r="N11" s="9"/>
      <c r="O11" s="7"/>
      <c r="P11" s="8"/>
      <c r="Q11" s="7"/>
      <c r="R11" s="7"/>
      <c r="S11" s="7"/>
      <c r="T11" s="7"/>
      <c r="U11" s="7"/>
      <c r="V11" s="7"/>
      <c r="W11" s="7"/>
      <c r="X11" s="7"/>
      <c r="Y11" s="7"/>
      <c r="AA11" s="7"/>
    </row>
    <row r="12" spans="1:27" x14ac:dyDescent="0.35">
      <c r="A12" s="4"/>
      <c r="B12" s="11" t="s">
        <v>9</v>
      </c>
      <c r="C12" s="3">
        <v>0.78</v>
      </c>
      <c r="D12" s="3">
        <v>0.78</v>
      </c>
      <c r="E12" s="3">
        <v>0.78</v>
      </c>
      <c r="F12" s="3">
        <v>0.77474999999999994</v>
      </c>
      <c r="G12" s="3">
        <v>0.76375000000000004</v>
      </c>
      <c r="H12" s="3">
        <v>0.69581000000000004</v>
      </c>
      <c r="I12" s="3">
        <v>0.68581000000000003</v>
      </c>
      <c r="J12" s="3">
        <v>0.67581000000000002</v>
      </c>
      <c r="K12" s="3">
        <v>0.66581000000000001</v>
      </c>
      <c r="L12" s="3">
        <v>0.65581</v>
      </c>
      <c r="M12" s="4"/>
      <c r="N12" s="10"/>
      <c r="O12" s="5"/>
      <c r="P12" s="8"/>
      <c r="Q12" s="7"/>
      <c r="R12" s="7"/>
      <c r="S12" s="7"/>
      <c r="T12" s="7"/>
      <c r="U12" s="7"/>
      <c r="V12" s="7"/>
      <c r="W12" s="7"/>
      <c r="X12" s="7"/>
      <c r="Y12" s="7"/>
      <c r="AA12" s="7"/>
    </row>
    <row r="13" spans="1:27" x14ac:dyDescent="0.35">
      <c r="A13" s="4"/>
      <c r="B13" s="11" t="s">
        <v>10</v>
      </c>
      <c r="C13" s="3">
        <v>1.08499999999999</v>
      </c>
      <c r="D13" s="3">
        <v>1.08499999999999</v>
      </c>
      <c r="E13" s="3">
        <v>1.0814999999999899</v>
      </c>
      <c r="F13" s="3">
        <v>1.0257499999999899</v>
      </c>
      <c r="G13" s="3">
        <v>0.86215000000000008</v>
      </c>
      <c r="H13" s="3">
        <v>0.70840999999999998</v>
      </c>
      <c r="I13" s="3">
        <v>0.69840999999999998</v>
      </c>
      <c r="J13" s="3">
        <v>0.68840999999999997</v>
      </c>
      <c r="K13" s="3">
        <v>0.67840999999999996</v>
      </c>
      <c r="L13" s="3">
        <v>0.66840999999999995</v>
      </c>
      <c r="M13" s="4"/>
      <c r="N13" s="9"/>
      <c r="P13" s="8"/>
      <c r="Q13" s="7"/>
      <c r="R13" s="7"/>
      <c r="S13" s="7"/>
      <c r="T13" s="7"/>
      <c r="U13" s="7"/>
      <c r="V13" s="7"/>
      <c r="W13" s="7"/>
      <c r="X13" s="7"/>
      <c r="Y13" s="7"/>
      <c r="AA13" s="7"/>
    </row>
    <row r="14" spans="1:27" x14ac:dyDescent="0.35">
      <c r="A14" s="4"/>
      <c r="B14" s="11" t="s">
        <v>11</v>
      </c>
      <c r="C14" s="3">
        <v>0.83750000000000002</v>
      </c>
      <c r="D14" s="3">
        <v>0.83750000000000002</v>
      </c>
      <c r="E14" s="3">
        <v>0.83750000000000002</v>
      </c>
      <c r="F14" s="3">
        <v>0.83750000000000002</v>
      </c>
      <c r="G14" s="3">
        <v>0.81264999999999998</v>
      </c>
      <c r="H14" s="3">
        <v>0.70840999999999998</v>
      </c>
      <c r="I14" s="3">
        <v>0.69840999999999998</v>
      </c>
      <c r="J14" s="3">
        <v>0.68840999999999997</v>
      </c>
      <c r="K14" s="3">
        <v>0.67840999999999996</v>
      </c>
      <c r="L14" s="3">
        <v>0.66840999999999995</v>
      </c>
      <c r="M14" s="4"/>
      <c r="N14" s="9"/>
      <c r="O14" s="7"/>
      <c r="P14" s="8"/>
      <c r="Q14" s="7"/>
      <c r="R14" s="7"/>
      <c r="S14" s="7"/>
      <c r="T14" s="7"/>
      <c r="U14" s="7"/>
      <c r="V14" s="7"/>
      <c r="W14" s="7"/>
      <c r="X14" s="7"/>
      <c r="Y14" s="7"/>
      <c r="AA14" s="7"/>
    </row>
    <row r="15" spans="1:27" x14ac:dyDescent="0.35">
      <c r="A15" s="4"/>
      <c r="B15" s="11" t="s">
        <v>12</v>
      </c>
      <c r="C15" s="3">
        <v>0.5</v>
      </c>
      <c r="D15" s="3">
        <v>0.46849999999999903</v>
      </c>
      <c r="E15" s="3">
        <v>0.4375</v>
      </c>
      <c r="F15" s="3">
        <v>0.41424999999999995</v>
      </c>
      <c r="G15" s="3">
        <v>0.38264999999999999</v>
      </c>
      <c r="H15" s="3">
        <v>0.35428999999999999</v>
      </c>
      <c r="I15" s="3">
        <v>0.34429000000000004</v>
      </c>
      <c r="J15" s="3">
        <v>0.33429000000000003</v>
      </c>
      <c r="K15" s="3">
        <v>0.32429000000000002</v>
      </c>
      <c r="L15" s="3">
        <v>0.31428999999999996</v>
      </c>
      <c r="M15" s="4"/>
      <c r="N15" s="9"/>
      <c r="O15" s="7"/>
      <c r="P15" s="8"/>
      <c r="Q15" s="7"/>
      <c r="R15" s="7"/>
      <c r="S15" s="7"/>
      <c r="T15" s="7"/>
      <c r="U15" s="7"/>
      <c r="V15" s="7"/>
      <c r="W15" s="7"/>
      <c r="X15" s="7"/>
      <c r="Y15" s="7"/>
      <c r="AA15" s="7"/>
    </row>
    <row r="16" spans="1:27" x14ac:dyDescent="0.35">
      <c r="A16" s="4"/>
      <c r="B16" s="11" t="s">
        <v>13</v>
      </c>
      <c r="C16" s="3">
        <v>0.22999999999999901</v>
      </c>
      <c r="D16" s="3">
        <v>0.21249999999999999</v>
      </c>
      <c r="E16" s="3">
        <v>0.19680999999999901</v>
      </c>
      <c r="F16" s="3">
        <v>0.17698999999999898</v>
      </c>
      <c r="G16" s="3">
        <v>0.16020000000000001</v>
      </c>
      <c r="H16" s="3">
        <v>0.14949000000000001</v>
      </c>
      <c r="I16" s="3">
        <v>0.13949</v>
      </c>
      <c r="J16" s="3">
        <v>0.12948999999999999</v>
      </c>
      <c r="K16" s="3">
        <v>0.11949</v>
      </c>
      <c r="L16" s="3">
        <v>0.10949</v>
      </c>
      <c r="M16" s="4"/>
      <c r="N16" s="9"/>
      <c r="O16" s="7"/>
      <c r="P16" s="8"/>
      <c r="Q16" s="7"/>
      <c r="R16" s="7"/>
      <c r="S16" s="7"/>
      <c r="T16" s="7"/>
      <c r="U16" s="7"/>
      <c r="V16" s="7"/>
      <c r="W16" s="7"/>
      <c r="X16" s="7"/>
      <c r="Y16" s="7"/>
      <c r="AA16" s="7"/>
    </row>
    <row r="17" spans="1:27" x14ac:dyDescent="0.35">
      <c r="A17" s="4"/>
      <c r="B17" s="11" t="s">
        <v>14</v>
      </c>
      <c r="C17" s="3">
        <v>0.33</v>
      </c>
      <c r="D17" s="3">
        <v>0.30326000000000003</v>
      </c>
      <c r="E17" s="3">
        <v>0.28122999999999904</v>
      </c>
      <c r="F17" s="3">
        <v>0.270259999999999</v>
      </c>
      <c r="G17" s="3">
        <v>0.25945000000000001</v>
      </c>
      <c r="H17" s="3">
        <v>0.24829999999999999</v>
      </c>
      <c r="I17" s="3">
        <v>0.23829999999999998</v>
      </c>
      <c r="J17" s="3">
        <v>0.22829999999999998</v>
      </c>
      <c r="K17" s="3">
        <v>0.21829999999999999</v>
      </c>
      <c r="L17" s="3">
        <v>0.20829999999999999</v>
      </c>
      <c r="M17" s="4"/>
      <c r="N17" s="9"/>
      <c r="O17" s="7"/>
      <c r="P17" s="8"/>
      <c r="Q17" s="7"/>
      <c r="R17" s="7"/>
      <c r="S17" s="7"/>
      <c r="T17" s="7"/>
      <c r="U17" s="7"/>
      <c r="V17" s="7"/>
      <c r="W17" s="7"/>
      <c r="X17" s="7"/>
      <c r="Y17" s="7"/>
      <c r="AA17" s="7"/>
    </row>
    <row r="18" spans="1:27" x14ac:dyDescent="0.35">
      <c r="A18" s="4"/>
      <c r="B18" s="11" t="s">
        <v>15</v>
      </c>
      <c r="C18" s="3">
        <v>0.2</v>
      </c>
      <c r="D18" s="3">
        <v>0.19076000000000001</v>
      </c>
      <c r="E18" s="3">
        <v>0.16335</v>
      </c>
      <c r="F18" s="3">
        <v>0.14112</v>
      </c>
      <c r="G18" s="3">
        <v>0.12756999999999999</v>
      </c>
      <c r="H18" s="3">
        <v>0.113009999999999</v>
      </c>
      <c r="I18" s="3">
        <v>0.10300999999999901</v>
      </c>
      <c r="J18" s="3">
        <v>9.3009999999999898E-2</v>
      </c>
      <c r="K18" s="3">
        <v>8.3009999999999889E-2</v>
      </c>
      <c r="L18" s="3">
        <v>7.3009999999999908E-2</v>
      </c>
      <c r="M18" s="4"/>
      <c r="N18" s="9"/>
      <c r="P18" s="8"/>
    </row>
    <row r="19" spans="1:27" x14ac:dyDescent="0.35">
      <c r="A19" s="4"/>
      <c r="B19" s="11" t="s">
        <v>16</v>
      </c>
      <c r="C19" s="3">
        <v>0.21</v>
      </c>
      <c r="D19" s="3">
        <v>0.20299999999999999</v>
      </c>
      <c r="E19" s="3">
        <v>0.1729</v>
      </c>
      <c r="F19" s="3">
        <v>0.14812</v>
      </c>
      <c r="G19" s="3">
        <v>0.132636</v>
      </c>
      <c r="H19" s="3">
        <v>0.1167908</v>
      </c>
      <c r="I19" s="3">
        <v>0.10679080000000001</v>
      </c>
      <c r="J19" s="3">
        <v>9.679080000000001E-2</v>
      </c>
      <c r="K19" s="3">
        <v>8.6790800000000015E-2</v>
      </c>
      <c r="L19" s="3">
        <v>7.679080000000002E-2</v>
      </c>
      <c r="M19" s="4"/>
      <c r="N19" s="9"/>
      <c r="P19" s="8"/>
    </row>
    <row r="20" spans="1:27" x14ac:dyDescent="0.35">
      <c r="A20" s="4"/>
      <c r="B20" s="11" t="s">
        <v>17</v>
      </c>
      <c r="C20" s="3">
        <v>0.22</v>
      </c>
      <c r="D20" s="3">
        <v>0.1885</v>
      </c>
      <c r="E20" s="3">
        <v>0.16219</v>
      </c>
      <c r="F20" s="3">
        <v>0.15375999999999901</v>
      </c>
      <c r="G20" s="3">
        <v>0.138149999999999</v>
      </c>
      <c r="H20" s="3">
        <v>0.11659999999999901</v>
      </c>
      <c r="I20" s="3">
        <v>0.106599999999999</v>
      </c>
      <c r="J20" s="3">
        <v>9.6599999999999894E-2</v>
      </c>
      <c r="K20" s="3">
        <v>8.6599999999999899E-2</v>
      </c>
      <c r="L20" s="3">
        <v>7.6599999999999904E-2</v>
      </c>
      <c r="M20" s="4"/>
      <c r="N20" s="9"/>
      <c r="P20" s="8"/>
    </row>
    <row r="21" spans="1:27" x14ac:dyDescent="0.35">
      <c r="A21" s="4"/>
      <c r="B21" s="11" t="s">
        <v>18</v>
      </c>
      <c r="C21" s="3">
        <v>0.56999999999999995</v>
      </c>
      <c r="D21" s="3">
        <v>0.49299999999999999</v>
      </c>
      <c r="E21" s="3">
        <v>0.43199999999999905</v>
      </c>
      <c r="F21" s="3">
        <v>0.39024999999999999</v>
      </c>
      <c r="G21" s="3">
        <v>0.34284999999999999</v>
      </c>
      <c r="H21" s="3">
        <v>0.30720999999999898</v>
      </c>
      <c r="I21" s="3">
        <v>0.29720999999999903</v>
      </c>
      <c r="J21" s="3">
        <v>0.28720999999999902</v>
      </c>
      <c r="K21" s="3">
        <v>0.27720999999999901</v>
      </c>
      <c r="L21" s="3">
        <v>0.267209999999999</v>
      </c>
      <c r="M21" s="4"/>
      <c r="N21" s="9"/>
      <c r="P21" s="8"/>
    </row>
    <row r="22" spans="1:27" x14ac:dyDescent="0.35">
      <c r="A22" s="4"/>
      <c r="B22" s="11" t="s">
        <v>19</v>
      </c>
      <c r="C22" s="3">
        <v>0.38</v>
      </c>
      <c r="D22" s="3">
        <v>0.36725999999999998</v>
      </c>
      <c r="E22" s="3">
        <v>0.32323000000000002</v>
      </c>
      <c r="F22" s="3">
        <v>0.28864000000000001</v>
      </c>
      <c r="G22" s="3">
        <v>0.26486999999999999</v>
      </c>
      <c r="H22" s="3">
        <v>0.24890000000000001</v>
      </c>
      <c r="I22" s="3">
        <v>0.2389</v>
      </c>
      <c r="J22" s="3">
        <v>0.22889999999999999</v>
      </c>
      <c r="K22" s="3">
        <v>0.21890000000000001</v>
      </c>
      <c r="L22" s="3">
        <v>0.2089</v>
      </c>
      <c r="M22" s="4"/>
      <c r="N22" s="9"/>
      <c r="P22" s="8"/>
    </row>
    <row r="23" spans="1:27" x14ac:dyDescent="0.35">
      <c r="A23" s="4"/>
      <c r="B23" s="19" t="s">
        <v>20</v>
      </c>
      <c r="C23" s="3">
        <v>0.56999999999999995</v>
      </c>
      <c r="D23" s="3">
        <v>0.4965</v>
      </c>
      <c r="E23" s="3">
        <v>0.44061666666666666</v>
      </c>
      <c r="F23" s="3">
        <v>0.39643499999999998</v>
      </c>
      <c r="G23" s="3">
        <v>0.35044830821917861</v>
      </c>
      <c r="H23" s="3">
        <v>0.31513449246575359</v>
      </c>
      <c r="I23" s="3">
        <v>0.30513449246575358</v>
      </c>
      <c r="J23" s="3">
        <v>0.29513449246575357</v>
      </c>
      <c r="K23" s="3">
        <v>0.28513449246575356</v>
      </c>
      <c r="L23" s="3">
        <v>0.27513449246575356</v>
      </c>
      <c r="M23" s="4"/>
      <c r="N23" s="9"/>
      <c r="P23" s="8"/>
    </row>
    <row r="24" spans="1:27" x14ac:dyDescent="0.35">
      <c r="A24" s="4"/>
      <c r="B24" s="19" t="s">
        <v>21</v>
      </c>
      <c r="C24" s="3">
        <v>0.41</v>
      </c>
      <c r="D24" s="3">
        <v>0.39249999999999996</v>
      </c>
      <c r="E24" s="3">
        <v>0.34641666666666665</v>
      </c>
      <c r="F24" s="3">
        <v>0.30407226027397316</v>
      </c>
      <c r="G24" s="3">
        <v>0.28302167808219192</v>
      </c>
      <c r="H24" s="3">
        <v>0.26107317009132419</v>
      </c>
      <c r="I24" s="3">
        <v>0.25107317009132418</v>
      </c>
      <c r="J24" s="3">
        <v>0.24107317009132417</v>
      </c>
      <c r="K24" s="3">
        <v>0.23107317009132416</v>
      </c>
      <c r="L24" s="3">
        <v>0.22107317009132416</v>
      </c>
      <c r="M24" s="4"/>
      <c r="N24" s="9"/>
      <c r="P24" s="8"/>
    </row>
    <row r="25" spans="1:27" x14ac:dyDescent="0.35">
      <c r="A25" s="4"/>
      <c r="B25" s="11" t="s">
        <v>22</v>
      </c>
      <c r="C25" s="3">
        <v>0.28000000000000003</v>
      </c>
      <c r="D25" s="3">
        <v>0.26250000000000001</v>
      </c>
      <c r="E25" s="3">
        <v>0.23280999999999999</v>
      </c>
      <c r="F25" s="3">
        <v>0.20523999999999901</v>
      </c>
      <c r="G25" s="3">
        <v>0.18804999999999999</v>
      </c>
      <c r="H25" s="3">
        <v>0.1777</v>
      </c>
      <c r="I25" s="3">
        <v>0.16769999999999999</v>
      </c>
      <c r="J25" s="3">
        <v>0.15770000000000001</v>
      </c>
      <c r="K25" s="3">
        <v>0.1477</v>
      </c>
      <c r="L25" s="3">
        <v>0.13769999999999999</v>
      </c>
      <c r="M25" s="4"/>
      <c r="N25" s="9"/>
      <c r="P25" s="8"/>
    </row>
    <row r="26" spans="1:27" x14ac:dyDescent="0.35">
      <c r="A26" s="4"/>
      <c r="B26" s="11" t="s">
        <v>23</v>
      </c>
      <c r="C26" s="3">
        <v>0.16</v>
      </c>
      <c r="D26" s="3">
        <v>0.13899999999999901</v>
      </c>
      <c r="E26" s="3">
        <v>0.12068999999999899</v>
      </c>
      <c r="F26" s="3">
        <v>0.108509999999999</v>
      </c>
      <c r="G26" s="3">
        <v>0.10009999999999999</v>
      </c>
      <c r="H26" s="3">
        <v>9.5899999999999999E-2</v>
      </c>
      <c r="I26" s="3">
        <v>8.5900000000000004E-2</v>
      </c>
      <c r="J26" s="3">
        <v>7.5899999999999995E-2</v>
      </c>
      <c r="K26" s="3">
        <v>6.59E-2</v>
      </c>
      <c r="L26" s="3">
        <v>5.5899999999999998E-2</v>
      </c>
      <c r="M26" s="4"/>
      <c r="N26" s="9"/>
      <c r="P26" s="8"/>
    </row>
    <row r="27" spans="1:27" x14ac:dyDescent="0.35">
      <c r="A27" s="4"/>
      <c r="B27" s="11" t="s">
        <v>24</v>
      </c>
      <c r="C27" s="3">
        <v>0.2</v>
      </c>
      <c r="D27" s="3">
        <v>0.17549999999999902</v>
      </c>
      <c r="E27" s="3">
        <v>0.15919</v>
      </c>
      <c r="F27" s="3">
        <v>0.145009999999999</v>
      </c>
      <c r="G27" s="3">
        <v>0.13439999999999899</v>
      </c>
      <c r="H27" s="3">
        <v>0.12520999999999899</v>
      </c>
      <c r="I27" s="3">
        <v>0.11520999999999899</v>
      </c>
      <c r="J27" s="3">
        <v>0.105209999999999</v>
      </c>
      <c r="K27" s="3">
        <v>9.5209999999999906E-2</v>
      </c>
      <c r="L27" s="3">
        <v>8.5209999999999897E-2</v>
      </c>
      <c r="M27" s="4"/>
      <c r="N27" s="9"/>
      <c r="P27" s="8"/>
    </row>
    <row r="28" spans="1:27" x14ac:dyDescent="0.35">
      <c r="A28" s="4"/>
      <c r="B28" s="11" t="s">
        <v>25</v>
      </c>
      <c r="C28" s="3">
        <v>0.44</v>
      </c>
      <c r="D28" s="3">
        <v>0.39099999999999902</v>
      </c>
      <c r="E28" s="3">
        <v>0.33122000000000001</v>
      </c>
      <c r="F28" s="3">
        <v>0.29737999999999998</v>
      </c>
      <c r="G28" s="3">
        <v>0.2802</v>
      </c>
      <c r="H28" s="3">
        <v>0.26710999999999996</v>
      </c>
      <c r="I28" s="3">
        <v>0.25711000000000001</v>
      </c>
      <c r="J28" s="3">
        <v>0.24711</v>
      </c>
      <c r="K28" s="3">
        <v>0.23710999999999999</v>
      </c>
      <c r="L28" s="3">
        <v>0.22710999999999998</v>
      </c>
      <c r="M28" s="4"/>
      <c r="N28" s="9"/>
      <c r="P28" s="8"/>
    </row>
    <row r="29" spans="1:27" x14ac:dyDescent="0.35">
      <c r="A29" s="4"/>
      <c r="B29" s="11" t="s">
        <v>26</v>
      </c>
      <c r="C29" s="3">
        <v>0.66</v>
      </c>
      <c r="D29" s="3">
        <v>0.60176000000000007</v>
      </c>
      <c r="E29" s="3">
        <v>0.539349999999999</v>
      </c>
      <c r="F29" s="3">
        <v>0.510489999999999</v>
      </c>
      <c r="G29" s="3">
        <v>0.48330000000000001</v>
      </c>
      <c r="H29" s="3">
        <v>0.4572</v>
      </c>
      <c r="I29" s="3">
        <v>0.44719999999999999</v>
      </c>
      <c r="J29" s="3">
        <v>0.43719999999999998</v>
      </c>
      <c r="K29" s="3">
        <v>0.42719999999999997</v>
      </c>
      <c r="L29" s="3">
        <v>0.41720000000000002</v>
      </c>
      <c r="M29" s="4"/>
      <c r="N29" s="9"/>
      <c r="P29" s="8"/>
    </row>
    <row r="30" spans="1:27" x14ac:dyDescent="0.35">
      <c r="A30" s="4"/>
      <c r="B30" s="11" t="s">
        <v>27</v>
      </c>
      <c r="C30" s="3">
        <v>0.78</v>
      </c>
      <c r="D30" s="3">
        <v>0.78</v>
      </c>
      <c r="E30" s="3">
        <v>0.76131000000000004</v>
      </c>
      <c r="F30" s="3">
        <v>0.72648999999999997</v>
      </c>
      <c r="G30" s="3">
        <v>0.6835</v>
      </c>
      <c r="H30" s="3">
        <v>0.63500000000000001</v>
      </c>
      <c r="I30" s="3">
        <v>0.625</v>
      </c>
      <c r="J30" s="3">
        <v>0.61499999999999999</v>
      </c>
      <c r="K30" s="3">
        <v>0.60499999999999998</v>
      </c>
      <c r="L30" s="3">
        <v>0.59499999999999997</v>
      </c>
      <c r="M30" s="4"/>
      <c r="N30" s="9"/>
      <c r="P30" s="8"/>
    </row>
    <row r="31" spans="1:27" x14ac:dyDescent="0.35">
      <c r="A31" s="4"/>
      <c r="B31" s="11" t="s">
        <v>28</v>
      </c>
      <c r="C31" s="3">
        <v>1.1000000000000001</v>
      </c>
      <c r="D31" s="3">
        <v>1.093</v>
      </c>
      <c r="E31" s="3">
        <v>1.08299999999999</v>
      </c>
      <c r="F31" s="3">
        <v>1.0257499999999899</v>
      </c>
      <c r="G31" s="3">
        <v>0.86215000000000008</v>
      </c>
      <c r="H31" s="3">
        <v>0.70840999999999998</v>
      </c>
      <c r="I31" s="3">
        <v>0.69840999999999998</v>
      </c>
      <c r="J31" s="3">
        <v>0.68840999999999997</v>
      </c>
      <c r="K31" s="3">
        <v>0.67840999999999996</v>
      </c>
      <c r="L31" s="3">
        <v>0.66840999999999995</v>
      </c>
      <c r="M31" s="4"/>
      <c r="N31" s="9"/>
      <c r="P31" s="8"/>
    </row>
    <row r="32" spans="1:27" x14ac:dyDescent="0.3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4" spans="2:2" x14ac:dyDescent="0.35">
      <c r="B34" s="6" t="s">
        <v>29</v>
      </c>
    </row>
    <row r="35" spans="2:2" x14ac:dyDescent="0.35">
      <c r="B35" s="6" t="s">
        <v>30</v>
      </c>
    </row>
  </sheetData>
  <protectedRanges>
    <protectedRange sqref="C2:H3" name="Range1"/>
  </protectedRanges>
  <mergeCells count="4">
    <mergeCell ref="C2:H2"/>
    <mergeCell ref="C3:H3"/>
    <mergeCell ref="C4:H4"/>
    <mergeCell ref="C6:J6"/>
  </mergeCells>
  <dataValidations count="1">
    <dataValidation type="list" allowBlank="1" showInputMessage="1" showErrorMessage="1" sqref="C2" xr:uid="{B349AF2C-98C6-4EFD-9E47-8E8F400E8A18}">
      <formula1>$B$8:$B$31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5A760-902D-4A4B-879B-172A443FB44A}">
  <dimension ref="A1:AA35"/>
  <sheetViews>
    <sheetView tabSelected="1" workbookViewId="0">
      <selection activeCell="B43" sqref="B43"/>
    </sheetView>
  </sheetViews>
  <sheetFormatPr defaultRowHeight="14.5" x14ac:dyDescent="0.35"/>
  <cols>
    <col min="2" max="2" width="64.81640625" customWidth="1"/>
  </cols>
  <sheetData>
    <row r="1" spans="1:27" ht="15" thickBot="1" x14ac:dyDescent="0.4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27" ht="15" thickBot="1" x14ac:dyDescent="0.4">
      <c r="A2" s="4"/>
      <c r="B2" t="s">
        <v>0</v>
      </c>
      <c r="C2" s="12" t="s">
        <v>1</v>
      </c>
      <c r="D2" s="13"/>
      <c r="E2" s="13"/>
      <c r="F2" s="13"/>
      <c r="G2" s="13"/>
      <c r="H2" s="14"/>
      <c r="M2" s="4"/>
    </row>
    <row r="3" spans="1:27" ht="15" thickBot="1" x14ac:dyDescent="0.4">
      <c r="A3" s="4"/>
      <c r="B3" t="s">
        <v>2</v>
      </c>
      <c r="C3" s="12">
        <v>813</v>
      </c>
      <c r="D3" s="13"/>
      <c r="E3" s="13"/>
      <c r="F3" s="13"/>
      <c r="G3" s="13"/>
      <c r="H3" s="14"/>
      <c r="I3" t="s">
        <v>3</v>
      </c>
      <c r="M3" s="4"/>
    </row>
    <row r="4" spans="1:27" ht="15" thickBot="1" x14ac:dyDescent="0.4">
      <c r="A4" s="4"/>
      <c r="B4" t="s">
        <v>4</v>
      </c>
      <c r="C4" s="15">
        <f>INDEX($C$8:$L$31,MATCH(C2,B8:B31,0),MATCH((IF(C3&gt;50,(MROUND(C3,100)),100)),C7:L7,0))*C3</f>
        <v>88.047900000000013</v>
      </c>
      <c r="D4" s="16"/>
      <c r="E4" s="16"/>
      <c r="F4" s="16"/>
      <c r="G4" s="16"/>
      <c r="H4" s="17"/>
      <c r="I4" t="s">
        <v>3</v>
      </c>
      <c r="M4" s="4"/>
    </row>
    <row r="5" spans="1:27" x14ac:dyDescent="0.35">
      <c r="A5" s="4"/>
      <c r="M5" s="4"/>
    </row>
    <row r="6" spans="1:27" x14ac:dyDescent="0.35">
      <c r="A6" s="4"/>
      <c r="B6" s="1"/>
      <c r="C6" s="18" t="s">
        <v>5</v>
      </c>
      <c r="D6" s="18"/>
      <c r="E6" s="18"/>
      <c r="F6" s="18"/>
      <c r="G6" s="18"/>
      <c r="H6" s="18"/>
      <c r="I6" s="18"/>
      <c r="J6" s="18"/>
      <c r="M6" s="4"/>
    </row>
    <row r="7" spans="1:27" x14ac:dyDescent="0.35">
      <c r="A7" s="4"/>
      <c r="B7" s="1" t="s">
        <v>0</v>
      </c>
      <c r="C7" s="2">
        <v>100</v>
      </c>
      <c r="D7" s="2">
        <v>200</v>
      </c>
      <c r="E7" s="2">
        <v>300</v>
      </c>
      <c r="F7" s="2">
        <v>400</v>
      </c>
      <c r="G7" s="2">
        <v>500</v>
      </c>
      <c r="H7" s="2">
        <v>600</v>
      </c>
      <c r="I7" s="2">
        <v>700</v>
      </c>
      <c r="J7" s="2">
        <v>800</v>
      </c>
      <c r="K7" s="2">
        <v>900</v>
      </c>
      <c r="L7" s="2">
        <v>1000</v>
      </c>
      <c r="M7" s="4"/>
    </row>
    <row r="8" spans="1:27" x14ac:dyDescent="0.35">
      <c r="A8" s="4"/>
      <c r="B8" s="11" t="s">
        <v>1</v>
      </c>
      <c r="C8" s="3">
        <v>0.14179999999999901</v>
      </c>
      <c r="D8" s="3">
        <v>0.14179999999999901</v>
      </c>
      <c r="E8" s="3">
        <v>0.135849999999999</v>
      </c>
      <c r="F8" s="3">
        <v>0.13799</v>
      </c>
      <c r="G8" s="3">
        <v>0.13719999999999899</v>
      </c>
      <c r="H8" s="3">
        <v>0.1283</v>
      </c>
      <c r="I8" s="3">
        <v>0.1183</v>
      </c>
      <c r="J8" s="3">
        <v>0.10830000000000001</v>
      </c>
      <c r="K8" s="3">
        <v>9.8299999999999998E-2</v>
      </c>
      <c r="L8" s="3">
        <v>8.8300000000000003E-2</v>
      </c>
      <c r="M8" s="4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AA8" s="7"/>
    </row>
    <row r="9" spans="1:27" x14ac:dyDescent="0.35">
      <c r="A9" s="4"/>
      <c r="B9" s="11" t="s">
        <v>6</v>
      </c>
      <c r="C9" s="3">
        <v>0.1</v>
      </c>
      <c r="D9" s="3">
        <v>0.1</v>
      </c>
      <c r="E9" s="3">
        <v>0.1</v>
      </c>
      <c r="F9" s="3">
        <v>0.1</v>
      </c>
      <c r="G9" s="3">
        <v>9.2999999999999999E-2</v>
      </c>
      <c r="H9" s="3">
        <v>9.2066666666666658E-2</v>
      </c>
      <c r="I9" s="3">
        <v>8.2066666666666663E-2</v>
      </c>
      <c r="J9" s="3">
        <v>7.2066666666666668E-2</v>
      </c>
      <c r="K9" s="3">
        <v>6.2066666666666666E-2</v>
      </c>
      <c r="L9" s="3">
        <v>5.2066666666666664E-2</v>
      </c>
      <c r="M9" s="4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AA9" s="7"/>
    </row>
    <row r="10" spans="1:27" x14ac:dyDescent="0.35">
      <c r="A10" s="4"/>
      <c r="B10" s="11" t="s">
        <v>7</v>
      </c>
      <c r="C10" s="3">
        <v>0.11999999999999901</v>
      </c>
      <c r="D10" s="3">
        <v>0.106</v>
      </c>
      <c r="E10" s="3">
        <v>8.5999999999999993E-2</v>
      </c>
      <c r="F10" s="3">
        <v>8.3499999999999991E-2</v>
      </c>
      <c r="G10" s="3">
        <v>8.7100000000000011E-2</v>
      </c>
      <c r="H10" s="3">
        <v>8.5900000000000004E-2</v>
      </c>
      <c r="I10" s="3">
        <v>7.5899999999999995E-2</v>
      </c>
      <c r="J10" s="3">
        <v>6.59E-2</v>
      </c>
      <c r="K10" s="3">
        <v>5.5899999999999998E-2</v>
      </c>
      <c r="L10" s="3">
        <v>4.5899999999999996E-2</v>
      </c>
      <c r="M10" s="4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AA10" s="7"/>
    </row>
    <row r="11" spans="1:27" x14ac:dyDescent="0.35">
      <c r="A11" s="4"/>
      <c r="B11" s="11" t="s">
        <v>8</v>
      </c>
      <c r="C11" s="3">
        <v>0.52</v>
      </c>
      <c r="D11" s="3">
        <v>0.43949999999999906</v>
      </c>
      <c r="E11" s="3">
        <v>0.38750000000000001</v>
      </c>
      <c r="F11" s="3">
        <v>0.35899999999999999</v>
      </c>
      <c r="G11" s="3">
        <v>0.3332</v>
      </c>
      <c r="H11" s="3">
        <v>0.29260999999999898</v>
      </c>
      <c r="I11" s="3">
        <v>0.28260999999999897</v>
      </c>
      <c r="J11" s="3">
        <v>0.27260999999999902</v>
      </c>
      <c r="K11" s="3">
        <v>0.26260999999999901</v>
      </c>
      <c r="L11" s="3">
        <v>0.252609999999999</v>
      </c>
      <c r="M11" s="4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AA11" s="7"/>
    </row>
    <row r="12" spans="1:27" x14ac:dyDescent="0.35">
      <c r="A12" s="4"/>
      <c r="B12" s="11" t="s">
        <v>9</v>
      </c>
      <c r="C12" s="3">
        <v>0.32500000000000001</v>
      </c>
      <c r="D12" s="3">
        <v>0.32500000000000001</v>
      </c>
      <c r="E12" s="3">
        <v>0.3075</v>
      </c>
      <c r="F12" s="3">
        <v>0.29649999999999999</v>
      </c>
      <c r="G12" s="3">
        <v>0.28449999999999898</v>
      </c>
      <c r="H12" s="3">
        <v>0.27418999999999899</v>
      </c>
      <c r="I12" s="3">
        <v>0.26418999999999904</v>
      </c>
      <c r="J12" s="3">
        <v>0.25418999999999903</v>
      </c>
      <c r="K12" s="3">
        <v>0.24418999999999902</v>
      </c>
      <c r="L12" s="3">
        <v>0.23418999999999901</v>
      </c>
      <c r="M12" s="4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AA12" s="7"/>
    </row>
    <row r="13" spans="1:27" x14ac:dyDescent="0.35">
      <c r="A13" s="4"/>
      <c r="B13" s="11" t="s">
        <v>10</v>
      </c>
      <c r="C13" s="3">
        <v>0.49</v>
      </c>
      <c r="D13" s="3">
        <v>0.42259000000000002</v>
      </c>
      <c r="E13" s="3">
        <v>0.36310999999999999</v>
      </c>
      <c r="F13" s="3">
        <v>0.33424999999999999</v>
      </c>
      <c r="G13" s="3">
        <v>0.31104999999999899</v>
      </c>
      <c r="H13" s="3">
        <v>0.28488999999999903</v>
      </c>
      <c r="I13" s="3">
        <v>0.27488999999999902</v>
      </c>
      <c r="J13" s="3">
        <v>0.26488999999999902</v>
      </c>
      <c r="K13" s="3">
        <v>0.25488999999999901</v>
      </c>
      <c r="L13" s="3">
        <v>0.24488999999999903</v>
      </c>
      <c r="M13" s="4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AA13" s="7"/>
    </row>
    <row r="14" spans="1:27" x14ac:dyDescent="0.35">
      <c r="A14" s="4"/>
      <c r="B14" s="11" t="s">
        <v>11</v>
      </c>
      <c r="C14" s="3">
        <v>0.32</v>
      </c>
      <c r="D14" s="3">
        <v>0.30599999999999999</v>
      </c>
      <c r="E14" s="3">
        <v>0.28369</v>
      </c>
      <c r="F14" s="3">
        <v>0.25800999999999996</v>
      </c>
      <c r="G14" s="3">
        <v>0.2346</v>
      </c>
      <c r="H14" s="3">
        <v>0.22009000000000001</v>
      </c>
      <c r="I14" s="3">
        <v>0.21009</v>
      </c>
      <c r="J14" s="3">
        <v>0.20008999999999999</v>
      </c>
      <c r="K14" s="3">
        <v>0.19009000000000001</v>
      </c>
      <c r="L14" s="3">
        <v>0.18009</v>
      </c>
      <c r="M14" s="4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AA14" s="7"/>
    </row>
    <row r="15" spans="1:27" x14ac:dyDescent="0.35">
      <c r="A15" s="4"/>
      <c r="B15" s="11" t="s">
        <v>12</v>
      </c>
      <c r="C15" s="3">
        <v>0.32500000000000001</v>
      </c>
      <c r="D15" s="3">
        <v>0.32500000000000001</v>
      </c>
      <c r="E15" s="3">
        <v>0.31219000000000002</v>
      </c>
      <c r="F15" s="3">
        <v>0.28976000000000002</v>
      </c>
      <c r="G15" s="3">
        <v>0.25695000000000001</v>
      </c>
      <c r="H15" s="3">
        <v>0.23248999999999997</v>
      </c>
      <c r="I15" s="3">
        <v>0.22248999999999999</v>
      </c>
      <c r="J15" s="3">
        <v>0.21248999999999998</v>
      </c>
      <c r="K15" s="3">
        <v>0.20248999999999998</v>
      </c>
      <c r="L15" s="3">
        <v>0.19248999999999999</v>
      </c>
      <c r="M15" s="4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AA15" s="7"/>
    </row>
    <row r="16" spans="1:27" x14ac:dyDescent="0.35">
      <c r="A16" s="4"/>
      <c r="B16" s="11" t="s">
        <v>13</v>
      </c>
      <c r="C16" s="3">
        <v>0.34740000000000004</v>
      </c>
      <c r="D16" s="3">
        <v>0.33872000000000002</v>
      </c>
      <c r="E16" s="3">
        <v>0.29880999999999902</v>
      </c>
      <c r="F16" s="3">
        <v>0.256489999999999</v>
      </c>
      <c r="G16" s="3">
        <v>0.24429999999999999</v>
      </c>
      <c r="H16" s="3">
        <v>0.22950999999999902</v>
      </c>
      <c r="I16" s="3">
        <v>0.21950999999999901</v>
      </c>
      <c r="J16" s="3">
        <v>0.209509999999999</v>
      </c>
      <c r="K16" s="3">
        <v>0.19950999999999902</v>
      </c>
      <c r="L16" s="3">
        <v>0.18950999999999901</v>
      </c>
      <c r="M16" s="4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AA16" s="7"/>
    </row>
    <row r="17" spans="1:27" x14ac:dyDescent="0.35">
      <c r="A17" s="4"/>
      <c r="B17" s="11" t="s">
        <v>14</v>
      </c>
      <c r="C17" s="3">
        <v>0.69</v>
      </c>
      <c r="D17" s="3">
        <v>0.64225999999999994</v>
      </c>
      <c r="E17" s="3">
        <v>0.55984999999999996</v>
      </c>
      <c r="F17" s="3">
        <v>0.45223999999999998</v>
      </c>
      <c r="G17" s="3">
        <v>0.35905000000000004</v>
      </c>
      <c r="H17" s="3">
        <v>0.295009999999999</v>
      </c>
      <c r="I17" s="3">
        <v>0.28500999999999904</v>
      </c>
      <c r="J17" s="3">
        <v>0.27500999999999903</v>
      </c>
      <c r="K17" s="3">
        <v>0.26500999999999902</v>
      </c>
      <c r="L17" s="3">
        <v>0.25500999999999902</v>
      </c>
      <c r="M17" s="4"/>
      <c r="P17" s="7"/>
      <c r="Q17" s="7"/>
      <c r="R17" s="7"/>
      <c r="S17" s="7"/>
      <c r="T17" s="7"/>
      <c r="U17" s="7"/>
      <c r="V17" s="7"/>
      <c r="W17" s="7"/>
      <c r="X17" s="7"/>
      <c r="Y17" s="7"/>
      <c r="AA17" s="7"/>
    </row>
    <row r="18" spans="1:27" x14ac:dyDescent="0.35">
      <c r="A18" s="4"/>
      <c r="B18" s="11" t="s">
        <v>15</v>
      </c>
      <c r="C18" s="3">
        <v>0.13</v>
      </c>
      <c r="D18" s="3">
        <v>0.13</v>
      </c>
      <c r="E18" s="3">
        <v>0.13</v>
      </c>
      <c r="F18" s="3">
        <v>0.12825</v>
      </c>
      <c r="G18" s="3">
        <v>0.12784999999999902</v>
      </c>
      <c r="H18" s="3">
        <v>0.11889999999999899</v>
      </c>
      <c r="I18" s="3">
        <v>0.108899999999999</v>
      </c>
      <c r="J18" s="3">
        <v>9.8899999999999905E-2</v>
      </c>
      <c r="K18" s="3">
        <v>8.8899999999999896E-2</v>
      </c>
      <c r="L18" s="3">
        <v>7.8899999999999901E-2</v>
      </c>
      <c r="M18" s="4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spans="1:27" x14ac:dyDescent="0.35">
      <c r="A19" s="4"/>
      <c r="B19" s="11" t="s">
        <v>16</v>
      </c>
      <c r="C19" s="3">
        <v>8.5000000000000006E-2</v>
      </c>
      <c r="D19" s="3">
        <v>8.5000000000000006E-2</v>
      </c>
      <c r="E19" s="3">
        <v>8.5000000000000006E-2</v>
      </c>
      <c r="F19" s="3">
        <v>7.9750000000000001E-2</v>
      </c>
      <c r="G19" s="3">
        <v>7.9924999999999996E-2</v>
      </c>
      <c r="H19" s="3">
        <v>8.1144166666666656E-2</v>
      </c>
      <c r="I19" s="3">
        <v>7.1144166666666661E-2</v>
      </c>
      <c r="J19" s="3">
        <v>6.1144166666666659E-2</v>
      </c>
      <c r="K19" s="3">
        <v>5.1144166666666657E-2</v>
      </c>
      <c r="L19" s="3">
        <v>4.1144166666666655E-2</v>
      </c>
      <c r="M19" s="4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spans="1:27" x14ac:dyDescent="0.35">
      <c r="A20" s="4"/>
      <c r="B20" s="11" t="s">
        <v>17</v>
      </c>
      <c r="C20" s="3">
        <v>9.5000000000000001E-2</v>
      </c>
      <c r="D20" s="3">
        <v>9.5000000000000001E-2</v>
      </c>
      <c r="E20" s="3">
        <v>7.7499999999999999E-2</v>
      </c>
      <c r="F20" s="3">
        <v>7.3499999999999996E-2</v>
      </c>
      <c r="G20" s="3">
        <v>7.2900000000000006E-2</v>
      </c>
      <c r="H20" s="3">
        <v>7.4099999999999999E-2</v>
      </c>
      <c r="I20" s="3">
        <v>6.4100000000000004E-2</v>
      </c>
      <c r="J20" s="3">
        <v>5.4100000000000002E-2</v>
      </c>
      <c r="K20" s="3">
        <v>4.41E-2</v>
      </c>
      <c r="L20" s="3">
        <v>3.4099999999999998E-2</v>
      </c>
      <c r="M20" s="4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spans="1:27" x14ac:dyDescent="0.35">
      <c r="A21" s="4"/>
      <c r="B21" s="11" t="s">
        <v>18</v>
      </c>
      <c r="C21" s="3">
        <v>0.49</v>
      </c>
      <c r="D21" s="3">
        <v>0.42700000000000005</v>
      </c>
      <c r="E21" s="3">
        <v>0.40930999999999995</v>
      </c>
      <c r="F21" s="3">
        <v>0.38823999999999997</v>
      </c>
      <c r="G21" s="3">
        <v>0.34704999999999997</v>
      </c>
      <c r="H21" s="3">
        <v>0.295009999999999</v>
      </c>
      <c r="I21" s="3">
        <v>0.28500999999999904</v>
      </c>
      <c r="J21" s="3">
        <v>0.27500999999999903</v>
      </c>
      <c r="K21" s="3">
        <v>0.26500999999999902</v>
      </c>
      <c r="L21" s="3">
        <v>0.25500999999999902</v>
      </c>
      <c r="M21" s="4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spans="1:27" x14ac:dyDescent="0.35">
      <c r="A22" s="4"/>
      <c r="B22" s="11" t="s">
        <v>19</v>
      </c>
      <c r="C22" s="3">
        <v>0.314999999999999</v>
      </c>
      <c r="D22" s="3">
        <v>0.314999999999999</v>
      </c>
      <c r="E22" s="3">
        <v>0.29980999999999897</v>
      </c>
      <c r="F22" s="3">
        <v>0.27873999999999999</v>
      </c>
      <c r="G22" s="3">
        <v>0.27354999999999902</v>
      </c>
      <c r="H22" s="3">
        <v>0.27700999999999903</v>
      </c>
      <c r="I22" s="3">
        <v>0.26700999999999903</v>
      </c>
      <c r="J22" s="3">
        <v>0.25700999999999902</v>
      </c>
      <c r="K22" s="3">
        <v>0.24700999999999901</v>
      </c>
      <c r="L22" s="3">
        <v>0.237009999999999</v>
      </c>
      <c r="M22" s="4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spans="1:27" x14ac:dyDescent="0.35">
      <c r="A23" s="4"/>
      <c r="B23" s="19" t="s">
        <v>20</v>
      </c>
      <c r="C23" s="3">
        <v>0.48</v>
      </c>
      <c r="D23" s="3">
        <v>0.42399999999999993</v>
      </c>
      <c r="E23" s="3">
        <v>0.38853333333333329</v>
      </c>
      <c r="F23" s="3">
        <v>0.34580999999999995</v>
      </c>
      <c r="G23" s="3">
        <v>0.31654299999999996</v>
      </c>
      <c r="H23" s="3">
        <v>0.30654299999999995</v>
      </c>
      <c r="I23" s="3">
        <v>0.29654299999999995</v>
      </c>
      <c r="J23" s="3">
        <v>0.28654299999999994</v>
      </c>
      <c r="K23" s="3">
        <v>0.27654299999999993</v>
      </c>
      <c r="L23" s="3">
        <v>0.26654299999999992</v>
      </c>
      <c r="M23" s="4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spans="1:27" x14ac:dyDescent="0.35">
      <c r="A24" s="4"/>
      <c r="B24" s="19" t="s">
        <v>21</v>
      </c>
      <c r="C24" s="3">
        <v>0.28999999999999998</v>
      </c>
      <c r="D24" s="3">
        <v>0.26900000000000002</v>
      </c>
      <c r="E24" s="3">
        <v>0.26503333333333329</v>
      </c>
      <c r="F24" s="3">
        <v>0.25275999999999998</v>
      </c>
      <c r="G24" s="3">
        <v>0.23542799999999997</v>
      </c>
      <c r="H24" s="3">
        <v>0.220393240182648</v>
      </c>
      <c r="I24" s="3">
        <v>0.21039324018264799</v>
      </c>
      <c r="J24" s="3">
        <v>0.20039324018264798</v>
      </c>
      <c r="K24" s="3">
        <v>0.19039324018264797</v>
      </c>
      <c r="L24" s="3">
        <v>0.18039324018264796</v>
      </c>
      <c r="M24" s="4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spans="1:27" x14ac:dyDescent="0.35">
      <c r="A25" s="4"/>
      <c r="B25" s="11" t="s">
        <v>22</v>
      </c>
      <c r="C25" s="3">
        <v>0.28000000000000003</v>
      </c>
      <c r="D25" s="3">
        <v>0.26600000000000001</v>
      </c>
      <c r="E25" s="3">
        <v>0.25530999999999998</v>
      </c>
      <c r="F25" s="3">
        <v>0.23411999999999999</v>
      </c>
      <c r="G25" s="3">
        <v>0.21756999999999899</v>
      </c>
      <c r="H25" s="3">
        <v>0.19838999999999998</v>
      </c>
      <c r="I25" s="3">
        <v>0.18838999999999997</v>
      </c>
      <c r="J25" s="3">
        <v>0.17838999999999999</v>
      </c>
      <c r="K25" s="3">
        <v>0.16838999999999998</v>
      </c>
      <c r="L25" s="3">
        <v>0.158389999999999</v>
      </c>
      <c r="M25" s="4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spans="1:27" x14ac:dyDescent="0.35">
      <c r="A26" s="4"/>
      <c r="B26" s="11" t="s">
        <v>23</v>
      </c>
      <c r="C26" s="3">
        <v>0.314999999999999</v>
      </c>
      <c r="D26" s="3">
        <v>0.314999999999999</v>
      </c>
      <c r="E26" s="3">
        <v>0.27649999999999997</v>
      </c>
      <c r="F26" s="3">
        <v>0.23549999999999902</v>
      </c>
      <c r="G26" s="3">
        <v>0.21729999999999902</v>
      </c>
      <c r="H26" s="3">
        <v>0.19950999999999902</v>
      </c>
      <c r="I26" s="3">
        <v>0.18950999999999901</v>
      </c>
      <c r="J26" s="3">
        <v>0.179509999999999</v>
      </c>
      <c r="K26" s="3">
        <v>0.16950999999999902</v>
      </c>
      <c r="L26" s="3">
        <v>0.15950999999999899</v>
      </c>
      <c r="M26" s="4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spans="1:27" x14ac:dyDescent="0.35">
      <c r="A27" s="4"/>
      <c r="B27" s="11" t="s">
        <v>24</v>
      </c>
      <c r="C27" s="3">
        <v>0.54</v>
      </c>
      <c r="D27" s="3">
        <v>0.53299999999999992</v>
      </c>
      <c r="E27" s="3">
        <v>0.47631000000000001</v>
      </c>
      <c r="F27" s="3">
        <v>0.42648999999999904</v>
      </c>
      <c r="G27" s="3">
        <v>0.35830000000000001</v>
      </c>
      <c r="H27" s="3">
        <v>0.295009999999999</v>
      </c>
      <c r="I27" s="3">
        <v>0.28500999999999904</v>
      </c>
      <c r="J27" s="3">
        <v>0.27500999999999903</v>
      </c>
      <c r="K27" s="3">
        <v>0.26500999999999902</v>
      </c>
      <c r="L27" s="3">
        <v>0.25500999999999902</v>
      </c>
      <c r="M27" s="4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spans="1:27" x14ac:dyDescent="0.35">
      <c r="A28" s="4"/>
      <c r="B28" s="11" t="s">
        <v>25</v>
      </c>
      <c r="C28" s="3">
        <v>0.18</v>
      </c>
      <c r="D28" s="3">
        <v>0.152</v>
      </c>
      <c r="E28" s="3">
        <v>0.13768999999999901</v>
      </c>
      <c r="F28" s="3">
        <v>0.12500999999999901</v>
      </c>
      <c r="G28" s="3">
        <v>0.12139999999999899</v>
      </c>
      <c r="H28" s="3">
        <v>0.11828999999999899</v>
      </c>
      <c r="I28" s="3">
        <v>0.108289999999999</v>
      </c>
      <c r="J28" s="3">
        <v>9.8289999999999905E-2</v>
      </c>
      <c r="K28" s="3">
        <v>8.8289999999999896E-2</v>
      </c>
      <c r="L28" s="3">
        <v>7.8289999999999901E-2</v>
      </c>
      <c r="M28" s="4"/>
    </row>
    <row r="29" spans="1:27" x14ac:dyDescent="0.35">
      <c r="A29" s="4"/>
      <c r="B29" s="11" t="s">
        <v>26</v>
      </c>
      <c r="C29" s="3">
        <v>0.28000000000000003</v>
      </c>
      <c r="D29" s="3">
        <v>0.251999999999999</v>
      </c>
      <c r="E29" s="3">
        <v>0.23530999999999999</v>
      </c>
      <c r="F29" s="3">
        <v>0.20123999999999997</v>
      </c>
      <c r="G29" s="3">
        <v>0.17665</v>
      </c>
      <c r="H29" s="3">
        <v>0.16241</v>
      </c>
      <c r="I29" s="3">
        <v>0.15240999999999999</v>
      </c>
      <c r="J29" s="3">
        <v>0.14241000000000001</v>
      </c>
      <c r="K29" s="3">
        <v>0.13241</v>
      </c>
      <c r="L29" s="3">
        <v>0.12240999999999999</v>
      </c>
      <c r="M29" s="4"/>
    </row>
    <row r="30" spans="1:27" x14ac:dyDescent="0.35">
      <c r="A30" s="4"/>
      <c r="B30" s="11" t="s">
        <v>27</v>
      </c>
      <c r="C30" s="3">
        <v>0.41</v>
      </c>
      <c r="D30" s="3">
        <v>0.36449999999999905</v>
      </c>
      <c r="E30" s="3">
        <v>0.29480999999999896</v>
      </c>
      <c r="F30" s="3">
        <v>0.24823999999999899</v>
      </c>
      <c r="G30" s="3">
        <v>0.21825</v>
      </c>
      <c r="H30" s="3">
        <v>0.19949999999999998</v>
      </c>
      <c r="I30" s="3">
        <v>0.1895</v>
      </c>
      <c r="J30" s="3">
        <v>0.17949999999999999</v>
      </c>
      <c r="K30" s="3">
        <v>0.16949999999999998</v>
      </c>
      <c r="L30" s="3">
        <v>0.1595</v>
      </c>
      <c r="M30" s="4"/>
    </row>
    <row r="31" spans="1:27" x14ac:dyDescent="0.35">
      <c r="A31" s="4"/>
      <c r="B31" s="11" t="s">
        <v>28</v>
      </c>
      <c r="C31" s="3">
        <v>0.56999999999999995</v>
      </c>
      <c r="D31" s="3">
        <v>0.46149999999999897</v>
      </c>
      <c r="E31" s="3">
        <v>0.37180999999999997</v>
      </c>
      <c r="F31" s="3">
        <v>0.31424000000000002</v>
      </c>
      <c r="G31" s="3">
        <v>0.28384999999999899</v>
      </c>
      <c r="H31" s="3">
        <v>0.25370999999999999</v>
      </c>
      <c r="I31" s="3">
        <v>0.24370999999999998</v>
      </c>
      <c r="J31" s="3">
        <v>0.23370999999999997</v>
      </c>
      <c r="K31" s="3">
        <v>0.22370999999999999</v>
      </c>
      <c r="L31" s="3">
        <v>0.21370999999999998</v>
      </c>
      <c r="M31" s="4"/>
    </row>
    <row r="32" spans="1:27" x14ac:dyDescent="0.3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4" spans="2:2" x14ac:dyDescent="0.35">
      <c r="B34" s="6" t="s">
        <v>29</v>
      </c>
    </row>
    <row r="35" spans="2:2" x14ac:dyDescent="0.35">
      <c r="B35" s="6" t="s">
        <v>30</v>
      </c>
    </row>
  </sheetData>
  <protectedRanges>
    <protectedRange sqref="C2:H3" name="Range1"/>
  </protectedRanges>
  <mergeCells count="4">
    <mergeCell ref="C2:H2"/>
    <mergeCell ref="C3:H3"/>
    <mergeCell ref="C4:H4"/>
    <mergeCell ref="C6:J6"/>
  </mergeCells>
  <dataValidations count="1">
    <dataValidation type="list" allowBlank="1" showInputMessage="1" showErrorMessage="1" sqref="C2" xr:uid="{27C94303-71E1-49CD-9882-6FBBD3F57737}">
      <formula1>$B$8:$B$31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E8F86-8C0A-43A2-9FC2-9240A02D8925}">
  <dimension ref="A1:Z35"/>
  <sheetViews>
    <sheetView workbookViewId="0">
      <selection activeCell="C8" sqref="C8"/>
    </sheetView>
  </sheetViews>
  <sheetFormatPr defaultRowHeight="14.5" x14ac:dyDescent="0.35"/>
  <cols>
    <col min="2" max="2" width="64.81640625" customWidth="1"/>
  </cols>
  <sheetData>
    <row r="1" spans="1:26" ht="15" thickBot="1" x14ac:dyDescent="0.4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26" ht="15" thickBot="1" x14ac:dyDescent="0.4">
      <c r="A2" s="4"/>
      <c r="B2" t="s">
        <v>0</v>
      </c>
      <c r="C2" s="12" t="s">
        <v>1</v>
      </c>
      <c r="D2" s="13"/>
      <c r="E2" s="13"/>
      <c r="F2" s="13"/>
      <c r="G2" s="13"/>
      <c r="H2" s="14"/>
      <c r="M2" s="4"/>
    </row>
    <row r="3" spans="1:26" ht="15" thickBot="1" x14ac:dyDescent="0.4">
      <c r="A3" s="4"/>
      <c r="B3" t="s">
        <v>2</v>
      </c>
      <c r="C3" s="12">
        <v>51</v>
      </c>
      <c r="D3" s="13"/>
      <c r="E3" s="13"/>
      <c r="F3" s="13"/>
      <c r="G3" s="13"/>
      <c r="H3" s="14"/>
      <c r="I3" t="s">
        <v>3</v>
      </c>
      <c r="M3" s="4"/>
    </row>
    <row r="4" spans="1:26" ht="15" thickBot="1" x14ac:dyDescent="0.4">
      <c r="A4" s="4"/>
      <c r="B4" t="s">
        <v>4</v>
      </c>
      <c r="C4" s="15">
        <f>INDEX($C$8:$L$31,MATCH(C2,B8:B31,0),MATCH((IF(C3&gt;50,(MROUND(C3,100)),100)),C7:L7,0))*C3</f>
        <v>15.345899999999949</v>
      </c>
      <c r="D4" s="16"/>
      <c r="E4" s="16"/>
      <c r="F4" s="16"/>
      <c r="G4" s="16"/>
      <c r="H4" s="17"/>
      <c r="I4" t="s">
        <v>3</v>
      </c>
      <c r="M4" s="4"/>
    </row>
    <row r="5" spans="1:26" x14ac:dyDescent="0.35">
      <c r="A5" s="4"/>
      <c r="M5" s="4"/>
    </row>
    <row r="6" spans="1:26" x14ac:dyDescent="0.35">
      <c r="A6" s="4"/>
      <c r="B6" s="1"/>
      <c r="C6" s="18" t="s">
        <v>5</v>
      </c>
      <c r="D6" s="18"/>
      <c r="E6" s="18"/>
      <c r="F6" s="18"/>
      <c r="G6" s="18"/>
      <c r="H6" s="18"/>
      <c r="I6" s="18"/>
      <c r="J6" s="18"/>
      <c r="M6" s="4"/>
    </row>
    <row r="7" spans="1:26" x14ac:dyDescent="0.35">
      <c r="A7" s="4"/>
      <c r="B7" s="1" t="s">
        <v>0</v>
      </c>
      <c r="C7" s="2">
        <v>100</v>
      </c>
      <c r="D7" s="2">
        <v>200</v>
      </c>
      <c r="E7" s="2">
        <v>300</v>
      </c>
      <c r="F7" s="2">
        <v>400</v>
      </c>
      <c r="G7" s="2">
        <v>500</v>
      </c>
      <c r="H7" s="2">
        <v>600</v>
      </c>
      <c r="I7" s="2">
        <v>700</v>
      </c>
      <c r="J7" s="2">
        <v>800</v>
      </c>
      <c r="K7" s="2">
        <v>900</v>
      </c>
      <c r="L7" s="2">
        <v>1000</v>
      </c>
      <c r="M7" s="4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6" x14ac:dyDescent="0.35">
      <c r="A8" s="4"/>
      <c r="B8" t="s">
        <v>1</v>
      </c>
      <c r="C8" s="3">
        <f>AVERAGE('Winter capacity'!C8,'Summer capacity'!C8)</f>
        <v>0.300899999999999</v>
      </c>
      <c r="D8" s="3">
        <f>AVERAGE('Winter capacity'!D8,'Summer capacity'!D8)</f>
        <v>0.29564999999999902</v>
      </c>
      <c r="E8" s="3">
        <f>AVERAGE('Winter capacity'!E8,'Summer capacity'!E8)</f>
        <v>0.27817499999999951</v>
      </c>
      <c r="F8" s="3">
        <f>AVERAGE('Winter capacity'!F8,'Summer capacity'!F8)</f>
        <v>0.26874499999999951</v>
      </c>
      <c r="G8" s="3">
        <f>AVERAGE('Winter capacity'!G8,'Summer capacity'!G8)</f>
        <v>0.25664999999999949</v>
      </c>
      <c r="H8" s="3">
        <f>AVERAGE('Winter capacity'!H8,'Summer capacity'!H8)</f>
        <v>0.23834999999999951</v>
      </c>
      <c r="I8" s="3">
        <f>AVERAGE('Winter capacity'!I8,'Summer capacity'!I8)</f>
        <v>0.2283499999999995</v>
      </c>
      <c r="J8" s="3">
        <f>AVERAGE('Winter capacity'!J8,'Summer capacity'!J8)</f>
        <v>0.21834999999999949</v>
      </c>
      <c r="K8" s="3">
        <f>AVERAGE('Winter capacity'!K8,'Summer capacity'!K8)</f>
        <v>0.20834999999999951</v>
      </c>
      <c r="L8" s="3">
        <f>AVERAGE('Winter capacity'!L8,'Summer capacity'!L8)</f>
        <v>0.1983499999999995</v>
      </c>
      <c r="M8" s="4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x14ac:dyDescent="0.35">
      <c r="A9" s="4"/>
      <c r="B9" t="s">
        <v>6</v>
      </c>
      <c r="C9" s="3">
        <f>AVERAGE('Winter capacity'!C9,'Summer capacity'!C9)</f>
        <v>0.28499999999999998</v>
      </c>
      <c r="D9" s="3">
        <f>AVERAGE('Winter capacity'!D9,'Summer capacity'!D9)</f>
        <v>0.28499999999999998</v>
      </c>
      <c r="E9" s="3">
        <f>AVERAGE('Winter capacity'!E9,'Summer capacity'!E9)</f>
        <v>0.28033333333333332</v>
      </c>
      <c r="F9" s="3">
        <f>AVERAGE('Winter capacity'!F9,'Summer capacity'!F9)</f>
        <v>0.27222499999999999</v>
      </c>
      <c r="G9" s="3">
        <f>AVERAGE('Winter capacity'!G9,'Summer capacity'!G9)</f>
        <v>0.25666749999999999</v>
      </c>
      <c r="H9" s="3">
        <f>AVERAGE('Winter capacity'!H9,'Summer capacity'!H9)</f>
        <v>0.24150024999999997</v>
      </c>
      <c r="I9" s="3">
        <f>AVERAGE('Winter capacity'!I9,'Summer capacity'!I9)</f>
        <v>0.23150024999999999</v>
      </c>
      <c r="J9" s="3">
        <f>AVERAGE('Winter capacity'!J9,'Summer capacity'!J9)</f>
        <v>0.22150024999999998</v>
      </c>
      <c r="K9" s="3">
        <f>AVERAGE('Winter capacity'!K9,'Summer capacity'!K9)</f>
        <v>0.21150024999999997</v>
      </c>
      <c r="L9" s="3">
        <f>AVERAGE('Winter capacity'!L9,'Summer capacity'!L9)</f>
        <v>0.20150024999999996</v>
      </c>
      <c r="M9" s="4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x14ac:dyDescent="0.35">
      <c r="A10" s="4"/>
      <c r="B10" t="s">
        <v>7</v>
      </c>
      <c r="C10" s="3">
        <f>AVERAGE('Winter capacity'!C10,'Summer capacity'!C10)</f>
        <v>0.29999999999999899</v>
      </c>
      <c r="D10" s="3">
        <f>AVERAGE('Winter capacity'!D10,'Summer capacity'!D10)</f>
        <v>0.28774999999999951</v>
      </c>
      <c r="E10" s="3">
        <f>AVERAGE('Winter capacity'!E10,'Summer capacity'!E10)</f>
        <v>0.26909499999999953</v>
      </c>
      <c r="F10" s="3">
        <f>AVERAGE('Winter capacity'!F10,'Summer capacity'!F10)</f>
        <v>0.25750499999999948</v>
      </c>
      <c r="G10" s="3">
        <f>AVERAGE('Winter capacity'!G10,'Summer capacity'!G10)</f>
        <v>0.24660000000000001</v>
      </c>
      <c r="H10" s="3">
        <f>AVERAGE('Winter capacity'!H10,'Summer capacity'!H10)</f>
        <v>0.23155500000000001</v>
      </c>
      <c r="I10" s="3">
        <f>AVERAGE('Winter capacity'!I10,'Summer capacity'!I10)</f>
        <v>0.221555</v>
      </c>
      <c r="J10" s="3">
        <f>AVERAGE('Winter capacity'!J10,'Summer capacity'!J10)</f>
        <v>0.21155499999999999</v>
      </c>
      <c r="K10" s="3">
        <f>AVERAGE('Winter capacity'!K10,'Summer capacity'!K10)</f>
        <v>0.20155499999999998</v>
      </c>
      <c r="L10" s="3">
        <f>AVERAGE('Winter capacity'!L10,'Summer capacity'!L10)</f>
        <v>0.19155499999999998</v>
      </c>
      <c r="M10" s="4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x14ac:dyDescent="0.35">
      <c r="A11" s="4"/>
      <c r="B11" t="s">
        <v>8</v>
      </c>
      <c r="C11" s="3">
        <f>AVERAGE('Winter capacity'!C11,'Summer capacity'!C11)</f>
        <v>0.78999999999999504</v>
      </c>
      <c r="D11" s="3">
        <f>AVERAGE('Winter capacity'!D11,'Summer capacity'!D11)</f>
        <v>0.74974999999999459</v>
      </c>
      <c r="E11" s="3">
        <f>AVERAGE('Winter capacity'!E11,'Summer capacity'!E11)</f>
        <v>0.72140499999999497</v>
      </c>
      <c r="F11" s="3">
        <f>AVERAGE('Winter capacity'!F11,'Summer capacity'!F11)</f>
        <v>0.68837000000000004</v>
      </c>
      <c r="G11" s="3">
        <f>AVERAGE('Winter capacity'!G11,'Summer capacity'!G11)</f>
        <v>0.59767500000000007</v>
      </c>
      <c r="H11" s="3">
        <f>AVERAGE('Winter capacity'!H11,'Summer capacity'!H11)</f>
        <v>0.50050999999999946</v>
      </c>
      <c r="I11" s="3">
        <f>AVERAGE('Winter capacity'!I11,'Summer capacity'!I11)</f>
        <v>0.49050999999999945</v>
      </c>
      <c r="J11" s="3">
        <f>AVERAGE('Winter capacity'!J11,'Summer capacity'!J11)</f>
        <v>0.48050999999999949</v>
      </c>
      <c r="K11" s="3">
        <f>AVERAGE('Winter capacity'!K11,'Summer capacity'!K11)</f>
        <v>0.47050999999999948</v>
      </c>
      <c r="L11" s="3">
        <f>AVERAGE('Winter capacity'!L11,'Summer capacity'!L11)</f>
        <v>0.46050999999999948</v>
      </c>
      <c r="M11" s="4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x14ac:dyDescent="0.35">
      <c r="A12" s="4"/>
      <c r="B12" t="s">
        <v>9</v>
      </c>
      <c r="C12" s="3">
        <f>AVERAGE('Winter capacity'!C12,'Summer capacity'!C12)</f>
        <v>0.55249999999999999</v>
      </c>
      <c r="D12" s="3">
        <f>AVERAGE('Winter capacity'!D12,'Summer capacity'!D12)</f>
        <v>0.55249999999999999</v>
      </c>
      <c r="E12" s="3">
        <f>AVERAGE('Winter capacity'!E12,'Summer capacity'!E12)</f>
        <v>0.54374999999999996</v>
      </c>
      <c r="F12" s="3">
        <f>AVERAGE('Winter capacity'!F12,'Summer capacity'!F12)</f>
        <v>0.53562500000000002</v>
      </c>
      <c r="G12" s="3">
        <f>AVERAGE('Winter capacity'!G12,'Summer capacity'!G12)</f>
        <v>0.52412499999999951</v>
      </c>
      <c r="H12" s="3">
        <f>AVERAGE('Winter capacity'!H12,'Summer capacity'!H12)</f>
        <v>0.48499999999999954</v>
      </c>
      <c r="I12" s="3">
        <f>AVERAGE('Winter capacity'!I12,'Summer capacity'!I12)</f>
        <v>0.47499999999999953</v>
      </c>
      <c r="J12" s="3">
        <f>AVERAGE('Winter capacity'!J12,'Summer capacity'!J12)</f>
        <v>0.46499999999999952</v>
      </c>
      <c r="K12" s="3">
        <f>AVERAGE('Winter capacity'!K12,'Summer capacity'!K12)</f>
        <v>0.45499999999999952</v>
      </c>
      <c r="L12" s="3">
        <f>AVERAGE('Winter capacity'!L12,'Summer capacity'!L12)</f>
        <v>0.44499999999999951</v>
      </c>
      <c r="M12" s="4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x14ac:dyDescent="0.35">
      <c r="A13" s="4"/>
      <c r="B13" t="s">
        <v>10</v>
      </c>
      <c r="C13" s="3">
        <f>AVERAGE('Winter capacity'!C13,'Summer capacity'!C13)</f>
        <v>0.78749999999999498</v>
      </c>
      <c r="D13" s="3">
        <f>AVERAGE('Winter capacity'!D13,'Summer capacity'!D13)</f>
        <v>0.753794999999995</v>
      </c>
      <c r="E13" s="3">
        <f>AVERAGE('Winter capacity'!E13,'Summer capacity'!E13)</f>
        <v>0.72230499999999498</v>
      </c>
      <c r="F13" s="3">
        <f>AVERAGE('Winter capacity'!F13,'Summer capacity'!F13)</f>
        <v>0.67999999999999494</v>
      </c>
      <c r="G13" s="3">
        <f>AVERAGE('Winter capacity'!G13,'Summer capacity'!G13)</f>
        <v>0.58659999999999957</v>
      </c>
      <c r="H13" s="3">
        <f>AVERAGE('Winter capacity'!H13,'Summer capacity'!H13)</f>
        <v>0.49664999999999948</v>
      </c>
      <c r="I13" s="3">
        <f>AVERAGE('Winter capacity'!I13,'Summer capacity'!I13)</f>
        <v>0.48664999999999947</v>
      </c>
      <c r="J13" s="3">
        <f>AVERAGE('Winter capacity'!J13,'Summer capacity'!J13)</f>
        <v>0.47664999999999946</v>
      </c>
      <c r="K13" s="3">
        <f>AVERAGE('Winter capacity'!K13,'Summer capacity'!K13)</f>
        <v>0.46664999999999945</v>
      </c>
      <c r="L13" s="3">
        <f>AVERAGE('Winter capacity'!L13,'Summer capacity'!L13)</f>
        <v>0.4566499999999995</v>
      </c>
      <c r="M13" s="4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x14ac:dyDescent="0.35">
      <c r="A14" s="4"/>
      <c r="B14" t="s">
        <v>11</v>
      </c>
      <c r="C14" s="3">
        <f>AVERAGE('Winter capacity'!C14,'Summer capacity'!C14)</f>
        <v>0.57874999999999999</v>
      </c>
      <c r="D14" s="3">
        <f>AVERAGE('Winter capacity'!D14,'Summer capacity'!D14)</f>
        <v>0.57174999999999998</v>
      </c>
      <c r="E14" s="3">
        <f>AVERAGE('Winter capacity'!E14,'Summer capacity'!E14)</f>
        <v>0.56059499999999995</v>
      </c>
      <c r="F14" s="3">
        <f>AVERAGE('Winter capacity'!F14,'Summer capacity'!F14)</f>
        <v>0.54775499999999999</v>
      </c>
      <c r="G14" s="3">
        <f>AVERAGE('Winter capacity'!G14,'Summer capacity'!G14)</f>
        <v>0.52362500000000001</v>
      </c>
      <c r="H14" s="3">
        <f>AVERAGE('Winter capacity'!H14,'Summer capacity'!H14)</f>
        <v>0.46425</v>
      </c>
      <c r="I14" s="3">
        <f>AVERAGE('Winter capacity'!I14,'Summer capacity'!I14)</f>
        <v>0.45424999999999999</v>
      </c>
      <c r="J14" s="3">
        <f>AVERAGE('Winter capacity'!J14,'Summer capacity'!J14)</f>
        <v>0.44424999999999998</v>
      </c>
      <c r="K14" s="3">
        <f>AVERAGE('Winter capacity'!K14,'Summer capacity'!K14)</f>
        <v>0.43424999999999997</v>
      </c>
      <c r="L14" s="3">
        <f>AVERAGE('Winter capacity'!L14,'Summer capacity'!L14)</f>
        <v>0.42424999999999996</v>
      </c>
      <c r="M14" s="4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x14ac:dyDescent="0.35">
      <c r="A15" s="4"/>
      <c r="B15" t="s">
        <v>12</v>
      </c>
      <c r="C15" s="3">
        <f>AVERAGE('Winter capacity'!C15,'Summer capacity'!C15)</f>
        <v>0.41249999999999998</v>
      </c>
      <c r="D15" s="3">
        <f>AVERAGE('Winter capacity'!D15,'Summer capacity'!D15)</f>
        <v>0.39674999999999949</v>
      </c>
      <c r="E15" s="3">
        <f>AVERAGE('Winter capacity'!E15,'Summer capacity'!E15)</f>
        <v>0.37484499999999998</v>
      </c>
      <c r="F15" s="3">
        <f>AVERAGE('Winter capacity'!F15,'Summer capacity'!F15)</f>
        <v>0.35200500000000001</v>
      </c>
      <c r="G15" s="3">
        <f>AVERAGE('Winter capacity'!G15,'Summer capacity'!G15)</f>
        <v>0.31979999999999997</v>
      </c>
      <c r="H15" s="3">
        <f>AVERAGE('Winter capacity'!H15,'Summer capacity'!H15)</f>
        <v>0.29338999999999998</v>
      </c>
      <c r="I15" s="3">
        <f>AVERAGE('Winter capacity'!I15,'Summer capacity'!I15)</f>
        <v>0.28339000000000003</v>
      </c>
      <c r="J15" s="3">
        <f>AVERAGE('Winter capacity'!J15,'Summer capacity'!J15)</f>
        <v>0.27339000000000002</v>
      </c>
      <c r="K15" s="3">
        <f>AVERAGE('Winter capacity'!K15,'Summer capacity'!K15)</f>
        <v>0.26339000000000001</v>
      </c>
      <c r="L15" s="3">
        <f>AVERAGE('Winter capacity'!L15,'Summer capacity'!L15)</f>
        <v>0.25339</v>
      </c>
      <c r="M15" s="4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x14ac:dyDescent="0.35">
      <c r="A16" s="4"/>
      <c r="B16" t="s">
        <v>13</v>
      </c>
      <c r="C16" s="3">
        <f>AVERAGE('Winter capacity'!C16,'Summer capacity'!C16)</f>
        <v>0.28869999999999951</v>
      </c>
      <c r="D16" s="3">
        <f>AVERAGE('Winter capacity'!D16,'Summer capacity'!D16)</f>
        <v>0.27561000000000002</v>
      </c>
      <c r="E16" s="3">
        <f>AVERAGE('Winter capacity'!E16,'Summer capacity'!E16)</f>
        <v>0.24780999999999903</v>
      </c>
      <c r="F16" s="3">
        <f>AVERAGE('Winter capacity'!F16,'Summer capacity'!F16)</f>
        <v>0.21673999999999899</v>
      </c>
      <c r="G16" s="3">
        <f>AVERAGE('Winter capacity'!G16,'Summer capacity'!G16)</f>
        <v>0.20224999999999999</v>
      </c>
      <c r="H16" s="3">
        <f>AVERAGE('Winter capacity'!H16,'Summer capacity'!H16)</f>
        <v>0.1894999999999995</v>
      </c>
      <c r="I16" s="3">
        <f>AVERAGE('Winter capacity'!I16,'Summer capacity'!I16)</f>
        <v>0.17949999999999949</v>
      </c>
      <c r="J16" s="3">
        <f>AVERAGE('Winter capacity'!J16,'Summer capacity'!J16)</f>
        <v>0.16949999999999948</v>
      </c>
      <c r="K16" s="3">
        <f>AVERAGE('Winter capacity'!K16,'Summer capacity'!K16)</f>
        <v>0.1594999999999995</v>
      </c>
      <c r="L16" s="3">
        <f>AVERAGE('Winter capacity'!L16,'Summer capacity'!L16)</f>
        <v>0.14949999999999952</v>
      </c>
      <c r="M16" s="4"/>
      <c r="O16" s="5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x14ac:dyDescent="0.35">
      <c r="A17" s="4"/>
      <c r="B17" t="s">
        <v>14</v>
      </c>
      <c r="C17" s="3">
        <f>AVERAGE('Winter capacity'!C17,'Summer capacity'!C17)</f>
        <v>0.51</v>
      </c>
      <c r="D17" s="3">
        <f>AVERAGE('Winter capacity'!D17,'Summer capacity'!D17)</f>
        <v>0.47275999999999996</v>
      </c>
      <c r="E17" s="3">
        <f>AVERAGE('Winter capacity'!E17,'Summer capacity'!E17)</f>
        <v>0.42053999999999947</v>
      </c>
      <c r="F17" s="3">
        <f>AVERAGE('Winter capacity'!F17,'Summer capacity'!F17)</f>
        <v>0.36124999999999952</v>
      </c>
      <c r="G17" s="3">
        <f>AVERAGE('Winter capacity'!G17,'Summer capacity'!G17)</f>
        <v>0.30925000000000002</v>
      </c>
      <c r="H17" s="3">
        <f>AVERAGE('Winter capacity'!H17,'Summer capacity'!H17)</f>
        <v>0.27165499999999948</v>
      </c>
      <c r="I17" s="3">
        <f>AVERAGE('Winter capacity'!I17,'Summer capacity'!I17)</f>
        <v>0.26165499999999953</v>
      </c>
      <c r="J17" s="3">
        <f>AVERAGE('Winter capacity'!J17,'Summer capacity'!J17)</f>
        <v>0.25165499999999952</v>
      </c>
      <c r="K17" s="3">
        <f>AVERAGE('Winter capacity'!K17,'Summer capacity'!K17)</f>
        <v>0.24165499999999951</v>
      </c>
      <c r="L17" s="3">
        <f>AVERAGE('Winter capacity'!L17,'Summer capacity'!L17)</f>
        <v>0.2316549999999995</v>
      </c>
      <c r="M17" s="4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x14ac:dyDescent="0.35">
      <c r="A18" s="4"/>
      <c r="B18" t="s">
        <v>15</v>
      </c>
      <c r="C18" s="3">
        <f>AVERAGE('Winter capacity'!C18,'Summer capacity'!C18)</f>
        <v>0.16500000000000001</v>
      </c>
      <c r="D18" s="3">
        <f>AVERAGE('Winter capacity'!D18,'Summer capacity'!D18)</f>
        <v>0.16038000000000002</v>
      </c>
      <c r="E18" s="3">
        <f>AVERAGE('Winter capacity'!E18,'Summer capacity'!E18)</f>
        <v>0.146675</v>
      </c>
      <c r="F18" s="3">
        <f>AVERAGE('Winter capacity'!F18,'Summer capacity'!F18)</f>
        <v>0.134685</v>
      </c>
      <c r="G18" s="3">
        <f>AVERAGE('Winter capacity'!G18,'Summer capacity'!G18)</f>
        <v>0.12770999999999949</v>
      </c>
      <c r="H18" s="3">
        <f>AVERAGE('Winter capacity'!H18,'Summer capacity'!H18)</f>
        <v>0.115954999999999</v>
      </c>
      <c r="I18" s="3">
        <f>AVERAGE('Winter capacity'!I18,'Summer capacity'!I18)</f>
        <v>0.10595499999999899</v>
      </c>
      <c r="J18" s="3">
        <f>AVERAGE('Winter capacity'!J18,'Summer capacity'!J18)</f>
        <v>9.5954999999999901E-2</v>
      </c>
      <c r="K18" s="3">
        <f>AVERAGE('Winter capacity'!K18,'Summer capacity'!K18)</f>
        <v>8.5954999999999893E-2</v>
      </c>
      <c r="L18" s="3">
        <f>AVERAGE('Winter capacity'!L18,'Summer capacity'!L18)</f>
        <v>7.5954999999999911E-2</v>
      </c>
      <c r="M18" s="4"/>
    </row>
    <row r="19" spans="1:26" x14ac:dyDescent="0.35">
      <c r="A19" s="4"/>
      <c r="B19" t="s">
        <v>16</v>
      </c>
      <c r="C19" s="3">
        <f>AVERAGE('Winter capacity'!C19,'Summer capacity'!C19)</f>
        <v>0.14749999999999999</v>
      </c>
      <c r="D19" s="3">
        <f>AVERAGE('Winter capacity'!D19,'Summer capacity'!D19)</f>
        <v>0.14399999999999999</v>
      </c>
      <c r="E19" s="3">
        <f>AVERAGE('Winter capacity'!E19,'Summer capacity'!E19)</f>
        <v>0.12895000000000001</v>
      </c>
      <c r="F19" s="3">
        <f>AVERAGE('Winter capacity'!F19,'Summer capacity'!F19)</f>
        <v>0.11393500000000001</v>
      </c>
      <c r="G19" s="3">
        <f>AVERAGE('Winter capacity'!G19,'Summer capacity'!G19)</f>
        <v>0.1062805</v>
      </c>
      <c r="H19" s="3">
        <f>AVERAGE('Winter capacity'!H19,'Summer capacity'!H19)</f>
        <v>9.8967483333333328E-2</v>
      </c>
      <c r="I19" s="3">
        <f>AVERAGE('Winter capacity'!I19,'Summer capacity'!I19)</f>
        <v>8.8967483333333333E-2</v>
      </c>
      <c r="J19" s="3">
        <f>AVERAGE('Winter capacity'!J19,'Summer capacity'!J19)</f>
        <v>7.8967483333333338E-2</v>
      </c>
      <c r="K19" s="3">
        <f>AVERAGE('Winter capacity'!K19,'Summer capacity'!K19)</f>
        <v>6.8967483333333329E-2</v>
      </c>
      <c r="L19" s="3">
        <f>AVERAGE('Winter capacity'!L19,'Summer capacity'!L19)</f>
        <v>5.8967483333333334E-2</v>
      </c>
      <c r="M19" s="4"/>
    </row>
    <row r="20" spans="1:26" x14ac:dyDescent="0.35">
      <c r="A20" s="4"/>
      <c r="B20" t="s">
        <v>17</v>
      </c>
      <c r="C20" s="3">
        <f>AVERAGE('Winter capacity'!C20,'Summer capacity'!C20)</f>
        <v>0.1575</v>
      </c>
      <c r="D20" s="3">
        <f>AVERAGE('Winter capacity'!D20,'Summer capacity'!D20)</f>
        <v>0.14174999999999999</v>
      </c>
      <c r="E20" s="3">
        <f>AVERAGE('Winter capacity'!E20,'Summer capacity'!E20)</f>
        <v>0.11984500000000001</v>
      </c>
      <c r="F20" s="3">
        <f>AVERAGE('Winter capacity'!F20,'Summer capacity'!F20)</f>
        <v>0.11362999999999951</v>
      </c>
      <c r="G20" s="3">
        <f>AVERAGE('Winter capacity'!G20,'Summer capacity'!G20)</f>
        <v>0.10552499999999951</v>
      </c>
      <c r="H20" s="3">
        <f>AVERAGE('Winter capacity'!H20,'Summer capacity'!H20)</f>
        <v>9.5349999999999505E-2</v>
      </c>
      <c r="I20" s="3">
        <f>AVERAGE('Winter capacity'!I20,'Summer capacity'!I20)</f>
        <v>8.534999999999951E-2</v>
      </c>
      <c r="J20" s="3">
        <f>AVERAGE('Winter capacity'!J20,'Summer capacity'!J20)</f>
        <v>7.5349999999999945E-2</v>
      </c>
      <c r="K20" s="3">
        <f>AVERAGE('Winter capacity'!K20,'Summer capacity'!K20)</f>
        <v>6.534999999999995E-2</v>
      </c>
      <c r="L20" s="3">
        <f>AVERAGE('Winter capacity'!L20,'Summer capacity'!L20)</f>
        <v>5.5349999999999955E-2</v>
      </c>
      <c r="M20" s="4"/>
    </row>
    <row r="21" spans="1:26" x14ac:dyDescent="0.35">
      <c r="A21" s="4"/>
      <c r="B21" t="s">
        <v>18</v>
      </c>
      <c r="C21" s="3">
        <f>AVERAGE('Winter capacity'!C21,'Summer capacity'!C21)</f>
        <v>0.53</v>
      </c>
      <c r="D21" s="3">
        <f>AVERAGE('Winter capacity'!D21,'Summer capacity'!D21)</f>
        <v>0.46</v>
      </c>
      <c r="E21" s="3">
        <f>AVERAGE('Winter capacity'!E21,'Summer capacity'!E21)</f>
        <v>0.4206549999999995</v>
      </c>
      <c r="F21" s="3">
        <f>AVERAGE('Winter capacity'!F21,'Summer capacity'!F21)</f>
        <v>0.38924499999999995</v>
      </c>
      <c r="G21" s="3">
        <f>AVERAGE('Winter capacity'!G21,'Summer capacity'!G21)</f>
        <v>0.34494999999999998</v>
      </c>
      <c r="H21" s="3">
        <f>AVERAGE('Winter capacity'!H21,'Summer capacity'!H21)</f>
        <v>0.30110999999999899</v>
      </c>
      <c r="I21" s="3">
        <f>AVERAGE('Winter capacity'!I21,'Summer capacity'!I21)</f>
        <v>0.29110999999999904</v>
      </c>
      <c r="J21" s="3">
        <f>AVERAGE('Winter capacity'!J21,'Summer capacity'!J21)</f>
        <v>0.28110999999999903</v>
      </c>
      <c r="K21" s="3">
        <f>AVERAGE('Winter capacity'!K21,'Summer capacity'!K21)</f>
        <v>0.27110999999999902</v>
      </c>
      <c r="L21" s="3">
        <f>AVERAGE('Winter capacity'!L21,'Summer capacity'!L21)</f>
        <v>0.26110999999999901</v>
      </c>
      <c r="M21" s="4"/>
    </row>
    <row r="22" spans="1:26" x14ac:dyDescent="0.35">
      <c r="A22" s="4"/>
      <c r="B22" t="s">
        <v>19</v>
      </c>
      <c r="C22" s="3">
        <f>AVERAGE('Winter capacity'!C22,'Summer capacity'!C22)</f>
        <v>0.34749999999999948</v>
      </c>
      <c r="D22" s="3">
        <f>AVERAGE('Winter capacity'!D22,'Summer capacity'!D22)</f>
        <v>0.34112999999999949</v>
      </c>
      <c r="E22" s="3">
        <f>AVERAGE('Winter capacity'!E22,'Summer capacity'!E22)</f>
        <v>0.31151999999999946</v>
      </c>
      <c r="F22" s="3">
        <f>AVERAGE('Winter capacity'!F22,'Summer capacity'!F22)</f>
        <v>0.28369</v>
      </c>
      <c r="G22" s="3">
        <f>AVERAGE('Winter capacity'!G22,'Summer capacity'!G22)</f>
        <v>0.26920999999999951</v>
      </c>
      <c r="H22" s="3">
        <f>AVERAGE('Winter capacity'!H22,'Summer capacity'!H22)</f>
        <v>0.26295499999999949</v>
      </c>
      <c r="I22" s="3">
        <f>AVERAGE('Winter capacity'!I22,'Summer capacity'!I22)</f>
        <v>0.25295499999999949</v>
      </c>
      <c r="J22" s="3">
        <f>AVERAGE('Winter capacity'!J22,'Summer capacity'!J22)</f>
        <v>0.2429549999999995</v>
      </c>
      <c r="K22" s="3">
        <f>AVERAGE('Winter capacity'!K22,'Summer capacity'!K22)</f>
        <v>0.23295499999999952</v>
      </c>
      <c r="L22" s="3">
        <f>AVERAGE('Winter capacity'!L22,'Summer capacity'!L22)</f>
        <v>0.22295499999999951</v>
      </c>
      <c r="M22" s="4"/>
    </row>
    <row r="23" spans="1:26" x14ac:dyDescent="0.35">
      <c r="A23" s="4"/>
      <c r="B23" t="s">
        <v>20</v>
      </c>
      <c r="C23" s="3">
        <f>AVERAGE('Winter capacity'!C23,'Summer capacity'!C23)</f>
        <v>0.52499999999999991</v>
      </c>
      <c r="D23" s="3">
        <f>AVERAGE('Winter capacity'!D23,'Summer capacity'!D23)</f>
        <v>0.46024999999999994</v>
      </c>
      <c r="E23" s="3">
        <f>AVERAGE('Winter capacity'!E23,'Summer capacity'!E23)</f>
        <v>0.41457499999999997</v>
      </c>
      <c r="F23" s="3">
        <f>AVERAGE('Winter capacity'!F23,'Summer capacity'!F23)</f>
        <v>0.37112249999999997</v>
      </c>
      <c r="G23" s="3">
        <f>AVERAGE('Winter capacity'!G23,'Summer capacity'!G23)</f>
        <v>0.33349565410958926</v>
      </c>
      <c r="H23" s="3">
        <f>AVERAGE('Winter capacity'!H23,'Summer capacity'!H23)</f>
        <v>0.31083874623287677</v>
      </c>
      <c r="I23" s="3">
        <f>AVERAGE('Winter capacity'!I23,'Summer capacity'!I23)</f>
        <v>0.30083874623287676</v>
      </c>
      <c r="J23" s="3">
        <f>AVERAGE('Winter capacity'!J23,'Summer capacity'!J23)</f>
        <v>0.29083874623287675</v>
      </c>
      <c r="K23" s="3">
        <f>AVERAGE('Winter capacity'!K23,'Summer capacity'!K23)</f>
        <v>0.28083874623287675</v>
      </c>
      <c r="L23" s="3">
        <f>AVERAGE('Winter capacity'!L23,'Summer capacity'!L23)</f>
        <v>0.27083874623287674</v>
      </c>
      <c r="M23" s="4"/>
    </row>
    <row r="24" spans="1:26" x14ac:dyDescent="0.35">
      <c r="A24" s="4"/>
      <c r="B24" t="s">
        <v>21</v>
      </c>
      <c r="C24" s="3">
        <f>AVERAGE('Winter capacity'!C24,'Summer capacity'!C24)</f>
        <v>0.35</v>
      </c>
      <c r="D24" s="3">
        <f>AVERAGE('Winter capacity'!D24,'Summer capacity'!D24)</f>
        <v>0.33074999999999999</v>
      </c>
      <c r="E24" s="3">
        <f>AVERAGE('Winter capacity'!E24,'Summer capacity'!E24)</f>
        <v>0.30572499999999997</v>
      </c>
      <c r="F24" s="3">
        <f>AVERAGE('Winter capacity'!F24,'Summer capacity'!F24)</f>
        <v>0.27841613013698657</v>
      </c>
      <c r="G24" s="3">
        <f>AVERAGE('Winter capacity'!G24,'Summer capacity'!G24)</f>
        <v>0.25922483904109594</v>
      </c>
      <c r="H24" s="3">
        <f>AVERAGE('Winter capacity'!H24,'Summer capacity'!H24)</f>
        <v>0.24073320513698609</v>
      </c>
      <c r="I24" s="3">
        <f>AVERAGE('Winter capacity'!I24,'Summer capacity'!I24)</f>
        <v>0.23073320513698609</v>
      </c>
      <c r="J24" s="3">
        <f>AVERAGE('Winter capacity'!J24,'Summer capacity'!J24)</f>
        <v>0.22073320513698608</v>
      </c>
      <c r="K24" s="3">
        <f>AVERAGE('Winter capacity'!K24,'Summer capacity'!K24)</f>
        <v>0.21073320513698607</v>
      </c>
      <c r="L24" s="3">
        <f>AVERAGE('Winter capacity'!L24,'Summer capacity'!L24)</f>
        <v>0.20073320513698606</v>
      </c>
      <c r="M24" s="4"/>
    </row>
    <row r="25" spans="1:26" x14ac:dyDescent="0.35">
      <c r="A25" s="4"/>
      <c r="B25" t="s">
        <v>22</v>
      </c>
      <c r="C25" s="3">
        <f>AVERAGE('Winter capacity'!C25,'Summer capacity'!C25)</f>
        <v>0.28000000000000003</v>
      </c>
      <c r="D25" s="3">
        <f>AVERAGE('Winter capacity'!D25,'Summer capacity'!D25)</f>
        <v>0.26424999999999998</v>
      </c>
      <c r="E25" s="3">
        <f>AVERAGE('Winter capacity'!E25,'Summer capacity'!E25)</f>
        <v>0.24406</v>
      </c>
      <c r="F25" s="3">
        <f>AVERAGE('Winter capacity'!F25,'Summer capacity'!F25)</f>
        <v>0.21967999999999949</v>
      </c>
      <c r="G25" s="3">
        <f>AVERAGE('Winter capacity'!G25,'Summer capacity'!G25)</f>
        <v>0.20280999999999949</v>
      </c>
      <c r="H25" s="3">
        <f>AVERAGE('Winter capacity'!H25,'Summer capacity'!H25)</f>
        <v>0.18804499999999999</v>
      </c>
      <c r="I25" s="3">
        <f>AVERAGE('Winter capacity'!I25,'Summer capacity'!I25)</f>
        <v>0.17804499999999998</v>
      </c>
      <c r="J25" s="3">
        <f>AVERAGE('Winter capacity'!J25,'Summer capacity'!J25)</f>
        <v>0.168045</v>
      </c>
      <c r="K25" s="3">
        <f>AVERAGE('Winter capacity'!K25,'Summer capacity'!K25)</f>
        <v>0.15804499999999999</v>
      </c>
      <c r="L25" s="3">
        <f>AVERAGE('Winter capacity'!L25,'Summer capacity'!L25)</f>
        <v>0.14804499999999948</v>
      </c>
      <c r="M25" s="4"/>
    </row>
    <row r="26" spans="1:26" x14ac:dyDescent="0.35">
      <c r="A26" s="4"/>
      <c r="B26" t="s">
        <v>23</v>
      </c>
      <c r="C26" s="3">
        <f>AVERAGE('Winter capacity'!C26,'Summer capacity'!C26)</f>
        <v>0.23749999999999949</v>
      </c>
      <c r="D26" s="3">
        <f>AVERAGE('Winter capacity'!D26,'Summer capacity'!D26)</f>
        <v>0.22699999999999901</v>
      </c>
      <c r="E26" s="3">
        <f>AVERAGE('Winter capacity'!E26,'Summer capacity'!E26)</f>
        <v>0.19859499999999947</v>
      </c>
      <c r="F26" s="3">
        <f>AVERAGE('Winter capacity'!F26,'Summer capacity'!F26)</f>
        <v>0.17200499999999902</v>
      </c>
      <c r="G26" s="3">
        <f>AVERAGE('Winter capacity'!G26,'Summer capacity'!G26)</f>
        <v>0.15869999999999951</v>
      </c>
      <c r="H26" s="3">
        <f>AVERAGE('Winter capacity'!H26,'Summer capacity'!H26)</f>
        <v>0.1477049999999995</v>
      </c>
      <c r="I26" s="3">
        <f>AVERAGE('Winter capacity'!I26,'Summer capacity'!I26)</f>
        <v>0.13770499999999952</v>
      </c>
      <c r="J26" s="3">
        <f>AVERAGE('Winter capacity'!J26,'Summer capacity'!J26)</f>
        <v>0.12770499999999951</v>
      </c>
      <c r="K26" s="3">
        <f>AVERAGE('Winter capacity'!K26,'Summer capacity'!K26)</f>
        <v>0.1177049999999995</v>
      </c>
      <c r="L26" s="3">
        <f>AVERAGE('Winter capacity'!L26,'Summer capacity'!L26)</f>
        <v>0.1077049999999995</v>
      </c>
      <c r="M26" s="4"/>
    </row>
    <row r="27" spans="1:26" x14ac:dyDescent="0.35">
      <c r="A27" s="4"/>
      <c r="B27" t="s">
        <v>24</v>
      </c>
      <c r="C27" s="3">
        <f>AVERAGE('Winter capacity'!C27,'Summer capacity'!C27)</f>
        <v>0.37</v>
      </c>
      <c r="D27" s="3">
        <f>AVERAGE('Winter capacity'!D27,'Summer capacity'!D27)</f>
        <v>0.35424999999999945</v>
      </c>
      <c r="E27" s="3">
        <f>AVERAGE('Winter capacity'!E27,'Summer capacity'!E27)</f>
        <v>0.31774999999999998</v>
      </c>
      <c r="F27" s="3">
        <f>AVERAGE('Winter capacity'!F27,'Summer capacity'!F27)</f>
        <v>0.285749999999999</v>
      </c>
      <c r="G27" s="3">
        <f>AVERAGE('Winter capacity'!G27,'Summer capacity'!G27)</f>
        <v>0.24634999999999951</v>
      </c>
      <c r="H27" s="3">
        <f>AVERAGE('Winter capacity'!H27,'Summer capacity'!H27)</f>
        <v>0.21010999999999899</v>
      </c>
      <c r="I27" s="3">
        <f>AVERAGE('Winter capacity'!I27,'Summer capacity'!I27)</f>
        <v>0.20010999999999901</v>
      </c>
      <c r="J27" s="3">
        <f>AVERAGE('Winter capacity'!J27,'Summer capacity'!J27)</f>
        <v>0.190109999999999</v>
      </c>
      <c r="K27" s="3">
        <f>AVERAGE('Winter capacity'!K27,'Summer capacity'!K27)</f>
        <v>0.18010999999999946</v>
      </c>
      <c r="L27" s="3">
        <f>AVERAGE('Winter capacity'!L27,'Summer capacity'!L27)</f>
        <v>0.17010999999999946</v>
      </c>
      <c r="M27" s="4"/>
    </row>
    <row r="28" spans="1:26" x14ac:dyDescent="0.35">
      <c r="A28" s="4"/>
      <c r="B28" t="s">
        <v>25</v>
      </c>
      <c r="C28" s="3">
        <f>AVERAGE('Winter capacity'!C28,'Summer capacity'!C28)</f>
        <v>0.31</v>
      </c>
      <c r="D28" s="3">
        <f>AVERAGE('Winter capacity'!D28,'Summer capacity'!D28)</f>
        <v>0.27149999999999952</v>
      </c>
      <c r="E28" s="3">
        <f>AVERAGE('Winter capacity'!E28,'Summer capacity'!E28)</f>
        <v>0.23445499999999952</v>
      </c>
      <c r="F28" s="3">
        <f>AVERAGE('Winter capacity'!F28,'Summer capacity'!F28)</f>
        <v>0.21119499999999949</v>
      </c>
      <c r="G28" s="3">
        <f>AVERAGE('Winter capacity'!G28,'Summer capacity'!G28)</f>
        <v>0.20079999999999951</v>
      </c>
      <c r="H28" s="3">
        <f>AVERAGE('Winter capacity'!H28,'Summer capacity'!H28)</f>
        <v>0.19269999999999948</v>
      </c>
      <c r="I28" s="3">
        <f>AVERAGE('Winter capacity'!I28,'Summer capacity'!I28)</f>
        <v>0.1826999999999995</v>
      </c>
      <c r="J28" s="3">
        <f>AVERAGE('Winter capacity'!J28,'Summer capacity'!J28)</f>
        <v>0.17269999999999996</v>
      </c>
      <c r="K28" s="3">
        <f>AVERAGE('Winter capacity'!K28,'Summer capacity'!K28)</f>
        <v>0.16269999999999996</v>
      </c>
      <c r="L28" s="3">
        <f>AVERAGE('Winter capacity'!L28,'Summer capacity'!L28)</f>
        <v>0.15269999999999995</v>
      </c>
      <c r="M28" s="4"/>
    </row>
    <row r="29" spans="1:26" x14ac:dyDescent="0.35">
      <c r="A29" s="4"/>
      <c r="B29" t="s">
        <v>26</v>
      </c>
      <c r="C29" s="3">
        <f>AVERAGE('Winter capacity'!C29,'Summer capacity'!C29)</f>
        <v>0.47000000000000003</v>
      </c>
      <c r="D29" s="3">
        <f>AVERAGE('Winter capacity'!D29,'Summer capacity'!D29)</f>
        <v>0.42687999999999954</v>
      </c>
      <c r="E29" s="3">
        <f>AVERAGE('Winter capacity'!E29,'Summer capacity'!E29)</f>
        <v>0.38732999999999951</v>
      </c>
      <c r="F29" s="3">
        <f>AVERAGE('Winter capacity'!F29,'Summer capacity'!F29)</f>
        <v>0.35586499999999949</v>
      </c>
      <c r="G29" s="3">
        <f>AVERAGE('Winter capacity'!G29,'Summer capacity'!G29)</f>
        <v>0.32997500000000002</v>
      </c>
      <c r="H29" s="3">
        <f>AVERAGE('Winter capacity'!H29,'Summer capacity'!H29)</f>
        <v>0.309805</v>
      </c>
      <c r="I29" s="3">
        <f>AVERAGE('Winter capacity'!I29,'Summer capacity'!I29)</f>
        <v>0.29980499999999999</v>
      </c>
      <c r="J29" s="3">
        <f>AVERAGE('Winter capacity'!J29,'Summer capacity'!J29)</f>
        <v>0.28980499999999998</v>
      </c>
      <c r="K29" s="3">
        <f>AVERAGE('Winter capacity'!K29,'Summer capacity'!K29)</f>
        <v>0.27980499999999997</v>
      </c>
      <c r="L29" s="3">
        <f>AVERAGE('Winter capacity'!L29,'Summer capacity'!L29)</f>
        <v>0.26980500000000002</v>
      </c>
      <c r="M29" s="4"/>
    </row>
    <row r="30" spans="1:26" x14ac:dyDescent="0.35">
      <c r="A30" s="4"/>
      <c r="B30" t="s">
        <v>27</v>
      </c>
      <c r="C30" s="3">
        <f>AVERAGE('Winter capacity'!C30,'Summer capacity'!C30)</f>
        <v>0.59499999999999997</v>
      </c>
      <c r="D30" s="3">
        <f>AVERAGE('Winter capacity'!D30,'Summer capacity'!D30)</f>
        <v>0.57224999999999948</v>
      </c>
      <c r="E30" s="3">
        <f>AVERAGE('Winter capacity'!E30,'Summer capacity'!E30)</f>
        <v>0.52805999999999953</v>
      </c>
      <c r="F30" s="3">
        <f>AVERAGE('Winter capacity'!F30,'Summer capacity'!F30)</f>
        <v>0.48736499999999949</v>
      </c>
      <c r="G30" s="3">
        <f>AVERAGE('Winter capacity'!G30,'Summer capacity'!G30)</f>
        <v>0.45087500000000003</v>
      </c>
      <c r="H30" s="3">
        <f>AVERAGE('Winter capacity'!H30,'Summer capacity'!H30)</f>
        <v>0.41725000000000001</v>
      </c>
      <c r="I30" s="3">
        <f>AVERAGE('Winter capacity'!I30,'Summer capacity'!I30)</f>
        <v>0.40725</v>
      </c>
      <c r="J30" s="3">
        <f>AVERAGE('Winter capacity'!J30,'Summer capacity'!J30)</f>
        <v>0.39724999999999999</v>
      </c>
      <c r="K30" s="3">
        <f>AVERAGE('Winter capacity'!K30,'Summer capacity'!K30)</f>
        <v>0.38724999999999998</v>
      </c>
      <c r="L30" s="3">
        <f>AVERAGE('Winter capacity'!L30,'Summer capacity'!L30)</f>
        <v>0.37724999999999997</v>
      </c>
      <c r="M30" s="4"/>
    </row>
    <row r="31" spans="1:26" x14ac:dyDescent="0.35">
      <c r="A31" s="4"/>
      <c r="B31" t="s">
        <v>28</v>
      </c>
      <c r="C31" s="3">
        <f>AVERAGE('Winter capacity'!C31,'Summer capacity'!C31)</f>
        <v>0.83499999999999996</v>
      </c>
      <c r="D31" s="3">
        <f>AVERAGE('Winter capacity'!D31,'Summer capacity'!D31)</f>
        <v>0.77724999999999944</v>
      </c>
      <c r="E31" s="3">
        <f>AVERAGE('Winter capacity'!E31,'Summer capacity'!E31)</f>
        <v>0.72740499999999497</v>
      </c>
      <c r="F31" s="3">
        <f>AVERAGE('Winter capacity'!F31,'Summer capacity'!F31)</f>
        <v>0.66999499999999501</v>
      </c>
      <c r="G31" s="3">
        <f>AVERAGE('Winter capacity'!G31,'Summer capacity'!G31)</f>
        <v>0.57299999999999951</v>
      </c>
      <c r="H31" s="3">
        <f>AVERAGE('Winter capacity'!H31,'Summer capacity'!H31)</f>
        <v>0.48105999999999999</v>
      </c>
      <c r="I31" s="3">
        <f>AVERAGE('Winter capacity'!I31,'Summer capacity'!I31)</f>
        <v>0.47105999999999998</v>
      </c>
      <c r="J31" s="3">
        <f>AVERAGE('Winter capacity'!J31,'Summer capacity'!J31)</f>
        <v>0.46105999999999997</v>
      </c>
      <c r="K31" s="3">
        <f>AVERAGE('Winter capacity'!K31,'Summer capacity'!K31)</f>
        <v>0.45105999999999996</v>
      </c>
      <c r="L31" s="3">
        <f>AVERAGE('Winter capacity'!L31,'Summer capacity'!L31)</f>
        <v>0.44105999999999995</v>
      </c>
      <c r="M31" s="4"/>
    </row>
    <row r="32" spans="1:26" x14ac:dyDescent="0.3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4" spans="2:2" x14ac:dyDescent="0.35">
      <c r="B34" s="6" t="s">
        <v>29</v>
      </c>
    </row>
    <row r="35" spans="2:2" x14ac:dyDescent="0.35">
      <c r="B35" s="6" t="s">
        <v>30</v>
      </c>
    </row>
  </sheetData>
  <protectedRanges>
    <protectedRange sqref="C2:H3" name="Range1"/>
  </protectedRanges>
  <mergeCells count="4">
    <mergeCell ref="C2:H2"/>
    <mergeCell ref="C3:H3"/>
    <mergeCell ref="C4:H4"/>
    <mergeCell ref="C6:J6"/>
  </mergeCells>
  <dataValidations count="1">
    <dataValidation type="list" allowBlank="1" showInputMessage="1" showErrorMessage="1" sqref="C2" xr:uid="{E6D2FC5C-87C8-45B1-8430-EA754115BA51}">
      <formula1>$B$8:$B$31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6252D7ADE6124DAA441C716ED79A0A" ma:contentTypeVersion="14" ma:contentTypeDescription="Create a new document." ma:contentTypeScope="" ma:versionID="57d5ca23d4cfa1ad176bf0911e2f69c5">
  <xsd:schema xmlns:xsd="http://www.w3.org/2001/XMLSchema" xmlns:xs="http://www.w3.org/2001/XMLSchema" xmlns:p="http://schemas.microsoft.com/office/2006/metadata/properties" xmlns:ns2="b8f371af-c7ad-4911-a384-79764f1a3bc5" xmlns:ns3="9535d589-b3c6-461b-b284-1805ef1ff07c" xmlns:ns4="a776e906-08b3-4826-b95f-6aa4d4d0b9ef" targetNamespace="http://schemas.microsoft.com/office/2006/metadata/properties" ma:root="true" ma:fieldsID="2df1617fc9b7c76a145a623855a34dca" ns2:_="" ns3:_="" ns4:_="">
    <xsd:import namespace="b8f371af-c7ad-4911-a384-79764f1a3bc5"/>
    <xsd:import namespace="9535d589-b3c6-461b-b284-1805ef1ff07c"/>
    <xsd:import namespace="a776e906-08b3-4826-b95f-6aa4d4d0b9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  <xsd:element ref="ns2:lcf76f155ced4ddcb4097134ff3c332f" minOccurs="0"/>
                <xsd:element ref="ns4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f371af-c7ad-4911-a384-79764f1a3b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f9eb3f2a-80f5-42ea-84c3-437bd8a86f3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35d589-b3c6-461b-b284-1805ef1ff07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76e906-08b3-4826-b95f-6aa4d4d0b9ef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097117d2-22fe-400b-bc90-2aa5862b2cb6}" ma:internalName="TaxCatchAll" ma:showField="CatchAllData" ma:web="9535d589-b3c6-461b-b284-1805ef1ff07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776e906-08b3-4826-b95f-6aa4d4d0b9ef" xsi:nil="true"/>
    <lcf76f155ced4ddcb4097134ff3c332f xmlns="b8f371af-c7ad-4911-a384-79764f1a3bc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AB35DDB-AE3D-4C03-8A12-42A70C1C38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f371af-c7ad-4911-a384-79764f1a3bc5"/>
    <ds:schemaRef ds:uri="9535d589-b3c6-461b-b284-1805ef1ff07c"/>
    <ds:schemaRef ds:uri="a776e906-08b3-4826-b95f-6aa4d4d0b9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97433C8-AE8A-48A1-B473-0BD9828714F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52E4F9-2F0A-42A4-A03B-2987DFAA04A4}">
  <ds:schemaRefs>
    <ds:schemaRef ds:uri="http://purl.org/dc/dcmitype/"/>
    <ds:schemaRef ds:uri="http://schemas.microsoft.com/office/2006/documentManagement/types"/>
    <ds:schemaRef ds:uri="b8f371af-c7ad-4911-a384-79764f1a3bc5"/>
    <ds:schemaRef ds:uri="9535d589-b3c6-461b-b284-1805ef1ff07c"/>
    <ds:schemaRef ds:uri="http://purl.org/dc/elements/1.1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a776e906-08b3-4826-b95f-6aa4d4d0b9ef"/>
    <ds:schemaRef ds:uri="http://schemas.microsoft.com/office/2006/metadata/properties"/>
    <ds:schemaRef ds:uri="http://purl.org/dc/terms/"/>
  </ds:schemaRefs>
</ds:datastoreItem>
</file>

<file path=docMetadata/LabelInfo.xml><?xml version="1.0" encoding="utf-8"?>
<clbl:labelList xmlns:clbl="http://schemas.microsoft.com/office/2020/mipLabelMetadata">
  <clbl:label id="{3bbabadf-0ad6-4f66-984b-4c0586a4ef8c}" enabled="0" method="" siteId="{3bbabadf-0ad6-4f66-984b-4c0586a4ef8c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Summer capacity</vt:lpstr>
      <vt:lpstr>Winter capacity</vt:lpstr>
      <vt:lpstr>Average capacity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Tomás Morrissey</dc:creator>
  <cp:keywords/>
  <dc:description/>
  <cp:lastModifiedBy>Meg Anderson</cp:lastModifiedBy>
  <cp:revision/>
  <dcterms:created xsi:type="dcterms:W3CDTF">2023-07-13T20:10:28Z</dcterms:created>
  <dcterms:modified xsi:type="dcterms:W3CDTF">2024-04-01T19:46:06Z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0x010100DC6252D7ADE6124DAA441C716ED79A0A</vt:lpwstr>
  </property>
</Properties>
</file>