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9140" windowHeight="10725" firstSheet="8" activeTab="11"/>
  </bookViews>
  <sheets>
    <sheet name="Jan. 2014" sheetId="1" r:id="rId1"/>
    <sheet name="Feb. 2014" sheetId="2" r:id="rId2"/>
    <sheet name="Mar. 2014" sheetId="3" r:id="rId3"/>
    <sheet name="Apr. 2014" sheetId="4" r:id="rId4"/>
    <sheet name="May 2014" sheetId="5" r:id="rId5"/>
    <sheet name="June 2014" sheetId="6" r:id="rId6"/>
    <sheet name="July 2014" sheetId="7" r:id="rId7"/>
    <sheet name="Aug. 2014" sheetId="8" r:id="rId8"/>
    <sheet name="Sept. 2014" sheetId="9" r:id="rId9"/>
    <sheet name="Oct. 2014" sheetId="10" r:id="rId10"/>
    <sheet name="Nov. 2014" sheetId="11" r:id="rId11"/>
    <sheet name="Dec. 2014" sheetId="12" r:id="rId12"/>
    <sheet name="Sheet1" sheetId="13" r:id="rId13"/>
  </sheets>
  <calcPr calcId="145621"/>
</workbook>
</file>

<file path=xl/calcChain.xml><?xml version="1.0" encoding="utf-8"?>
<calcChain xmlns="http://schemas.openxmlformats.org/spreadsheetml/2006/main">
  <c r="F38" i="10" l="1"/>
  <c r="H38" i="10"/>
  <c r="I38" i="10"/>
  <c r="L38" i="10"/>
  <c r="H37" i="9" l="1"/>
  <c r="I37" i="9"/>
  <c r="L37" i="9"/>
  <c r="N37" i="9"/>
  <c r="C38" i="8" l="1"/>
  <c r="D38" i="8"/>
  <c r="H38" i="8"/>
  <c r="I38" i="8"/>
  <c r="L38" i="8"/>
  <c r="M38" i="8"/>
  <c r="C38" i="7" l="1"/>
  <c r="D38" i="7"/>
  <c r="E38" i="7"/>
  <c r="J38" i="7"/>
  <c r="L38" i="7"/>
  <c r="B38" i="7"/>
  <c r="E37" i="6" l="1"/>
  <c r="I37" i="6"/>
  <c r="J37" i="6"/>
  <c r="K37" i="6"/>
  <c r="L37" i="6"/>
  <c r="M37" i="6"/>
  <c r="D37" i="5" l="1"/>
  <c r="E37" i="5"/>
  <c r="J37" i="5"/>
  <c r="K37" i="5"/>
  <c r="L37" i="5"/>
  <c r="M37" i="5"/>
  <c r="N37" i="4" l="1"/>
  <c r="M37" i="4"/>
  <c r="L37" i="4"/>
  <c r="K37" i="4"/>
  <c r="J37" i="4"/>
  <c r="I37" i="4"/>
  <c r="H37" i="4"/>
  <c r="G37" i="4"/>
  <c r="F37" i="4"/>
  <c r="E38" i="3" l="1"/>
  <c r="F38" i="3"/>
  <c r="G38" i="3"/>
  <c r="H38" i="3"/>
  <c r="I38" i="3"/>
  <c r="J38" i="3"/>
  <c r="K38" i="3"/>
  <c r="L38" i="3"/>
  <c r="N38" i="3"/>
  <c r="P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B35" i="2"/>
  <c r="O37" i="12" l="1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O36" i="11"/>
  <c r="O37" i="11" s="1"/>
  <c r="N36" i="11"/>
  <c r="N37" i="11" s="1"/>
  <c r="M36" i="11"/>
  <c r="M37" i="11" s="1"/>
  <c r="L36" i="11"/>
  <c r="L37" i="11" s="1"/>
  <c r="L38" i="12" s="1"/>
  <c r="K36" i="11"/>
  <c r="J36" i="11"/>
  <c r="I36" i="11"/>
  <c r="I37" i="11" s="1"/>
  <c r="I38" i="12" s="1"/>
  <c r="H36" i="11"/>
  <c r="H37" i="11" s="1"/>
  <c r="H38" i="12" s="1"/>
  <c r="G36" i="11"/>
  <c r="G37" i="11" s="1"/>
  <c r="G38" i="12" s="1"/>
  <c r="F36" i="11"/>
  <c r="F37" i="11" s="1"/>
  <c r="F38" i="12" s="1"/>
  <c r="E36" i="11"/>
  <c r="E37" i="11" s="1"/>
  <c r="D36" i="11"/>
  <c r="C36" i="11"/>
  <c r="C37" i="11" s="1"/>
  <c r="B36" i="11"/>
  <c r="B37" i="11" s="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O37" i="10"/>
  <c r="N37" i="10"/>
  <c r="N38" i="10" s="1"/>
  <c r="M37" i="10"/>
  <c r="M38" i="10" s="1"/>
  <c r="L37" i="10"/>
  <c r="K37" i="10"/>
  <c r="J37" i="10"/>
  <c r="I37" i="10"/>
  <c r="H37" i="10"/>
  <c r="G37" i="10"/>
  <c r="G38" i="10" s="1"/>
  <c r="F37" i="10"/>
  <c r="E37" i="10"/>
  <c r="E38" i="10" s="1"/>
  <c r="D37" i="10"/>
  <c r="C37" i="10"/>
  <c r="B37" i="10"/>
  <c r="B38" i="10" s="1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O36" i="9"/>
  <c r="O37" i="9" s="1"/>
  <c r="N36" i="9"/>
  <c r="M36" i="9"/>
  <c r="M37" i="9" s="1"/>
  <c r="L36" i="9"/>
  <c r="K36" i="9"/>
  <c r="K37" i="9" s="1"/>
  <c r="K38" i="10" s="1"/>
  <c r="J36" i="9"/>
  <c r="J37" i="9" s="1"/>
  <c r="J38" i="10" s="1"/>
  <c r="I36" i="9"/>
  <c r="H36" i="9"/>
  <c r="G36" i="9"/>
  <c r="G37" i="9" s="1"/>
  <c r="F36" i="9"/>
  <c r="F37" i="9" s="1"/>
  <c r="E36" i="9"/>
  <c r="E37" i="9" s="1"/>
  <c r="D36" i="9"/>
  <c r="D37" i="9" s="1"/>
  <c r="C36" i="9"/>
  <c r="C37" i="9" s="1"/>
  <c r="B36" i="9"/>
  <c r="B37" i="9" s="1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O37" i="8"/>
  <c r="N37" i="8"/>
  <c r="N38" i="8" s="1"/>
  <c r="M37" i="8"/>
  <c r="L37" i="8"/>
  <c r="K37" i="8"/>
  <c r="K38" i="8" s="1"/>
  <c r="J37" i="8"/>
  <c r="J38" i="8" s="1"/>
  <c r="I37" i="8"/>
  <c r="H37" i="8"/>
  <c r="G37" i="8"/>
  <c r="G38" i="8" s="1"/>
  <c r="F37" i="8"/>
  <c r="F38" i="8" s="1"/>
  <c r="E37" i="8"/>
  <c r="D37" i="8"/>
  <c r="C37" i="8"/>
  <c r="B37" i="8"/>
  <c r="B38" i="8" s="1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O37" i="7"/>
  <c r="O38" i="7" s="1"/>
  <c r="N37" i="7"/>
  <c r="N38" i="7" s="1"/>
  <c r="M37" i="7"/>
  <c r="M38" i="7" s="1"/>
  <c r="L37" i="7"/>
  <c r="K37" i="7"/>
  <c r="K38" i="7" s="1"/>
  <c r="J37" i="7"/>
  <c r="I37" i="7"/>
  <c r="I38" i="7" s="1"/>
  <c r="H37" i="7"/>
  <c r="G37" i="7"/>
  <c r="G38" i="7" s="1"/>
  <c r="F37" i="7"/>
  <c r="F38" i="7" s="1"/>
  <c r="E37" i="7"/>
  <c r="D37" i="7"/>
  <c r="C37" i="7"/>
  <c r="B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O36" i="6"/>
  <c r="O37" i="6" s="1"/>
  <c r="N36" i="6"/>
  <c r="N37" i="6" s="1"/>
  <c r="M36" i="6"/>
  <c r="L36" i="6"/>
  <c r="K36" i="6"/>
  <c r="J36" i="6"/>
  <c r="I36" i="6"/>
  <c r="H36" i="6"/>
  <c r="H37" i="6" s="1"/>
  <c r="G36" i="6"/>
  <c r="G37" i="6" s="1"/>
  <c r="F36" i="6"/>
  <c r="F37" i="6" s="1"/>
  <c r="E36" i="6"/>
  <c r="D36" i="6"/>
  <c r="D37" i="6" s="1"/>
  <c r="C36" i="6"/>
  <c r="C37" i="6" s="1"/>
  <c r="B36" i="6"/>
  <c r="B37" i="6" s="1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O36" i="5"/>
  <c r="O37" i="5" s="1"/>
  <c r="N36" i="5"/>
  <c r="N37" i="5" s="1"/>
  <c r="M36" i="5"/>
  <c r="L36" i="5"/>
  <c r="K36" i="5"/>
  <c r="J36" i="5"/>
  <c r="I36" i="5"/>
  <c r="I37" i="5" s="1"/>
  <c r="H36" i="5"/>
  <c r="H37" i="5" s="1"/>
  <c r="G36" i="5"/>
  <c r="G37" i="5" s="1"/>
  <c r="F36" i="5"/>
  <c r="F37" i="5" s="1"/>
  <c r="E36" i="5"/>
  <c r="D36" i="5"/>
  <c r="C36" i="5"/>
  <c r="C37" i="5" s="1"/>
  <c r="B36" i="5"/>
  <c r="B37" i="5" s="1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O36" i="4"/>
  <c r="O37" i="4" s="1"/>
  <c r="N36" i="4"/>
  <c r="M36" i="4"/>
  <c r="L36" i="4"/>
  <c r="K36" i="4"/>
  <c r="J36" i="4"/>
  <c r="I36" i="4"/>
  <c r="H36" i="4"/>
  <c r="G36" i="4"/>
  <c r="F36" i="4"/>
  <c r="E36" i="4"/>
  <c r="E37" i="4" s="1"/>
  <c r="D36" i="4"/>
  <c r="D37" i="4" s="1"/>
  <c r="C36" i="4"/>
  <c r="C37" i="4" s="1"/>
  <c r="B36" i="4"/>
  <c r="B37" i="4" s="1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O37" i="3"/>
  <c r="O38" i="3" s="1"/>
  <c r="N37" i="3"/>
  <c r="M37" i="3"/>
  <c r="M38" i="3" s="1"/>
  <c r="L37" i="3"/>
  <c r="K37" i="3"/>
  <c r="J37" i="3"/>
  <c r="I37" i="3"/>
  <c r="H37" i="3"/>
  <c r="G37" i="3"/>
  <c r="F37" i="3"/>
  <c r="E37" i="3"/>
  <c r="D37" i="3"/>
  <c r="D38" i="3" s="1"/>
  <c r="C37" i="3"/>
  <c r="C38" i="3" s="1"/>
  <c r="B37" i="3"/>
  <c r="B38" i="3" s="1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D38" i="10" l="1"/>
  <c r="D37" i="11"/>
  <c r="P37" i="11" s="1"/>
  <c r="K37" i="11"/>
  <c r="K38" i="12" s="1"/>
  <c r="J37" i="11"/>
  <c r="J38" i="12" s="1"/>
  <c r="B38" i="12"/>
  <c r="E38" i="12"/>
  <c r="N38" i="12"/>
  <c r="O38" i="12"/>
  <c r="M38" i="12"/>
  <c r="C38" i="12"/>
  <c r="P37" i="12"/>
  <c r="P36" i="11"/>
  <c r="C38" i="10"/>
  <c r="O38" i="10"/>
  <c r="P37" i="10"/>
  <c r="P37" i="9"/>
  <c r="P36" i="9"/>
  <c r="O38" i="8"/>
  <c r="P38" i="8"/>
  <c r="E38" i="8"/>
  <c r="P37" i="8"/>
  <c r="H38" i="7"/>
  <c r="P38" i="7" s="1"/>
  <c r="P37" i="7"/>
  <c r="P37" i="6"/>
  <c r="P36" i="6"/>
  <c r="P37" i="5"/>
  <c r="P36" i="5"/>
  <c r="P37" i="4"/>
  <c r="P36" i="4"/>
  <c r="P38" i="3"/>
  <c r="P37" i="3"/>
  <c r="P34" i="2"/>
  <c r="P37" i="1"/>
  <c r="D38" i="12" l="1"/>
  <c r="P38" i="12"/>
  <c r="P38" i="10"/>
</calcChain>
</file>

<file path=xl/sharedStrings.xml><?xml version="1.0" encoding="utf-8"?>
<sst xmlns="http://schemas.openxmlformats.org/spreadsheetml/2006/main" count="665" uniqueCount="63">
  <si>
    <t>Date</t>
  </si>
  <si>
    <t>SUMMER STEELHEAD</t>
  </si>
  <si>
    <t>SPRING CHINOOK</t>
  </si>
  <si>
    <t>Sockeye</t>
  </si>
  <si>
    <t>Fall Chinook</t>
  </si>
  <si>
    <t>Bull Trout</t>
  </si>
  <si>
    <t>Rainbow Trout</t>
  </si>
  <si>
    <t>Total</t>
  </si>
  <si>
    <t>Hatchery</t>
  </si>
  <si>
    <t>Wild</t>
  </si>
  <si>
    <t>RM</t>
  </si>
  <si>
    <t>LM</t>
  </si>
  <si>
    <t>Hachery</t>
  </si>
  <si>
    <t>Hat.</t>
  </si>
  <si>
    <t>Grand Total</t>
  </si>
  <si>
    <t>Yearly Total</t>
  </si>
  <si>
    <t>January 2014 Pelton Trap</t>
  </si>
  <si>
    <t>February 2014 Pelton Trap</t>
  </si>
  <si>
    <t>March 2014 Pelton Trap</t>
  </si>
  <si>
    <t xml:space="preserve"> </t>
  </si>
  <si>
    <t>April 2014 Pelton Trap</t>
  </si>
  <si>
    <t>May 2014 Pelton Trap</t>
  </si>
  <si>
    <t>June 2014 Pelton Trap</t>
  </si>
  <si>
    <t>July 2014 Pelton Trap</t>
  </si>
  <si>
    <t>August 2014 Pelton Trap</t>
  </si>
  <si>
    <t>September 2014 Pelton Trap</t>
  </si>
  <si>
    <t>October 2014 Pelton Trap</t>
  </si>
  <si>
    <t>November 2014 Pelton Trap</t>
  </si>
  <si>
    <t>December 2014 Pelton Trap</t>
  </si>
  <si>
    <t>qryHatcheryData</t>
  </si>
  <si>
    <t>Date_Input</t>
  </si>
  <si>
    <t>Species</t>
  </si>
  <si>
    <t>SumOfCount</t>
  </si>
  <si>
    <t>Sex</t>
  </si>
  <si>
    <t>Clips</t>
  </si>
  <si>
    <t>Distribution Description</t>
  </si>
  <si>
    <t>Sherars</t>
  </si>
  <si>
    <t>Floy Color</t>
  </si>
  <si>
    <t>Floy Number</t>
  </si>
  <si>
    <t>Floy Color - 2</t>
  </si>
  <si>
    <t>Floy Number - 2</t>
  </si>
  <si>
    <t>Comments</t>
  </si>
  <si>
    <t>F</t>
  </si>
  <si>
    <t>AD</t>
  </si>
  <si>
    <t>Tribes</t>
  </si>
  <si>
    <t>Orange</t>
  </si>
  <si>
    <t>ADLM</t>
  </si>
  <si>
    <t>ADRM</t>
  </si>
  <si>
    <t>Brood Stock</t>
  </si>
  <si>
    <t>RBD Forebay</t>
  </si>
  <si>
    <t>Flor. Green</t>
  </si>
  <si>
    <t>Radio tag 920.46, Acoustic B464, Floy 05858, 05859, Genetic 2014-A-008</t>
  </si>
  <si>
    <t>Radio tag 920.47, Acoustic 3C7C, Floy 05860, 05861, Genetic 2014-A-009</t>
  </si>
  <si>
    <t>Radio tag 920.48, Acoustic 9709, Floy: 05862, 05863, Genetic 2014-A-010</t>
  </si>
  <si>
    <t>Radio tag 920.49, Acoustic 58C9, Floy: 05864, 05865, Genetic 2014-A-011</t>
  </si>
  <si>
    <t>WILD</t>
  </si>
  <si>
    <t>Released Alive</t>
  </si>
  <si>
    <t>Green</t>
  </si>
  <si>
    <t>M</t>
  </si>
  <si>
    <t>Radio tag 920.54, Acoustic DDEF, Floy05856, 05857, Genetic 2014-A-007</t>
  </si>
  <si>
    <t>Radio tag 920.25, Acoustic 694E, Floy: 05866, 05867, Genetic 2014-A-012</t>
  </si>
  <si>
    <t>lop, yf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</si>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</sst>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4" fontId="4" fillId="4" borderId="1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10" workbookViewId="0">
      <selection sqref="A1:P2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78" t="s">
        <v>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5.75" customHeight="1" thickBot="1" x14ac:dyDescent="0.35"/>
    <row r="4" spans="1:16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16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16" ht="15" customHeight="1" x14ac:dyDescent="0.3">
      <c r="A6" s="9">
        <v>41640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37">
        <f>SUM(B6:O6)</f>
        <v>0</v>
      </c>
    </row>
    <row r="7" spans="1:16" ht="15" customHeight="1" x14ac:dyDescent="0.3">
      <c r="A7" s="9">
        <v>41641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38">
        <f t="shared" ref="P7:P36" si="0">SUM(B7:O7)</f>
        <v>0</v>
      </c>
    </row>
    <row r="8" spans="1:16" ht="15" customHeight="1" x14ac:dyDescent="0.3">
      <c r="A8" s="40">
        <v>41642</v>
      </c>
      <c r="B8" s="41">
        <v>28</v>
      </c>
      <c r="C8" s="42"/>
      <c r="D8" s="42"/>
      <c r="E8" s="43"/>
      <c r="F8" s="44"/>
      <c r="G8" s="42"/>
      <c r="H8" s="42"/>
      <c r="I8" s="43"/>
      <c r="J8" s="45"/>
      <c r="K8" s="42"/>
      <c r="L8" s="46"/>
      <c r="M8" s="44"/>
      <c r="N8" s="44">
        <v>1</v>
      </c>
      <c r="O8" s="47">
        <v>13</v>
      </c>
      <c r="P8" s="38">
        <f t="shared" si="0"/>
        <v>42</v>
      </c>
    </row>
    <row r="9" spans="1:16" ht="15" customHeight="1" x14ac:dyDescent="0.3">
      <c r="A9" s="9">
        <v>41643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38">
        <f t="shared" si="0"/>
        <v>0</v>
      </c>
    </row>
    <row r="10" spans="1:16" ht="15" customHeight="1" x14ac:dyDescent="0.3">
      <c r="A10" s="9">
        <v>41644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38">
        <f t="shared" si="0"/>
        <v>0</v>
      </c>
    </row>
    <row r="11" spans="1:16" ht="15" customHeight="1" x14ac:dyDescent="0.3">
      <c r="A11" s="40">
        <v>41645</v>
      </c>
      <c r="B11" s="41">
        <v>13</v>
      </c>
      <c r="C11" s="42"/>
      <c r="D11" s="42"/>
      <c r="E11" s="43"/>
      <c r="F11" s="44"/>
      <c r="G11" s="42"/>
      <c r="H11" s="42"/>
      <c r="I11" s="43"/>
      <c r="J11" s="45"/>
      <c r="K11" s="42"/>
      <c r="L11" s="46"/>
      <c r="M11" s="44">
        <v>1</v>
      </c>
      <c r="N11" s="44"/>
      <c r="O11" s="47">
        <v>11</v>
      </c>
      <c r="P11" s="38">
        <f t="shared" si="0"/>
        <v>25</v>
      </c>
    </row>
    <row r="12" spans="1:16" ht="15" customHeight="1" x14ac:dyDescent="0.3">
      <c r="A12" s="9">
        <v>41646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38">
        <f t="shared" si="0"/>
        <v>0</v>
      </c>
    </row>
    <row r="13" spans="1:16" ht="15" customHeight="1" x14ac:dyDescent="0.3">
      <c r="A13" s="40">
        <v>41647</v>
      </c>
      <c r="B13" s="41">
        <v>25</v>
      </c>
      <c r="C13" s="42"/>
      <c r="D13" s="42">
        <v>1</v>
      </c>
      <c r="E13" s="43"/>
      <c r="F13" s="44"/>
      <c r="G13" s="42"/>
      <c r="H13" s="42"/>
      <c r="I13" s="43"/>
      <c r="J13" s="45"/>
      <c r="K13" s="42"/>
      <c r="L13" s="46"/>
      <c r="M13" s="44">
        <v>1</v>
      </c>
      <c r="N13" s="44"/>
      <c r="O13" s="47">
        <v>13</v>
      </c>
      <c r="P13" s="38">
        <f t="shared" si="0"/>
        <v>40</v>
      </c>
    </row>
    <row r="14" spans="1:16" ht="15" customHeight="1" x14ac:dyDescent="0.3">
      <c r="A14" s="9">
        <v>41648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38">
        <f t="shared" si="0"/>
        <v>0</v>
      </c>
    </row>
    <row r="15" spans="1:16" ht="15" customHeight="1" x14ac:dyDescent="0.3">
      <c r="A15" s="40">
        <v>41649</v>
      </c>
      <c r="B15" s="41">
        <v>11</v>
      </c>
      <c r="C15" s="42">
        <v>1</v>
      </c>
      <c r="D15" s="42"/>
      <c r="E15" s="43"/>
      <c r="F15" s="44"/>
      <c r="G15" s="42"/>
      <c r="H15" s="42"/>
      <c r="I15" s="43"/>
      <c r="J15" s="45"/>
      <c r="K15" s="42"/>
      <c r="L15" s="46"/>
      <c r="M15" s="44">
        <v>5</v>
      </c>
      <c r="N15" s="44"/>
      <c r="O15" s="47">
        <v>7</v>
      </c>
      <c r="P15" s="38">
        <f t="shared" si="0"/>
        <v>24</v>
      </c>
    </row>
    <row r="16" spans="1:16" ht="15" customHeight="1" x14ac:dyDescent="0.3">
      <c r="A16" s="9">
        <v>41650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38">
        <f t="shared" si="0"/>
        <v>0</v>
      </c>
    </row>
    <row r="17" spans="1:16" ht="14.45" x14ac:dyDescent="0.3">
      <c r="A17" s="9">
        <v>41651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38">
        <f t="shared" si="0"/>
        <v>0</v>
      </c>
    </row>
    <row r="18" spans="1:16" ht="14.45" x14ac:dyDescent="0.3">
      <c r="A18" s="40">
        <v>41652</v>
      </c>
      <c r="B18" s="41">
        <v>44</v>
      </c>
      <c r="C18" s="42"/>
      <c r="D18" s="42"/>
      <c r="E18" s="43"/>
      <c r="F18" s="44"/>
      <c r="G18" s="42"/>
      <c r="H18" s="42"/>
      <c r="I18" s="43"/>
      <c r="J18" s="45"/>
      <c r="K18" s="42"/>
      <c r="L18" s="46"/>
      <c r="M18" s="44">
        <v>2</v>
      </c>
      <c r="N18" s="44"/>
      <c r="O18" s="47">
        <v>19</v>
      </c>
      <c r="P18" s="38">
        <f t="shared" si="0"/>
        <v>65</v>
      </c>
    </row>
    <row r="19" spans="1:16" ht="14.45" x14ac:dyDescent="0.3">
      <c r="A19" s="9">
        <v>41653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38">
        <f t="shared" si="0"/>
        <v>0</v>
      </c>
    </row>
    <row r="20" spans="1:16" ht="14.45" x14ac:dyDescent="0.3">
      <c r="A20" s="40">
        <v>41654</v>
      </c>
      <c r="B20" s="41">
        <v>14</v>
      </c>
      <c r="C20" s="42"/>
      <c r="D20" s="42"/>
      <c r="E20" s="43">
        <v>1</v>
      </c>
      <c r="F20" s="44"/>
      <c r="G20" s="42"/>
      <c r="H20" s="42"/>
      <c r="I20" s="43"/>
      <c r="J20" s="45"/>
      <c r="K20" s="42"/>
      <c r="L20" s="46"/>
      <c r="M20" s="44">
        <v>4</v>
      </c>
      <c r="N20" s="44"/>
      <c r="O20" s="47"/>
      <c r="P20" s="38">
        <f t="shared" si="0"/>
        <v>19</v>
      </c>
    </row>
    <row r="21" spans="1:16" ht="14.45" x14ac:dyDescent="0.3">
      <c r="A21" s="9">
        <v>41655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38">
        <f t="shared" si="0"/>
        <v>0</v>
      </c>
    </row>
    <row r="22" spans="1:16" ht="14.45" x14ac:dyDescent="0.3">
      <c r="A22" s="40">
        <v>41656</v>
      </c>
      <c r="B22" s="41">
        <v>41</v>
      </c>
      <c r="C22" s="42"/>
      <c r="D22" s="42">
        <v>1</v>
      </c>
      <c r="E22" s="43"/>
      <c r="F22" s="44"/>
      <c r="G22" s="42"/>
      <c r="H22" s="42"/>
      <c r="I22" s="43"/>
      <c r="J22" s="45"/>
      <c r="K22" s="42"/>
      <c r="L22" s="46"/>
      <c r="M22" s="44">
        <v>1</v>
      </c>
      <c r="N22" s="44"/>
      <c r="O22" s="47">
        <v>36</v>
      </c>
      <c r="P22" s="38">
        <f t="shared" si="0"/>
        <v>79</v>
      </c>
    </row>
    <row r="23" spans="1:16" ht="14.45" x14ac:dyDescent="0.3">
      <c r="A23" s="9">
        <v>41657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38">
        <f t="shared" si="0"/>
        <v>0</v>
      </c>
    </row>
    <row r="24" spans="1:16" ht="14.45" x14ac:dyDescent="0.3">
      <c r="A24" s="9">
        <v>41658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38">
        <f t="shared" si="0"/>
        <v>0</v>
      </c>
    </row>
    <row r="25" spans="1:16" ht="14.45" x14ac:dyDescent="0.3">
      <c r="A25" s="9">
        <v>41659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38">
        <f t="shared" si="0"/>
        <v>0</v>
      </c>
    </row>
    <row r="26" spans="1:16" ht="14.45" x14ac:dyDescent="0.3">
      <c r="A26" s="40">
        <v>41660</v>
      </c>
      <c r="B26" s="41">
        <v>18</v>
      </c>
      <c r="C26" s="42"/>
      <c r="D26" s="42">
        <v>1</v>
      </c>
      <c r="E26" s="43"/>
      <c r="F26" s="44"/>
      <c r="G26" s="42"/>
      <c r="H26" s="42"/>
      <c r="I26" s="43"/>
      <c r="J26" s="45"/>
      <c r="K26" s="42"/>
      <c r="L26" s="46"/>
      <c r="M26" s="44">
        <v>2</v>
      </c>
      <c r="N26" s="44"/>
      <c r="O26" s="47">
        <v>16</v>
      </c>
      <c r="P26" s="38">
        <f t="shared" si="0"/>
        <v>37</v>
      </c>
    </row>
    <row r="27" spans="1:16" ht="14.45" x14ac:dyDescent="0.3">
      <c r="A27" s="40">
        <v>41661</v>
      </c>
      <c r="B27" s="41">
        <v>10</v>
      </c>
      <c r="C27" s="42">
        <v>1</v>
      </c>
      <c r="D27" s="42"/>
      <c r="E27" s="43"/>
      <c r="F27" s="44"/>
      <c r="G27" s="42"/>
      <c r="H27" s="42"/>
      <c r="I27" s="43"/>
      <c r="J27" s="45"/>
      <c r="K27" s="42"/>
      <c r="L27" s="46"/>
      <c r="M27" s="44">
        <v>1</v>
      </c>
      <c r="N27" s="44"/>
      <c r="O27" s="47">
        <v>5</v>
      </c>
      <c r="P27" s="38">
        <f t="shared" si="0"/>
        <v>17</v>
      </c>
    </row>
    <row r="28" spans="1:16" ht="14.45" x14ac:dyDescent="0.3">
      <c r="A28" s="9">
        <v>41662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38">
        <f t="shared" si="0"/>
        <v>0</v>
      </c>
    </row>
    <row r="29" spans="1:16" ht="14.45" x14ac:dyDescent="0.3">
      <c r="A29" s="40">
        <v>41663</v>
      </c>
      <c r="B29" s="41">
        <v>12</v>
      </c>
      <c r="C29" s="42"/>
      <c r="D29" s="42">
        <v>1</v>
      </c>
      <c r="E29" s="43"/>
      <c r="F29" s="44"/>
      <c r="G29" s="42"/>
      <c r="H29" s="42"/>
      <c r="I29" s="43"/>
      <c r="J29" s="45"/>
      <c r="K29" s="42"/>
      <c r="L29" s="46"/>
      <c r="M29" s="44">
        <v>3</v>
      </c>
      <c r="N29" s="44"/>
      <c r="O29" s="47">
        <v>5</v>
      </c>
      <c r="P29" s="38">
        <f t="shared" si="0"/>
        <v>21</v>
      </c>
    </row>
    <row r="30" spans="1:16" ht="14.45" x14ac:dyDescent="0.3">
      <c r="A30" s="9">
        <v>41664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38">
        <f t="shared" si="0"/>
        <v>0</v>
      </c>
    </row>
    <row r="31" spans="1:16" ht="14.45" x14ac:dyDescent="0.3">
      <c r="A31" s="9">
        <v>41665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38">
        <f t="shared" si="0"/>
        <v>0</v>
      </c>
    </row>
    <row r="32" spans="1:16" ht="14.45" x14ac:dyDescent="0.3">
      <c r="A32" s="40">
        <v>41666</v>
      </c>
      <c r="B32" s="41">
        <v>6</v>
      </c>
      <c r="C32" s="42"/>
      <c r="D32" s="42"/>
      <c r="E32" s="43">
        <v>1</v>
      </c>
      <c r="F32" s="44"/>
      <c r="G32" s="42"/>
      <c r="H32" s="42"/>
      <c r="I32" s="43"/>
      <c r="J32" s="45"/>
      <c r="K32" s="42"/>
      <c r="L32" s="46"/>
      <c r="M32" s="44"/>
      <c r="N32" s="44"/>
      <c r="O32" s="47">
        <v>1</v>
      </c>
      <c r="P32" s="38">
        <f t="shared" si="0"/>
        <v>8</v>
      </c>
    </row>
    <row r="33" spans="1:16" ht="14.45" x14ac:dyDescent="0.3">
      <c r="A33" s="9">
        <v>41667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38">
        <f t="shared" si="0"/>
        <v>0</v>
      </c>
    </row>
    <row r="34" spans="1:16" ht="14.45" x14ac:dyDescent="0.3">
      <c r="A34" s="40">
        <v>41668</v>
      </c>
      <c r="B34" s="41">
        <v>13</v>
      </c>
      <c r="C34" s="42"/>
      <c r="D34" s="42"/>
      <c r="E34" s="43"/>
      <c r="F34" s="44"/>
      <c r="G34" s="42"/>
      <c r="H34" s="42"/>
      <c r="I34" s="43"/>
      <c r="J34" s="45"/>
      <c r="K34" s="42"/>
      <c r="L34" s="46"/>
      <c r="M34" s="44"/>
      <c r="N34" s="44"/>
      <c r="O34" s="47">
        <v>6</v>
      </c>
      <c r="P34" s="39">
        <f t="shared" si="0"/>
        <v>19</v>
      </c>
    </row>
    <row r="35" spans="1:16" ht="14.45" x14ac:dyDescent="0.3">
      <c r="A35" s="9">
        <v>41669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39">
        <f t="shared" si="0"/>
        <v>0</v>
      </c>
    </row>
    <row r="36" spans="1:16" thickBot="1" x14ac:dyDescent="0.35">
      <c r="A36" s="40">
        <v>41670</v>
      </c>
      <c r="B36" s="41">
        <v>23</v>
      </c>
      <c r="C36" s="42"/>
      <c r="D36" s="42"/>
      <c r="E36" s="43">
        <v>1</v>
      </c>
      <c r="F36" s="44"/>
      <c r="G36" s="42"/>
      <c r="H36" s="42"/>
      <c r="I36" s="43"/>
      <c r="J36" s="45"/>
      <c r="K36" s="42"/>
      <c r="L36" s="46"/>
      <c r="M36" s="44">
        <v>1</v>
      </c>
      <c r="N36" s="44"/>
      <c r="O36" s="47">
        <v>1</v>
      </c>
      <c r="P36" s="39">
        <f t="shared" si="0"/>
        <v>26</v>
      </c>
    </row>
    <row r="37" spans="1:16" ht="27" thickBot="1" x14ac:dyDescent="0.35">
      <c r="A37" s="30" t="s">
        <v>14</v>
      </c>
      <c r="B37" s="31">
        <f t="shared" ref="B37:O37" si="1">SUM(B6:B36)</f>
        <v>258</v>
      </c>
      <c r="C37" s="32">
        <f t="shared" si="1"/>
        <v>2</v>
      </c>
      <c r="D37" s="32">
        <f t="shared" si="1"/>
        <v>4</v>
      </c>
      <c r="E37" s="31">
        <f t="shared" si="1"/>
        <v>3</v>
      </c>
      <c r="F37" s="33">
        <f t="shared" si="1"/>
        <v>0</v>
      </c>
      <c r="G37" s="32">
        <f t="shared" si="1"/>
        <v>0</v>
      </c>
      <c r="H37" s="31">
        <f t="shared" si="1"/>
        <v>0</v>
      </c>
      <c r="I37" s="34">
        <f t="shared" si="1"/>
        <v>0</v>
      </c>
      <c r="J37" s="35">
        <f t="shared" si="1"/>
        <v>0</v>
      </c>
      <c r="K37" s="32">
        <f t="shared" si="1"/>
        <v>0</v>
      </c>
      <c r="L37" s="31">
        <f t="shared" si="1"/>
        <v>0</v>
      </c>
      <c r="M37" s="33">
        <f t="shared" si="1"/>
        <v>21</v>
      </c>
      <c r="N37" s="33">
        <f t="shared" si="1"/>
        <v>1</v>
      </c>
      <c r="O37" s="36">
        <f t="shared" si="1"/>
        <v>133</v>
      </c>
      <c r="P37" s="36">
        <f>SUM(B37:O37)</f>
        <v>422</v>
      </c>
    </row>
    <row r="38" spans="1:16" ht="27" thickBot="1" x14ac:dyDescent="0.35">
      <c r="A38" s="24" t="s">
        <v>15</v>
      </c>
      <c r="B38" s="48">
        <v>258</v>
      </c>
      <c r="C38" s="49">
        <v>2</v>
      </c>
      <c r="D38" s="49">
        <v>4</v>
      </c>
      <c r="E38" s="48">
        <v>3</v>
      </c>
      <c r="F38" s="50">
        <v>0</v>
      </c>
      <c r="G38" s="49">
        <v>0</v>
      </c>
      <c r="H38" s="48">
        <v>0</v>
      </c>
      <c r="I38" s="51">
        <v>0</v>
      </c>
      <c r="J38" s="52">
        <v>0</v>
      </c>
      <c r="K38" s="49">
        <v>0</v>
      </c>
      <c r="L38" s="48">
        <v>0</v>
      </c>
      <c r="M38" s="50">
        <v>21</v>
      </c>
      <c r="N38" s="50">
        <v>1</v>
      </c>
      <c r="O38" s="53">
        <v>133</v>
      </c>
      <c r="P38" s="53">
        <v>422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13" workbookViewId="0">
      <selection activeCell="F27" sqref="F27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78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5.75" customHeight="1" thickBot="1" x14ac:dyDescent="0.35"/>
    <row r="4" spans="1:16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16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16" ht="15" customHeight="1" x14ac:dyDescent="0.3">
      <c r="A6" s="40">
        <v>41913</v>
      </c>
      <c r="B6" s="70">
        <v>10</v>
      </c>
      <c r="C6" s="71"/>
      <c r="D6" s="71">
        <v>2</v>
      </c>
      <c r="E6" s="72"/>
      <c r="F6" s="73"/>
      <c r="G6" s="71"/>
      <c r="H6" s="71"/>
      <c r="I6" s="72"/>
      <c r="J6" s="74"/>
      <c r="K6" s="71"/>
      <c r="L6" s="75"/>
      <c r="M6" s="73">
        <v>4</v>
      </c>
      <c r="N6" s="73"/>
      <c r="O6" s="76">
        <v>8</v>
      </c>
      <c r="P6" s="37">
        <f>SUM(B6:O6)</f>
        <v>24</v>
      </c>
    </row>
    <row r="7" spans="1:16" ht="15" customHeight="1" x14ac:dyDescent="0.3">
      <c r="A7" s="9">
        <v>41914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38">
        <f t="shared" ref="P7:P36" si="0">SUM(B7:O7)</f>
        <v>0</v>
      </c>
    </row>
    <row r="8" spans="1:16" ht="15" customHeight="1" x14ac:dyDescent="0.3">
      <c r="A8" s="40">
        <v>41915</v>
      </c>
      <c r="B8" s="41">
        <v>17</v>
      </c>
      <c r="C8" s="42">
        <v>2</v>
      </c>
      <c r="D8" s="42">
        <v>1</v>
      </c>
      <c r="E8" s="43"/>
      <c r="F8" s="44"/>
      <c r="G8" s="42"/>
      <c r="H8" s="42"/>
      <c r="I8" s="43"/>
      <c r="J8" s="45"/>
      <c r="K8" s="42"/>
      <c r="L8" s="46"/>
      <c r="M8" s="44">
        <v>1</v>
      </c>
      <c r="N8" s="44"/>
      <c r="O8" s="47">
        <v>6</v>
      </c>
      <c r="P8" s="38">
        <f t="shared" si="0"/>
        <v>27</v>
      </c>
    </row>
    <row r="9" spans="1:16" ht="15" customHeight="1" x14ac:dyDescent="0.3">
      <c r="A9" s="9">
        <v>41916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38">
        <f t="shared" si="0"/>
        <v>0</v>
      </c>
    </row>
    <row r="10" spans="1:16" ht="15" customHeight="1" x14ac:dyDescent="0.3">
      <c r="A10" s="9">
        <v>41917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38">
        <f t="shared" si="0"/>
        <v>0</v>
      </c>
    </row>
    <row r="11" spans="1:16" ht="15" customHeight="1" x14ac:dyDescent="0.3">
      <c r="A11" s="40">
        <v>41918</v>
      </c>
      <c r="B11" s="41">
        <v>10</v>
      </c>
      <c r="C11" s="42">
        <v>2</v>
      </c>
      <c r="D11" s="42">
        <v>1</v>
      </c>
      <c r="E11" s="43"/>
      <c r="F11" s="44"/>
      <c r="G11" s="42"/>
      <c r="H11" s="42"/>
      <c r="I11" s="43"/>
      <c r="J11" s="45"/>
      <c r="K11" s="42"/>
      <c r="L11" s="46"/>
      <c r="M11" s="44">
        <v>5</v>
      </c>
      <c r="N11" s="44"/>
      <c r="O11" s="47">
        <v>2</v>
      </c>
      <c r="P11" s="38">
        <f t="shared" si="0"/>
        <v>20</v>
      </c>
    </row>
    <row r="12" spans="1:16" ht="15" customHeight="1" x14ac:dyDescent="0.3">
      <c r="A12" s="9">
        <v>41919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38">
        <f t="shared" si="0"/>
        <v>0</v>
      </c>
    </row>
    <row r="13" spans="1:16" ht="15" customHeight="1" x14ac:dyDescent="0.3">
      <c r="A13" s="40">
        <v>41920</v>
      </c>
      <c r="B13" s="41">
        <v>24</v>
      </c>
      <c r="C13" s="42"/>
      <c r="D13" s="42">
        <v>1</v>
      </c>
      <c r="E13" s="43"/>
      <c r="F13" s="44"/>
      <c r="G13" s="42"/>
      <c r="H13" s="42"/>
      <c r="I13" s="43"/>
      <c r="J13" s="45"/>
      <c r="K13" s="42"/>
      <c r="L13" s="46"/>
      <c r="M13" s="44">
        <v>4</v>
      </c>
      <c r="N13" s="44"/>
      <c r="O13" s="47"/>
      <c r="P13" s="38">
        <f t="shared" si="0"/>
        <v>29</v>
      </c>
    </row>
    <row r="14" spans="1:16" ht="15" customHeight="1" x14ac:dyDescent="0.3">
      <c r="A14" s="9">
        <v>41921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38">
        <f t="shared" si="0"/>
        <v>0</v>
      </c>
    </row>
    <row r="15" spans="1:16" ht="15" customHeight="1" x14ac:dyDescent="0.3">
      <c r="A15" s="40">
        <v>41922</v>
      </c>
      <c r="B15" s="41">
        <v>24</v>
      </c>
      <c r="C15" s="42"/>
      <c r="D15" s="42">
        <v>1</v>
      </c>
      <c r="E15" s="43"/>
      <c r="F15" s="44"/>
      <c r="G15" s="42"/>
      <c r="H15" s="42"/>
      <c r="I15" s="43"/>
      <c r="J15" s="45"/>
      <c r="K15" s="42"/>
      <c r="L15" s="46"/>
      <c r="M15" s="44">
        <v>7</v>
      </c>
      <c r="N15" s="44"/>
      <c r="O15" s="47">
        <v>1</v>
      </c>
      <c r="P15" s="38">
        <f t="shared" si="0"/>
        <v>33</v>
      </c>
    </row>
    <row r="16" spans="1:16" ht="15" customHeight="1" x14ac:dyDescent="0.3">
      <c r="A16" s="9">
        <v>41923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38">
        <f t="shared" si="0"/>
        <v>0</v>
      </c>
    </row>
    <row r="17" spans="1:16" ht="14.45" x14ac:dyDescent="0.3">
      <c r="A17" s="9">
        <v>41924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38">
        <f t="shared" si="0"/>
        <v>0</v>
      </c>
    </row>
    <row r="18" spans="1:16" ht="14.45" x14ac:dyDescent="0.3">
      <c r="A18" s="40">
        <v>41925</v>
      </c>
      <c r="B18" s="41">
        <v>34</v>
      </c>
      <c r="C18" s="42">
        <v>1</v>
      </c>
      <c r="D18" s="42">
        <v>1</v>
      </c>
      <c r="E18" s="43">
        <v>1</v>
      </c>
      <c r="F18" s="44"/>
      <c r="G18" s="42"/>
      <c r="H18" s="42"/>
      <c r="I18" s="43"/>
      <c r="J18" s="45"/>
      <c r="K18" s="42"/>
      <c r="L18" s="46"/>
      <c r="M18" s="44">
        <v>29</v>
      </c>
      <c r="N18" s="44"/>
      <c r="O18" s="47">
        <v>10</v>
      </c>
      <c r="P18" s="38">
        <f t="shared" si="0"/>
        <v>76</v>
      </c>
    </row>
    <row r="19" spans="1:16" ht="14.45" x14ac:dyDescent="0.3">
      <c r="A19" s="9">
        <v>41926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38">
        <f t="shared" si="0"/>
        <v>0</v>
      </c>
    </row>
    <row r="20" spans="1:16" ht="14.45" x14ac:dyDescent="0.3">
      <c r="A20" s="40">
        <v>41927</v>
      </c>
      <c r="B20" s="41">
        <v>19</v>
      </c>
      <c r="C20" s="42">
        <v>2</v>
      </c>
      <c r="D20" s="42">
        <v>1</v>
      </c>
      <c r="E20" s="43"/>
      <c r="F20" s="44"/>
      <c r="G20" s="42"/>
      <c r="H20" s="42"/>
      <c r="I20" s="43"/>
      <c r="J20" s="45"/>
      <c r="K20" s="42"/>
      <c r="L20" s="46"/>
      <c r="M20" s="44">
        <v>3</v>
      </c>
      <c r="N20" s="44"/>
      <c r="O20" s="47">
        <v>3</v>
      </c>
      <c r="P20" s="38">
        <f t="shared" si="0"/>
        <v>28</v>
      </c>
    </row>
    <row r="21" spans="1:16" ht="14.45" x14ac:dyDescent="0.3">
      <c r="A21" s="9">
        <v>41928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38">
        <f t="shared" si="0"/>
        <v>0</v>
      </c>
    </row>
    <row r="22" spans="1:16" ht="14.45" x14ac:dyDescent="0.3">
      <c r="A22" s="40">
        <v>41929</v>
      </c>
      <c r="B22" s="41">
        <v>17</v>
      </c>
      <c r="C22" s="42"/>
      <c r="D22" s="42"/>
      <c r="E22" s="43"/>
      <c r="F22" s="44"/>
      <c r="G22" s="42"/>
      <c r="H22" s="42"/>
      <c r="I22" s="43"/>
      <c r="J22" s="45"/>
      <c r="K22" s="42"/>
      <c r="L22" s="46"/>
      <c r="M22" s="44">
        <v>18</v>
      </c>
      <c r="N22" s="44"/>
      <c r="O22" s="47">
        <v>5</v>
      </c>
      <c r="P22" s="38">
        <f t="shared" si="0"/>
        <v>40</v>
      </c>
    </row>
    <row r="23" spans="1:16" ht="14.45" x14ac:dyDescent="0.3">
      <c r="A23" s="9">
        <v>41930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38">
        <f t="shared" si="0"/>
        <v>0</v>
      </c>
    </row>
    <row r="24" spans="1:16" ht="14.45" x14ac:dyDescent="0.3">
      <c r="A24" s="9">
        <v>41931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38">
        <f t="shared" si="0"/>
        <v>0</v>
      </c>
    </row>
    <row r="25" spans="1:16" ht="14.45" x14ac:dyDescent="0.3">
      <c r="A25" s="40">
        <v>41932</v>
      </c>
      <c r="B25" s="41">
        <v>29</v>
      </c>
      <c r="C25" s="42">
        <v>2</v>
      </c>
      <c r="D25" s="42">
        <v>2</v>
      </c>
      <c r="E25" s="43"/>
      <c r="F25" s="44"/>
      <c r="G25" s="42"/>
      <c r="H25" s="42"/>
      <c r="I25" s="43"/>
      <c r="J25" s="45"/>
      <c r="K25" s="42"/>
      <c r="L25" s="46"/>
      <c r="M25" s="44">
        <v>43</v>
      </c>
      <c r="N25" s="44"/>
      <c r="O25" s="47">
        <v>6</v>
      </c>
      <c r="P25" s="38">
        <f t="shared" si="0"/>
        <v>82</v>
      </c>
    </row>
    <row r="26" spans="1:16" ht="14.45" x14ac:dyDescent="0.3">
      <c r="A26" s="9">
        <v>41933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38">
        <f t="shared" si="0"/>
        <v>0</v>
      </c>
    </row>
    <row r="27" spans="1:16" ht="14.45" x14ac:dyDescent="0.3">
      <c r="A27" s="40">
        <v>41934</v>
      </c>
      <c r="B27" s="41">
        <v>45</v>
      </c>
      <c r="C27" s="42">
        <v>4</v>
      </c>
      <c r="D27" s="42">
        <v>3</v>
      </c>
      <c r="E27" s="43"/>
      <c r="F27" s="44"/>
      <c r="G27" s="42"/>
      <c r="H27" s="42"/>
      <c r="I27" s="43"/>
      <c r="J27" s="45"/>
      <c r="K27" s="42"/>
      <c r="L27" s="46"/>
      <c r="M27" s="44">
        <v>32</v>
      </c>
      <c r="N27" s="44"/>
      <c r="O27" s="47">
        <v>10</v>
      </c>
      <c r="P27" s="38">
        <f t="shared" si="0"/>
        <v>94</v>
      </c>
    </row>
    <row r="28" spans="1:16" ht="14.45" x14ac:dyDescent="0.3">
      <c r="A28" s="9">
        <v>41935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38">
        <f t="shared" si="0"/>
        <v>0</v>
      </c>
    </row>
    <row r="29" spans="1:16" ht="14.45" x14ac:dyDescent="0.3">
      <c r="A29" s="40">
        <v>41936</v>
      </c>
      <c r="B29" s="41">
        <v>36</v>
      </c>
      <c r="C29" s="42">
        <v>1</v>
      </c>
      <c r="D29" s="42">
        <v>1</v>
      </c>
      <c r="E29" s="43"/>
      <c r="F29" s="44"/>
      <c r="G29" s="42"/>
      <c r="H29" s="42"/>
      <c r="I29" s="43"/>
      <c r="J29" s="45"/>
      <c r="K29" s="42"/>
      <c r="L29" s="46"/>
      <c r="M29" s="44">
        <v>12</v>
      </c>
      <c r="N29" s="44"/>
      <c r="O29" s="47">
        <v>12</v>
      </c>
      <c r="P29" s="38">
        <f t="shared" si="0"/>
        <v>62</v>
      </c>
    </row>
    <row r="30" spans="1:16" ht="14.45" x14ac:dyDescent="0.3">
      <c r="A30" s="9">
        <v>41937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38">
        <f t="shared" si="0"/>
        <v>0</v>
      </c>
    </row>
    <row r="31" spans="1:16" ht="14.45" x14ac:dyDescent="0.3">
      <c r="A31" s="9">
        <v>41938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38">
        <f t="shared" si="0"/>
        <v>0</v>
      </c>
    </row>
    <row r="32" spans="1:16" ht="14.45" x14ac:dyDescent="0.3">
      <c r="A32" s="40">
        <v>41939</v>
      </c>
      <c r="B32" s="41">
        <v>58</v>
      </c>
      <c r="C32" s="42">
        <v>4</v>
      </c>
      <c r="D32" s="42">
        <v>1</v>
      </c>
      <c r="E32" s="43"/>
      <c r="F32" s="44"/>
      <c r="G32" s="42"/>
      <c r="H32" s="42"/>
      <c r="I32" s="43"/>
      <c r="J32" s="45"/>
      <c r="K32" s="42"/>
      <c r="L32" s="46"/>
      <c r="M32" s="44">
        <v>70</v>
      </c>
      <c r="N32" s="44">
        <v>1</v>
      </c>
      <c r="O32" s="47">
        <v>9</v>
      </c>
      <c r="P32" s="38">
        <f t="shared" si="0"/>
        <v>143</v>
      </c>
    </row>
    <row r="33" spans="1:16" ht="14.45" x14ac:dyDescent="0.3">
      <c r="A33" s="9">
        <v>41940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38">
        <f t="shared" si="0"/>
        <v>0</v>
      </c>
    </row>
    <row r="34" spans="1:16" ht="14.45" x14ac:dyDescent="0.3">
      <c r="A34" s="40">
        <v>41941</v>
      </c>
      <c r="B34" s="41">
        <v>87</v>
      </c>
      <c r="C34" s="42">
        <v>2</v>
      </c>
      <c r="D34" s="42">
        <v>2</v>
      </c>
      <c r="E34" s="43"/>
      <c r="F34" s="44"/>
      <c r="G34" s="42"/>
      <c r="H34" s="42"/>
      <c r="I34" s="43"/>
      <c r="J34" s="45"/>
      <c r="K34" s="42"/>
      <c r="L34" s="46"/>
      <c r="M34" s="44">
        <v>31</v>
      </c>
      <c r="N34" s="44"/>
      <c r="O34" s="47">
        <v>9</v>
      </c>
      <c r="P34" s="39">
        <f t="shared" si="0"/>
        <v>131</v>
      </c>
    </row>
    <row r="35" spans="1:16" ht="14.45" x14ac:dyDescent="0.3">
      <c r="A35" s="9">
        <v>41942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39">
        <f t="shared" si="0"/>
        <v>0</v>
      </c>
    </row>
    <row r="36" spans="1:16" thickBot="1" x14ac:dyDescent="0.35">
      <c r="A36" s="40">
        <v>41943</v>
      </c>
      <c r="B36" s="41">
        <v>39</v>
      </c>
      <c r="C36" s="42"/>
      <c r="D36" s="42">
        <v>1</v>
      </c>
      <c r="E36" s="43"/>
      <c r="F36" s="44"/>
      <c r="G36" s="42"/>
      <c r="H36" s="42"/>
      <c r="I36" s="43"/>
      <c r="J36" s="45"/>
      <c r="K36" s="42"/>
      <c r="L36" s="46"/>
      <c r="M36" s="44">
        <v>41</v>
      </c>
      <c r="N36" s="44">
        <v>1</v>
      </c>
      <c r="O36" s="47">
        <v>6</v>
      </c>
      <c r="P36" s="39">
        <f t="shared" si="0"/>
        <v>88</v>
      </c>
    </row>
    <row r="37" spans="1:16" ht="27" thickBot="1" x14ac:dyDescent="0.35">
      <c r="A37" s="30" t="s">
        <v>14</v>
      </c>
      <c r="B37" s="31">
        <f t="shared" ref="B37:O37" si="1">SUM(B6:B36)</f>
        <v>449</v>
      </c>
      <c r="C37" s="32">
        <f t="shared" si="1"/>
        <v>20</v>
      </c>
      <c r="D37" s="32">
        <f t="shared" si="1"/>
        <v>18</v>
      </c>
      <c r="E37" s="31">
        <f t="shared" si="1"/>
        <v>1</v>
      </c>
      <c r="F37" s="33">
        <f t="shared" si="1"/>
        <v>0</v>
      </c>
      <c r="G37" s="32">
        <f t="shared" si="1"/>
        <v>0</v>
      </c>
      <c r="H37" s="31">
        <f t="shared" si="1"/>
        <v>0</v>
      </c>
      <c r="I37" s="34">
        <f t="shared" si="1"/>
        <v>0</v>
      </c>
      <c r="J37" s="35">
        <f t="shared" si="1"/>
        <v>0</v>
      </c>
      <c r="K37" s="32">
        <f t="shared" si="1"/>
        <v>0</v>
      </c>
      <c r="L37" s="31">
        <f t="shared" si="1"/>
        <v>0</v>
      </c>
      <c r="M37" s="33">
        <f t="shared" si="1"/>
        <v>300</v>
      </c>
      <c r="N37" s="33">
        <f t="shared" si="1"/>
        <v>2</v>
      </c>
      <c r="O37" s="36">
        <f t="shared" si="1"/>
        <v>87</v>
      </c>
      <c r="P37" s="36">
        <f>SUM(B37:O37)</f>
        <v>877</v>
      </c>
    </row>
    <row r="38" spans="1:16" ht="27" thickBot="1" x14ac:dyDescent="0.35">
      <c r="A38" s="24" t="s">
        <v>15</v>
      </c>
      <c r="B38" s="25">
        <f>B37+'Sept. 2014'!B37</f>
        <v>1365</v>
      </c>
      <c r="C38" s="26">
        <f>C37+'Sept. 2014'!C37</f>
        <v>62</v>
      </c>
      <c r="D38" s="26">
        <f>D37+'Sept. 2014'!D37</f>
        <v>42</v>
      </c>
      <c r="E38" s="69">
        <f>E37+'Sept. 2014'!E37</f>
        <v>9</v>
      </c>
      <c r="F38" s="25">
        <f>F37+'Sept. 2014'!F37</f>
        <v>491</v>
      </c>
      <c r="G38" s="26">
        <f>G37+'Sept. 2014'!G37</f>
        <v>43</v>
      </c>
      <c r="H38" s="26">
        <f>H37+'Sept. 2014'!H37</f>
        <v>20</v>
      </c>
      <c r="I38" s="69">
        <f>I37+'Sept. 2014'!I37</f>
        <v>4</v>
      </c>
      <c r="J38" s="25">
        <f>J37+'Sept. 2014'!J37</f>
        <v>6</v>
      </c>
      <c r="K38" s="26">
        <f>K37+'Sept. 2014'!K37</f>
        <v>21</v>
      </c>
      <c r="L38" s="69">
        <f>L37+'Sept. 2014'!L37</f>
        <v>0</v>
      </c>
      <c r="M38" s="69">
        <f>M37+'Sept. 2014'!M37</f>
        <v>335</v>
      </c>
      <c r="N38" s="69">
        <f>N37+'Sept. 2014'!N37</f>
        <v>10</v>
      </c>
      <c r="O38" s="69">
        <f>O37+'Sept. 2014'!O37</f>
        <v>1034</v>
      </c>
      <c r="P38" s="69">
        <f>SUM(B38:O38)</f>
        <v>3442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7" workbookViewId="0">
      <selection activeCell="C34" sqref="C34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78" t="s">
        <v>27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5.75" customHeight="1" thickBot="1" x14ac:dyDescent="0.35"/>
    <row r="4" spans="1:16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16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16" ht="15" customHeight="1" x14ac:dyDescent="0.3">
      <c r="A6" s="9">
        <v>41944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37">
        <f>SUM(B6:O6)</f>
        <v>0</v>
      </c>
    </row>
    <row r="7" spans="1:16" ht="15" customHeight="1" x14ac:dyDescent="0.3">
      <c r="A7" s="9">
        <v>41945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38">
        <f t="shared" ref="P7:P35" si="0">SUM(B7:O7)</f>
        <v>0</v>
      </c>
    </row>
    <row r="8" spans="1:16" ht="15" customHeight="1" x14ac:dyDescent="0.3">
      <c r="A8" s="40">
        <v>41946</v>
      </c>
      <c r="B8" s="41">
        <v>21</v>
      </c>
      <c r="C8" s="42">
        <v>2</v>
      </c>
      <c r="D8" s="42"/>
      <c r="E8" s="43"/>
      <c r="F8" s="44"/>
      <c r="G8" s="42"/>
      <c r="H8" s="42"/>
      <c r="I8" s="43"/>
      <c r="J8" s="45"/>
      <c r="K8" s="42"/>
      <c r="L8" s="46"/>
      <c r="M8" s="44">
        <v>66</v>
      </c>
      <c r="N8" s="44">
        <v>1</v>
      </c>
      <c r="O8" s="47">
        <v>6</v>
      </c>
      <c r="P8" s="38">
        <f t="shared" si="0"/>
        <v>96</v>
      </c>
    </row>
    <row r="9" spans="1:16" ht="15" customHeight="1" x14ac:dyDescent="0.3">
      <c r="A9" s="9">
        <v>41947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38">
        <f t="shared" si="0"/>
        <v>0</v>
      </c>
    </row>
    <row r="10" spans="1:16" ht="15" customHeight="1" x14ac:dyDescent="0.3">
      <c r="A10" s="40">
        <v>41948</v>
      </c>
      <c r="B10" s="41">
        <v>18</v>
      </c>
      <c r="C10" s="42">
        <v>2</v>
      </c>
      <c r="D10" s="42"/>
      <c r="E10" s="43"/>
      <c r="F10" s="44"/>
      <c r="G10" s="42"/>
      <c r="H10" s="42"/>
      <c r="I10" s="43"/>
      <c r="J10" s="45"/>
      <c r="K10" s="42"/>
      <c r="L10" s="46"/>
      <c r="M10" s="44">
        <v>32</v>
      </c>
      <c r="N10" s="44"/>
      <c r="O10" s="47">
        <v>5</v>
      </c>
      <c r="P10" s="38">
        <f t="shared" si="0"/>
        <v>57</v>
      </c>
    </row>
    <row r="11" spans="1:16" ht="15" customHeight="1" x14ac:dyDescent="0.3">
      <c r="A11" s="9">
        <v>41949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38">
        <f t="shared" si="0"/>
        <v>0</v>
      </c>
    </row>
    <row r="12" spans="1:16" ht="15" customHeight="1" x14ac:dyDescent="0.3">
      <c r="A12" s="40">
        <v>41950</v>
      </c>
      <c r="B12" s="41">
        <v>39</v>
      </c>
      <c r="C12" s="42"/>
      <c r="D12" s="42"/>
      <c r="E12" s="43"/>
      <c r="F12" s="44"/>
      <c r="G12" s="42"/>
      <c r="H12" s="42"/>
      <c r="I12" s="43"/>
      <c r="J12" s="45"/>
      <c r="K12" s="42"/>
      <c r="L12" s="46"/>
      <c r="M12" s="44">
        <v>26</v>
      </c>
      <c r="N12" s="44">
        <v>1</v>
      </c>
      <c r="O12" s="47">
        <v>7</v>
      </c>
      <c r="P12" s="38">
        <f t="shared" si="0"/>
        <v>73</v>
      </c>
    </row>
    <row r="13" spans="1:16" ht="15" customHeight="1" x14ac:dyDescent="0.3">
      <c r="A13" s="9">
        <v>41951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38">
        <f t="shared" si="0"/>
        <v>0</v>
      </c>
    </row>
    <row r="14" spans="1:16" ht="15" customHeight="1" x14ac:dyDescent="0.3">
      <c r="A14" s="9">
        <v>41952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38">
        <f t="shared" si="0"/>
        <v>0</v>
      </c>
    </row>
    <row r="15" spans="1:16" ht="15" customHeight="1" x14ac:dyDescent="0.3">
      <c r="A15" s="40">
        <v>41953</v>
      </c>
      <c r="B15" s="41">
        <v>38</v>
      </c>
      <c r="C15" s="42">
        <v>2</v>
      </c>
      <c r="D15" s="42">
        <v>3</v>
      </c>
      <c r="E15" s="43"/>
      <c r="F15" s="44"/>
      <c r="G15" s="42"/>
      <c r="H15" s="42"/>
      <c r="I15" s="43"/>
      <c r="J15" s="45"/>
      <c r="K15" s="42"/>
      <c r="L15" s="46"/>
      <c r="M15" s="44">
        <v>107</v>
      </c>
      <c r="N15" s="44">
        <v>1</v>
      </c>
      <c r="O15" s="47">
        <v>11</v>
      </c>
      <c r="P15" s="38">
        <f t="shared" si="0"/>
        <v>162</v>
      </c>
    </row>
    <row r="16" spans="1:16" ht="15" customHeight="1" x14ac:dyDescent="0.3">
      <c r="A16" s="40">
        <v>41954</v>
      </c>
      <c r="B16" s="41">
        <v>26</v>
      </c>
      <c r="C16" s="42"/>
      <c r="D16" s="42">
        <v>1</v>
      </c>
      <c r="E16" s="43"/>
      <c r="F16" s="44"/>
      <c r="G16" s="42"/>
      <c r="H16" s="42"/>
      <c r="I16" s="43"/>
      <c r="J16" s="45"/>
      <c r="K16" s="42"/>
      <c r="L16" s="46"/>
      <c r="M16" s="44">
        <v>30</v>
      </c>
      <c r="N16" s="44"/>
      <c r="O16" s="47">
        <v>2</v>
      </c>
      <c r="P16" s="38">
        <f t="shared" si="0"/>
        <v>59</v>
      </c>
    </row>
    <row r="17" spans="1:16" ht="14.45" x14ac:dyDescent="0.3">
      <c r="A17" s="40">
        <v>41955</v>
      </c>
      <c r="B17" s="41">
        <v>14</v>
      </c>
      <c r="C17" s="42"/>
      <c r="D17" s="42"/>
      <c r="E17" s="43"/>
      <c r="F17" s="44"/>
      <c r="G17" s="42"/>
      <c r="H17" s="42"/>
      <c r="I17" s="43"/>
      <c r="J17" s="45"/>
      <c r="K17" s="42"/>
      <c r="L17" s="46"/>
      <c r="M17" s="44">
        <v>55</v>
      </c>
      <c r="N17" s="44"/>
      <c r="O17" s="47"/>
      <c r="P17" s="38">
        <f t="shared" si="0"/>
        <v>69</v>
      </c>
    </row>
    <row r="18" spans="1:16" ht="14.45" x14ac:dyDescent="0.3">
      <c r="A18" s="9">
        <v>41956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38">
        <f t="shared" si="0"/>
        <v>0</v>
      </c>
    </row>
    <row r="19" spans="1:16" ht="14.45" x14ac:dyDescent="0.3">
      <c r="A19" s="9">
        <v>41957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38">
        <f t="shared" si="0"/>
        <v>0</v>
      </c>
    </row>
    <row r="20" spans="1:16" ht="14.45" x14ac:dyDescent="0.3">
      <c r="A20" s="9">
        <v>41958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38">
        <f t="shared" si="0"/>
        <v>0</v>
      </c>
    </row>
    <row r="21" spans="1:16" ht="14.45" x14ac:dyDescent="0.3">
      <c r="A21" s="9">
        <v>41959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38">
        <f t="shared" si="0"/>
        <v>0</v>
      </c>
    </row>
    <row r="22" spans="1:16" ht="14.45" x14ac:dyDescent="0.3">
      <c r="A22" s="40">
        <v>41960</v>
      </c>
      <c r="B22" s="41">
        <v>39</v>
      </c>
      <c r="C22" s="42">
        <v>3</v>
      </c>
      <c r="D22" s="42">
        <v>1</v>
      </c>
      <c r="E22" s="43"/>
      <c r="F22" s="44"/>
      <c r="G22" s="42"/>
      <c r="H22" s="42"/>
      <c r="I22" s="43"/>
      <c r="J22" s="45"/>
      <c r="K22" s="42"/>
      <c r="L22" s="46"/>
      <c r="M22" s="44">
        <v>180</v>
      </c>
      <c r="N22" s="44"/>
      <c r="O22" s="47">
        <v>5</v>
      </c>
      <c r="P22" s="38">
        <f t="shared" si="0"/>
        <v>228</v>
      </c>
    </row>
    <row r="23" spans="1:16" ht="14.45" x14ac:dyDescent="0.3">
      <c r="A23" s="40">
        <v>41961</v>
      </c>
      <c r="B23" s="41"/>
      <c r="C23" s="42"/>
      <c r="D23" s="42"/>
      <c r="E23" s="43"/>
      <c r="F23" s="44"/>
      <c r="G23" s="42"/>
      <c r="H23" s="42"/>
      <c r="I23" s="43"/>
      <c r="J23" s="45"/>
      <c r="K23" s="42"/>
      <c r="L23" s="46"/>
      <c r="M23" s="44">
        <v>17</v>
      </c>
      <c r="N23" s="44"/>
      <c r="O23" s="47"/>
      <c r="P23" s="38">
        <f t="shared" si="0"/>
        <v>17</v>
      </c>
    </row>
    <row r="24" spans="1:16" ht="14.45" x14ac:dyDescent="0.3">
      <c r="A24" s="40">
        <v>41962</v>
      </c>
      <c r="B24" s="41">
        <v>5</v>
      </c>
      <c r="C24" s="42">
        <v>1</v>
      </c>
      <c r="D24" s="42"/>
      <c r="E24" s="43"/>
      <c r="F24" s="44"/>
      <c r="G24" s="42"/>
      <c r="H24" s="42"/>
      <c r="I24" s="43"/>
      <c r="J24" s="45"/>
      <c r="K24" s="42"/>
      <c r="L24" s="46"/>
      <c r="M24" s="44">
        <v>36</v>
      </c>
      <c r="N24" s="44"/>
      <c r="O24" s="47"/>
      <c r="P24" s="38">
        <f t="shared" si="0"/>
        <v>42</v>
      </c>
    </row>
    <row r="25" spans="1:16" ht="14.45" x14ac:dyDescent="0.3">
      <c r="A25" s="9">
        <v>41963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38">
        <f t="shared" si="0"/>
        <v>0</v>
      </c>
    </row>
    <row r="26" spans="1:16" ht="14.45" x14ac:dyDescent="0.3">
      <c r="A26" s="40">
        <v>41964</v>
      </c>
      <c r="B26" s="41">
        <v>5</v>
      </c>
      <c r="C26" s="42"/>
      <c r="D26" s="42"/>
      <c r="E26" s="43"/>
      <c r="F26" s="44"/>
      <c r="G26" s="42"/>
      <c r="H26" s="42"/>
      <c r="I26" s="43"/>
      <c r="J26" s="45"/>
      <c r="K26" s="42"/>
      <c r="L26" s="46"/>
      <c r="M26" s="44">
        <v>48</v>
      </c>
      <c r="N26" s="44"/>
      <c r="O26" s="47"/>
      <c r="P26" s="38">
        <f t="shared" si="0"/>
        <v>53</v>
      </c>
    </row>
    <row r="27" spans="1:16" ht="14.45" x14ac:dyDescent="0.3">
      <c r="A27" s="9">
        <v>41965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38">
        <f t="shared" si="0"/>
        <v>0</v>
      </c>
    </row>
    <row r="28" spans="1:16" ht="14.45" x14ac:dyDescent="0.3">
      <c r="A28" s="9">
        <v>41966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38">
        <f t="shared" si="0"/>
        <v>0</v>
      </c>
    </row>
    <row r="29" spans="1:16" ht="14.45" x14ac:dyDescent="0.3">
      <c r="A29" s="40">
        <v>41967</v>
      </c>
      <c r="B29" s="41">
        <v>34</v>
      </c>
      <c r="C29" s="42"/>
      <c r="D29" s="42"/>
      <c r="E29" s="43">
        <v>1</v>
      </c>
      <c r="F29" s="44"/>
      <c r="G29" s="42"/>
      <c r="H29" s="42"/>
      <c r="I29" s="43"/>
      <c r="J29" s="45"/>
      <c r="K29" s="42"/>
      <c r="L29" s="46"/>
      <c r="M29" s="44">
        <v>107</v>
      </c>
      <c r="N29" s="44"/>
      <c r="O29" s="47">
        <v>1</v>
      </c>
      <c r="P29" s="38">
        <f t="shared" si="0"/>
        <v>143</v>
      </c>
    </row>
    <row r="30" spans="1:16" ht="14.45" x14ac:dyDescent="0.3">
      <c r="A30" s="9">
        <v>41968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38">
        <f t="shared" si="0"/>
        <v>0</v>
      </c>
    </row>
    <row r="31" spans="1:16" ht="14.45" x14ac:dyDescent="0.3">
      <c r="A31" s="40">
        <v>41969</v>
      </c>
      <c r="B31" s="41">
        <v>79</v>
      </c>
      <c r="C31" s="42">
        <v>1</v>
      </c>
      <c r="D31" s="42">
        <v>6</v>
      </c>
      <c r="E31" s="43"/>
      <c r="F31" s="44"/>
      <c r="G31" s="42"/>
      <c r="H31" s="42"/>
      <c r="I31" s="43"/>
      <c r="J31" s="45"/>
      <c r="K31" s="42"/>
      <c r="L31" s="46"/>
      <c r="M31" s="44">
        <v>64</v>
      </c>
      <c r="N31" s="44"/>
      <c r="O31" s="47">
        <v>6</v>
      </c>
      <c r="P31" s="38">
        <f t="shared" si="0"/>
        <v>156</v>
      </c>
    </row>
    <row r="32" spans="1:16" ht="14.45" x14ac:dyDescent="0.3">
      <c r="A32" s="9">
        <v>41970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38">
        <f t="shared" si="0"/>
        <v>0</v>
      </c>
    </row>
    <row r="33" spans="1:16" ht="14.45" x14ac:dyDescent="0.3">
      <c r="A33" s="40">
        <v>41971</v>
      </c>
      <c r="B33" s="41">
        <v>47</v>
      </c>
      <c r="C33" s="42">
        <v>1</v>
      </c>
      <c r="D33" s="42">
        <v>1</v>
      </c>
      <c r="E33" s="43">
        <v>1</v>
      </c>
      <c r="F33" s="44"/>
      <c r="G33" s="42"/>
      <c r="H33" s="42"/>
      <c r="I33" s="43"/>
      <c r="J33" s="45"/>
      <c r="K33" s="42"/>
      <c r="L33" s="46"/>
      <c r="M33" s="44">
        <v>53</v>
      </c>
      <c r="N33" s="44"/>
      <c r="O33" s="47">
        <v>8</v>
      </c>
      <c r="P33" s="38">
        <f t="shared" si="0"/>
        <v>111</v>
      </c>
    </row>
    <row r="34" spans="1:16" ht="14.45" x14ac:dyDescent="0.3">
      <c r="A34" s="9">
        <v>41972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39">
        <f t="shared" si="0"/>
        <v>0</v>
      </c>
    </row>
    <row r="35" spans="1:16" thickBot="1" x14ac:dyDescent="0.35">
      <c r="A35" s="9">
        <v>41973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39">
        <f t="shared" si="0"/>
        <v>0</v>
      </c>
    </row>
    <row r="36" spans="1:16" ht="27" thickBot="1" x14ac:dyDescent="0.35">
      <c r="A36" s="30" t="s">
        <v>14</v>
      </c>
      <c r="B36" s="31">
        <f t="shared" ref="B36:O36" si="1">SUM(B6:B35)</f>
        <v>365</v>
      </c>
      <c r="C36" s="32">
        <f t="shared" si="1"/>
        <v>12</v>
      </c>
      <c r="D36" s="32">
        <f t="shared" si="1"/>
        <v>12</v>
      </c>
      <c r="E36" s="31">
        <f t="shared" si="1"/>
        <v>2</v>
      </c>
      <c r="F36" s="33">
        <f t="shared" si="1"/>
        <v>0</v>
      </c>
      <c r="G36" s="32">
        <f t="shared" si="1"/>
        <v>0</v>
      </c>
      <c r="H36" s="31">
        <f t="shared" si="1"/>
        <v>0</v>
      </c>
      <c r="I36" s="34">
        <f t="shared" si="1"/>
        <v>0</v>
      </c>
      <c r="J36" s="35">
        <f t="shared" si="1"/>
        <v>0</v>
      </c>
      <c r="K36" s="32">
        <f t="shared" si="1"/>
        <v>0</v>
      </c>
      <c r="L36" s="31">
        <f t="shared" si="1"/>
        <v>0</v>
      </c>
      <c r="M36" s="33">
        <f t="shared" si="1"/>
        <v>821</v>
      </c>
      <c r="N36" s="33">
        <f t="shared" si="1"/>
        <v>3</v>
      </c>
      <c r="O36" s="36">
        <f t="shared" si="1"/>
        <v>51</v>
      </c>
      <c r="P36" s="36">
        <f>SUM(B36:O36)</f>
        <v>1266</v>
      </c>
    </row>
    <row r="37" spans="1:16" ht="27" thickBot="1" x14ac:dyDescent="0.35">
      <c r="A37" s="24" t="s">
        <v>15</v>
      </c>
      <c r="B37" s="25">
        <f>B36+'Oct. 2014'!B38</f>
        <v>1730</v>
      </c>
      <c r="C37" s="26">
        <f>C36+'Oct. 2014'!C38</f>
        <v>74</v>
      </c>
      <c r="D37" s="26">
        <f>D36+'Oct. 2014'!D38</f>
        <v>54</v>
      </c>
      <c r="E37" s="69">
        <f>E36+'Oct. 2014'!E38</f>
        <v>11</v>
      </c>
      <c r="F37" s="25">
        <f>F36+'Oct. 2014'!F38</f>
        <v>491</v>
      </c>
      <c r="G37" s="26">
        <f>G36+'Oct. 2014'!G38</f>
        <v>43</v>
      </c>
      <c r="H37" s="26">
        <f>H36+'Oct. 2014'!H38</f>
        <v>20</v>
      </c>
      <c r="I37" s="69">
        <f>I36+'Oct. 2014'!I38</f>
        <v>4</v>
      </c>
      <c r="J37" s="25">
        <f>J36+'Oct. 2014'!J38</f>
        <v>6</v>
      </c>
      <c r="K37" s="26">
        <f>K36+'Oct. 2014'!K38</f>
        <v>21</v>
      </c>
      <c r="L37" s="69">
        <f>L36+'Oct. 2014'!L38</f>
        <v>0</v>
      </c>
      <c r="M37" s="69">
        <f>M36+'Oct. 2014'!M38</f>
        <v>1156</v>
      </c>
      <c r="N37" s="69">
        <f>N36+'Oct. 2014'!N38</f>
        <v>13</v>
      </c>
      <c r="O37" s="69">
        <f>O36+'Oct. 2014'!O38</f>
        <v>1085</v>
      </c>
      <c r="P37" s="29">
        <f>O37+N37+M37+L37+J37+K37+I37+H37+G37+F37+E37+D37+C37+B37</f>
        <v>4708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R16" sqref="R16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78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5.75" customHeight="1" thickBot="1" x14ac:dyDescent="0.35"/>
    <row r="4" spans="1:16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16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16" ht="15" customHeight="1" x14ac:dyDescent="0.3">
      <c r="A6" s="40">
        <v>41974</v>
      </c>
      <c r="B6" s="70">
        <v>69</v>
      </c>
      <c r="C6" s="71">
        <v>1</v>
      </c>
      <c r="D6" s="71"/>
      <c r="E6" s="72">
        <v>1</v>
      </c>
      <c r="F6" s="73"/>
      <c r="G6" s="71"/>
      <c r="H6" s="71"/>
      <c r="I6" s="72"/>
      <c r="J6" s="74"/>
      <c r="K6" s="71"/>
      <c r="L6" s="75"/>
      <c r="M6" s="73">
        <v>69</v>
      </c>
      <c r="N6" s="73">
        <v>1</v>
      </c>
      <c r="O6" s="76">
        <v>8</v>
      </c>
      <c r="P6" s="37">
        <f>SUM(B6:O6)</f>
        <v>149</v>
      </c>
    </row>
    <row r="7" spans="1:16" ht="15" customHeight="1" x14ac:dyDescent="0.3">
      <c r="A7" s="9">
        <v>41975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38">
        <f t="shared" ref="P7:P36" si="0">SUM(B7:O7)</f>
        <v>0</v>
      </c>
    </row>
    <row r="8" spans="1:16" ht="15" customHeight="1" x14ac:dyDescent="0.3">
      <c r="A8" s="40">
        <v>41976</v>
      </c>
      <c r="B8" s="41">
        <v>76</v>
      </c>
      <c r="C8" s="42">
        <v>1</v>
      </c>
      <c r="D8" s="42"/>
      <c r="E8" s="43">
        <v>1</v>
      </c>
      <c r="F8" s="44"/>
      <c r="G8" s="42"/>
      <c r="H8" s="42"/>
      <c r="I8" s="43"/>
      <c r="J8" s="45"/>
      <c r="K8" s="42"/>
      <c r="L8" s="46"/>
      <c r="M8" s="44">
        <v>21</v>
      </c>
      <c r="N8" s="44"/>
      <c r="O8" s="47">
        <v>4</v>
      </c>
      <c r="P8" s="38">
        <f t="shared" si="0"/>
        <v>103</v>
      </c>
    </row>
    <row r="9" spans="1:16" ht="15" customHeight="1" x14ac:dyDescent="0.3">
      <c r="A9" s="9">
        <v>41977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38">
        <f t="shared" si="0"/>
        <v>0</v>
      </c>
    </row>
    <row r="10" spans="1:16" ht="15" customHeight="1" x14ac:dyDescent="0.3">
      <c r="A10" s="40">
        <v>41978</v>
      </c>
      <c r="B10" s="41">
        <v>42</v>
      </c>
      <c r="C10" s="42">
        <v>1</v>
      </c>
      <c r="D10" s="42"/>
      <c r="E10" s="43"/>
      <c r="F10" s="44"/>
      <c r="G10" s="42"/>
      <c r="H10" s="42"/>
      <c r="I10" s="43"/>
      <c r="J10" s="45"/>
      <c r="K10" s="42"/>
      <c r="L10" s="46"/>
      <c r="M10" s="44">
        <v>27</v>
      </c>
      <c r="N10" s="44"/>
      <c r="O10" s="47">
        <v>3</v>
      </c>
      <c r="P10" s="38">
        <f t="shared" si="0"/>
        <v>73</v>
      </c>
    </row>
    <row r="11" spans="1:16" ht="15" customHeight="1" x14ac:dyDescent="0.3">
      <c r="A11" s="9">
        <v>41979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38">
        <f t="shared" si="0"/>
        <v>0</v>
      </c>
    </row>
    <row r="12" spans="1:16" ht="15" customHeight="1" x14ac:dyDescent="0.3">
      <c r="A12" s="9">
        <v>41980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38">
        <f t="shared" si="0"/>
        <v>0</v>
      </c>
    </row>
    <row r="13" spans="1:16" ht="15" customHeight="1" x14ac:dyDescent="0.3">
      <c r="A13" s="40">
        <v>41981</v>
      </c>
      <c r="B13" s="41">
        <v>23</v>
      </c>
      <c r="C13" s="42"/>
      <c r="D13" s="42"/>
      <c r="E13" s="43"/>
      <c r="F13" s="44"/>
      <c r="G13" s="42"/>
      <c r="H13" s="42"/>
      <c r="I13" s="43"/>
      <c r="J13" s="45"/>
      <c r="K13" s="42"/>
      <c r="L13" s="46"/>
      <c r="M13" s="44">
        <v>26</v>
      </c>
      <c r="N13" s="44"/>
      <c r="O13" s="47">
        <v>4</v>
      </c>
      <c r="P13" s="38">
        <f t="shared" si="0"/>
        <v>53</v>
      </c>
    </row>
    <row r="14" spans="1:16" ht="15" customHeight="1" x14ac:dyDescent="0.3">
      <c r="A14" s="9">
        <v>41982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38">
        <f t="shared" si="0"/>
        <v>0</v>
      </c>
    </row>
    <row r="15" spans="1:16" ht="15" customHeight="1" x14ac:dyDescent="0.3">
      <c r="A15" s="40">
        <v>41983</v>
      </c>
      <c r="B15" s="41">
        <v>31</v>
      </c>
      <c r="C15" s="42"/>
      <c r="D15" s="42"/>
      <c r="E15" s="43"/>
      <c r="F15" s="44"/>
      <c r="G15" s="42"/>
      <c r="H15" s="42"/>
      <c r="I15" s="43"/>
      <c r="J15" s="45"/>
      <c r="K15" s="42"/>
      <c r="L15" s="46"/>
      <c r="M15" s="44">
        <v>11</v>
      </c>
      <c r="N15" s="44"/>
      <c r="O15" s="47">
        <v>9</v>
      </c>
      <c r="P15" s="38">
        <f t="shared" si="0"/>
        <v>51</v>
      </c>
    </row>
    <row r="16" spans="1:16" ht="15" customHeight="1" x14ac:dyDescent="0.3">
      <c r="A16" s="9">
        <v>41984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38">
        <f t="shared" si="0"/>
        <v>0</v>
      </c>
    </row>
    <row r="17" spans="1:16" ht="14.45" x14ac:dyDescent="0.3">
      <c r="A17" s="40">
        <v>41985</v>
      </c>
      <c r="B17" s="41">
        <v>29</v>
      </c>
      <c r="C17" s="42"/>
      <c r="D17" s="42">
        <v>2</v>
      </c>
      <c r="E17" s="43"/>
      <c r="F17" s="44"/>
      <c r="G17" s="42"/>
      <c r="H17" s="42"/>
      <c r="I17" s="43"/>
      <c r="J17" s="45"/>
      <c r="K17" s="42"/>
      <c r="L17" s="46"/>
      <c r="M17" s="44">
        <v>40</v>
      </c>
      <c r="N17" s="44"/>
      <c r="O17" s="47">
        <v>13</v>
      </c>
      <c r="P17" s="38">
        <f t="shared" si="0"/>
        <v>84</v>
      </c>
    </row>
    <row r="18" spans="1:16" ht="14.45" x14ac:dyDescent="0.3">
      <c r="A18" s="9">
        <v>41986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38">
        <f t="shared" si="0"/>
        <v>0</v>
      </c>
    </row>
    <row r="19" spans="1:16" ht="14.45" x14ac:dyDescent="0.3">
      <c r="A19" s="9">
        <v>41987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38">
        <f t="shared" si="0"/>
        <v>0</v>
      </c>
    </row>
    <row r="20" spans="1:16" ht="14.45" x14ac:dyDescent="0.3">
      <c r="A20" s="40">
        <v>41988</v>
      </c>
      <c r="B20" s="41">
        <v>7</v>
      </c>
      <c r="C20" s="42"/>
      <c r="D20" s="42"/>
      <c r="E20" s="43"/>
      <c r="F20" s="44"/>
      <c r="G20" s="42"/>
      <c r="H20" s="42"/>
      <c r="I20" s="43"/>
      <c r="J20" s="45"/>
      <c r="K20" s="42"/>
      <c r="L20" s="46"/>
      <c r="M20" s="44">
        <v>5</v>
      </c>
      <c r="N20" s="44"/>
      <c r="O20" s="47">
        <v>1</v>
      </c>
      <c r="P20" s="38">
        <f t="shared" si="0"/>
        <v>13</v>
      </c>
    </row>
    <row r="21" spans="1:16" ht="14.45" x14ac:dyDescent="0.3">
      <c r="A21" s="9">
        <v>41989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38">
        <f t="shared" si="0"/>
        <v>0</v>
      </c>
    </row>
    <row r="22" spans="1:16" ht="14.45" x14ac:dyDescent="0.3">
      <c r="A22" s="40">
        <v>41990</v>
      </c>
      <c r="B22" s="41">
        <v>11</v>
      </c>
      <c r="C22" s="42"/>
      <c r="D22" s="42"/>
      <c r="E22" s="43">
        <v>1</v>
      </c>
      <c r="F22" s="44"/>
      <c r="G22" s="42"/>
      <c r="H22" s="42"/>
      <c r="I22" s="43"/>
      <c r="J22" s="45"/>
      <c r="K22" s="42"/>
      <c r="L22" s="46"/>
      <c r="M22" s="44">
        <v>2</v>
      </c>
      <c r="N22" s="44"/>
      <c r="O22" s="47"/>
      <c r="P22" s="38">
        <f t="shared" si="0"/>
        <v>14</v>
      </c>
    </row>
    <row r="23" spans="1:16" ht="14.45" x14ac:dyDescent="0.3">
      <c r="A23" s="9">
        <v>41991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38">
        <f t="shared" si="0"/>
        <v>0</v>
      </c>
    </row>
    <row r="24" spans="1:16" ht="14.45" x14ac:dyDescent="0.3">
      <c r="A24" s="40">
        <v>41992</v>
      </c>
      <c r="B24" s="41">
        <v>1</v>
      </c>
      <c r="C24" s="42"/>
      <c r="D24" s="42"/>
      <c r="E24" s="43"/>
      <c r="F24" s="44"/>
      <c r="G24" s="42"/>
      <c r="H24" s="42"/>
      <c r="I24" s="43"/>
      <c r="J24" s="45"/>
      <c r="K24" s="42"/>
      <c r="L24" s="46"/>
      <c r="M24" s="44">
        <v>1</v>
      </c>
      <c r="N24" s="44"/>
      <c r="O24" s="47">
        <v>2</v>
      </c>
      <c r="P24" s="38">
        <f t="shared" si="0"/>
        <v>4</v>
      </c>
    </row>
    <row r="25" spans="1:16" ht="14.45" x14ac:dyDescent="0.3">
      <c r="A25" s="9">
        <v>41993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38">
        <f t="shared" si="0"/>
        <v>0</v>
      </c>
    </row>
    <row r="26" spans="1:16" ht="14.45" x14ac:dyDescent="0.3">
      <c r="A26" s="9">
        <v>41994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38">
        <f t="shared" si="0"/>
        <v>0</v>
      </c>
    </row>
    <row r="27" spans="1:16" ht="14.45" x14ac:dyDescent="0.3">
      <c r="A27" s="40">
        <v>41995</v>
      </c>
      <c r="B27" s="41">
        <v>70</v>
      </c>
      <c r="C27" s="42"/>
      <c r="D27" s="42">
        <v>4</v>
      </c>
      <c r="E27" s="43">
        <v>1</v>
      </c>
      <c r="F27" s="44"/>
      <c r="G27" s="42"/>
      <c r="H27" s="42"/>
      <c r="I27" s="43"/>
      <c r="J27" s="45"/>
      <c r="K27" s="42"/>
      <c r="L27" s="46"/>
      <c r="M27" s="44">
        <v>19</v>
      </c>
      <c r="N27" s="44"/>
      <c r="O27" s="47">
        <v>22</v>
      </c>
      <c r="P27" s="38">
        <f t="shared" si="0"/>
        <v>116</v>
      </c>
    </row>
    <row r="28" spans="1:16" ht="14.45" x14ac:dyDescent="0.3">
      <c r="A28" s="9">
        <v>41996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38">
        <f t="shared" si="0"/>
        <v>0</v>
      </c>
    </row>
    <row r="29" spans="1:16" ht="14.45" x14ac:dyDescent="0.3">
      <c r="A29" s="40">
        <v>41997</v>
      </c>
      <c r="B29" s="41">
        <v>119</v>
      </c>
      <c r="C29" s="42">
        <v>5</v>
      </c>
      <c r="D29" s="42">
        <v>2</v>
      </c>
      <c r="E29" s="43">
        <v>2</v>
      </c>
      <c r="F29" s="44"/>
      <c r="G29" s="42"/>
      <c r="H29" s="42"/>
      <c r="I29" s="43"/>
      <c r="J29" s="45"/>
      <c r="K29" s="42"/>
      <c r="L29" s="46"/>
      <c r="M29" s="44">
        <v>10</v>
      </c>
      <c r="N29" s="44"/>
      <c r="O29" s="47">
        <v>22</v>
      </c>
      <c r="P29" s="38">
        <f t="shared" si="0"/>
        <v>160</v>
      </c>
    </row>
    <row r="30" spans="1:16" ht="14.45" x14ac:dyDescent="0.3">
      <c r="A30" s="9">
        <v>41998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38">
        <f t="shared" si="0"/>
        <v>0</v>
      </c>
    </row>
    <row r="31" spans="1:16" ht="14.45" x14ac:dyDescent="0.3">
      <c r="A31" s="40">
        <v>41999</v>
      </c>
      <c r="B31" s="41">
        <v>60</v>
      </c>
      <c r="C31" s="42">
        <v>4</v>
      </c>
      <c r="D31" s="42"/>
      <c r="E31" s="43"/>
      <c r="F31" s="44"/>
      <c r="G31" s="42"/>
      <c r="H31" s="42"/>
      <c r="I31" s="43"/>
      <c r="J31" s="45"/>
      <c r="K31" s="42"/>
      <c r="L31" s="46"/>
      <c r="M31" s="44">
        <v>2</v>
      </c>
      <c r="N31" s="44"/>
      <c r="O31" s="47">
        <v>10</v>
      </c>
      <c r="P31" s="38">
        <f t="shared" si="0"/>
        <v>76</v>
      </c>
    </row>
    <row r="32" spans="1:16" ht="14.45" x14ac:dyDescent="0.3">
      <c r="A32" s="9">
        <v>42000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38">
        <f t="shared" si="0"/>
        <v>0</v>
      </c>
    </row>
    <row r="33" spans="1:16" ht="14.45" x14ac:dyDescent="0.3">
      <c r="A33" s="9">
        <v>42001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38">
        <f t="shared" si="0"/>
        <v>0</v>
      </c>
    </row>
    <row r="34" spans="1:16" ht="14.45" x14ac:dyDescent="0.3">
      <c r="A34" s="40">
        <v>42002</v>
      </c>
      <c r="B34" s="41">
        <v>67</v>
      </c>
      <c r="C34" s="42">
        <v>4</v>
      </c>
      <c r="D34" s="42">
        <v>2</v>
      </c>
      <c r="E34" s="43"/>
      <c r="F34" s="44"/>
      <c r="G34" s="42"/>
      <c r="H34" s="42"/>
      <c r="I34" s="43"/>
      <c r="J34" s="45"/>
      <c r="K34" s="42"/>
      <c r="L34" s="46"/>
      <c r="M34" s="44">
        <v>6</v>
      </c>
      <c r="N34" s="44"/>
      <c r="O34" s="47">
        <v>16</v>
      </c>
      <c r="P34" s="39">
        <f t="shared" si="0"/>
        <v>95</v>
      </c>
    </row>
    <row r="35" spans="1:16" ht="14.45" x14ac:dyDescent="0.3">
      <c r="A35" s="9">
        <v>42003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39">
        <f t="shared" si="0"/>
        <v>0</v>
      </c>
    </row>
    <row r="36" spans="1:16" thickBot="1" x14ac:dyDescent="0.35">
      <c r="A36" s="40">
        <v>42004</v>
      </c>
      <c r="B36" s="41">
        <v>18</v>
      </c>
      <c r="C36" s="42"/>
      <c r="D36" s="42"/>
      <c r="E36" s="43"/>
      <c r="F36" s="44"/>
      <c r="G36" s="42"/>
      <c r="H36" s="42"/>
      <c r="I36" s="43"/>
      <c r="J36" s="45"/>
      <c r="K36" s="42"/>
      <c r="L36" s="46"/>
      <c r="M36" s="44">
        <v>8</v>
      </c>
      <c r="N36" s="44">
        <v>1</v>
      </c>
      <c r="O36" s="47">
        <v>4</v>
      </c>
      <c r="P36" s="39">
        <f t="shared" si="0"/>
        <v>31</v>
      </c>
    </row>
    <row r="37" spans="1:16" ht="27" thickBot="1" x14ac:dyDescent="0.35">
      <c r="A37" s="30" t="s">
        <v>14</v>
      </c>
      <c r="B37" s="31">
        <f t="shared" ref="B37:O37" si="1">SUM(B6:B36)</f>
        <v>623</v>
      </c>
      <c r="C37" s="32">
        <f t="shared" si="1"/>
        <v>16</v>
      </c>
      <c r="D37" s="32">
        <f t="shared" si="1"/>
        <v>10</v>
      </c>
      <c r="E37" s="31">
        <f t="shared" si="1"/>
        <v>6</v>
      </c>
      <c r="F37" s="33">
        <f t="shared" si="1"/>
        <v>0</v>
      </c>
      <c r="G37" s="32">
        <f t="shared" si="1"/>
        <v>0</v>
      </c>
      <c r="H37" s="31">
        <f t="shared" si="1"/>
        <v>0</v>
      </c>
      <c r="I37" s="34">
        <f t="shared" si="1"/>
        <v>0</v>
      </c>
      <c r="J37" s="35">
        <f t="shared" si="1"/>
        <v>0</v>
      </c>
      <c r="K37" s="32">
        <f t="shared" si="1"/>
        <v>0</v>
      </c>
      <c r="L37" s="31">
        <f t="shared" si="1"/>
        <v>0</v>
      </c>
      <c r="M37" s="33">
        <f t="shared" si="1"/>
        <v>247</v>
      </c>
      <c r="N37" s="33">
        <f t="shared" si="1"/>
        <v>2</v>
      </c>
      <c r="O37" s="36">
        <f t="shared" si="1"/>
        <v>118</v>
      </c>
      <c r="P37" s="36">
        <f>SUM(B37:O37)</f>
        <v>1022</v>
      </c>
    </row>
    <row r="38" spans="1:16" ht="27" thickBot="1" x14ac:dyDescent="0.35">
      <c r="A38" s="24" t="s">
        <v>15</v>
      </c>
      <c r="B38" s="25">
        <f>B37+'Nov. 2014'!B37</f>
        <v>2353</v>
      </c>
      <c r="C38" s="25">
        <f>C37+'Nov. 2014'!C37</f>
        <v>90</v>
      </c>
      <c r="D38" s="25">
        <f>D37+'Nov. 2014'!D37</f>
        <v>64</v>
      </c>
      <c r="E38" s="25">
        <f>E37+'Nov. 2014'!E37</f>
        <v>17</v>
      </c>
      <c r="F38" s="25">
        <f>F37+'Nov. 2014'!F37</f>
        <v>491</v>
      </c>
      <c r="G38" s="25">
        <f>G37+'Nov. 2014'!G37</f>
        <v>43</v>
      </c>
      <c r="H38" s="25">
        <f>H37+'Nov. 2014'!H37</f>
        <v>20</v>
      </c>
      <c r="I38" s="25">
        <f>I37+'Nov. 2014'!I37</f>
        <v>4</v>
      </c>
      <c r="J38" s="25">
        <f>J37+'Nov. 2014'!J37</f>
        <v>6</v>
      </c>
      <c r="K38" s="25">
        <f>K37+'Nov. 2014'!K37</f>
        <v>21</v>
      </c>
      <c r="L38" s="25">
        <f>L37+'Nov. 2014'!L37</f>
        <v>0</v>
      </c>
      <c r="M38" s="25">
        <f>M37+'Nov. 2014'!M37</f>
        <v>1403</v>
      </c>
      <c r="N38" s="25">
        <f>N37+'Nov. 2014'!N37</f>
        <v>15</v>
      </c>
      <c r="O38" s="25">
        <f>O37+'Nov. 2014'!O37</f>
        <v>1203</v>
      </c>
      <c r="P38" s="25">
        <f>P37+'Nov. 2014'!P37</f>
        <v>5730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62" workbookViewId="0">
      <selection activeCell="C75" sqref="C75:C95"/>
    </sheetView>
  </sheetViews>
  <sheetFormatPr defaultRowHeight="15" x14ac:dyDescent="0.25"/>
  <cols>
    <col min="1" max="1" width="14.85546875" bestFit="1" customWidth="1"/>
  </cols>
  <sheetData>
    <row r="1" spans="1:12" ht="14.45" x14ac:dyDescent="0.3">
      <c r="A1" t="s">
        <v>29</v>
      </c>
    </row>
    <row r="2" spans="1:12" ht="14.45" x14ac:dyDescent="0.3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41</v>
      </c>
    </row>
    <row r="3" spans="1:12" ht="14.45" x14ac:dyDescent="0.3">
      <c r="A3" s="77">
        <v>41969</v>
      </c>
      <c r="B3">
        <v>3</v>
      </c>
      <c r="C3">
        <v>1</v>
      </c>
      <c r="D3" t="s">
        <v>42</v>
      </c>
      <c r="E3" t="s">
        <v>43</v>
      </c>
      <c r="F3" t="s">
        <v>44</v>
      </c>
      <c r="G3" t="b">
        <v>1</v>
      </c>
      <c r="H3" t="s">
        <v>45</v>
      </c>
      <c r="I3">
        <v>16500</v>
      </c>
    </row>
    <row r="4" spans="1:12" ht="14.45" x14ac:dyDescent="0.3">
      <c r="A4" s="77">
        <v>41969</v>
      </c>
      <c r="B4">
        <v>3</v>
      </c>
      <c r="C4">
        <v>2</v>
      </c>
      <c r="D4" t="s">
        <v>42</v>
      </c>
      <c r="E4" t="s">
        <v>43</v>
      </c>
      <c r="F4" t="s">
        <v>44</v>
      </c>
      <c r="G4" t="b">
        <v>0</v>
      </c>
    </row>
    <row r="5" spans="1:12" ht="14.45" x14ac:dyDescent="0.3">
      <c r="A5" s="77">
        <v>41969</v>
      </c>
      <c r="B5">
        <v>3</v>
      </c>
      <c r="C5">
        <v>1</v>
      </c>
      <c r="D5" t="s">
        <v>42</v>
      </c>
      <c r="E5" t="s">
        <v>46</v>
      </c>
      <c r="F5" t="s">
        <v>44</v>
      </c>
      <c r="G5" t="b">
        <v>1</v>
      </c>
      <c r="H5" t="s">
        <v>45</v>
      </c>
      <c r="I5">
        <v>16204</v>
      </c>
    </row>
    <row r="6" spans="1:12" ht="14.45" x14ac:dyDescent="0.3">
      <c r="A6" s="77">
        <v>41969</v>
      </c>
      <c r="B6">
        <v>3</v>
      </c>
      <c r="C6">
        <v>3</v>
      </c>
      <c r="D6" t="s">
        <v>42</v>
      </c>
      <c r="E6" t="s">
        <v>46</v>
      </c>
      <c r="F6" t="s">
        <v>44</v>
      </c>
      <c r="G6" t="b">
        <v>0</v>
      </c>
    </row>
    <row r="7" spans="1:12" ht="14.45" x14ac:dyDescent="0.3">
      <c r="A7" s="77">
        <v>41969</v>
      </c>
      <c r="B7">
        <v>3</v>
      </c>
      <c r="C7">
        <v>1</v>
      </c>
      <c r="D7" t="s">
        <v>42</v>
      </c>
      <c r="E7" t="s">
        <v>47</v>
      </c>
      <c r="F7" t="s">
        <v>48</v>
      </c>
      <c r="G7" t="b">
        <v>1</v>
      </c>
      <c r="H7" t="s">
        <v>45</v>
      </c>
      <c r="I7">
        <v>15403</v>
      </c>
    </row>
    <row r="8" spans="1:12" ht="14.45" x14ac:dyDescent="0.3">
      <c r="A8" s="77">
        <v>41969</v>
      </c>
      <c r="B8">
        <v>3</v>
      </c>
      <c r="C8">
        <v>1</v>
      </c>
      <c r="D8" t="s">
        <v>42</v>
      </c>
      <c r="E8" t="s">
        <v>47</v>
      </c>
      <c r="F8" t="s">
        <v>48</v>
      </c>
      <c r="G8" t="b">
        <v>1</v>
      </c>
      <c r="H8" t="s">
        <v>45</v>
      </c>
      <c r="I8">
        <v>16061</v>
      </c>
    </row>
    <row r="9" spans="1:12" ht="14.45" x14ac:dyDescent="0.3">
      <c r="A9" s="77">
        <v>41969</v>
      </c>
      <c r="B9">
        <v>3</v>
      </c>
      <c r="C9">
        <v>1</v>
      </c>
      <c r="D9" t="s">
        <v>42</v>
      </c>
      <c r="E9" t="s">
        <v>47</v>
      </c>
      <c r="F9" t="s">
        <v>48</v>
      </c>
      <c r="G9" t="b">
        <v>1</v>
      </c>
      <c r="H9" t="s">
        <v>45</v>
      </c>
      <c r="I9">
        <v>16203</v>
      </c>
    </row>
    <row r="10" spans="1:12" ht="14.45" x14ac:dyDescent="0.3">
      <c r="A10" s="77">
        <v>41969</v>
      </c>
      <c r="B10">
        <v>3</v>
      </c>
      <c r="C10">
        <v>23</v>
      </c>
      <c r="D10" t="s">
        <v>42</v>
      </c>
      <c r="E10" t="s">
        <v>47</v>
      </c>
      <c r="F10" t="s">
        <v>48</v>
      </c>
      <c r="G10" t="b">
        <v>0</v>
      </c>
    </row>
    <row r="11" spans="1:12" ht="14.45" x14ac:dyDescent="0.3">
      <c r="A11" s="77">
        <v>41969</v>
      </c>
      <c r="B11">
        <v>3</v>
      </c>
      <c r="C11">
        <v>1</v>
      </c>
      <c r="D11" t="s">
        <v>42</v>
      </c>
      <c r="E11" t="s">
        <v>47</v>
      </c>
      <c r="F11" t="s">
        <v>44</v>
      </c>
      <c r="G11" t="b">
        <v>1</v>
      </c>
      <c r="H11" t="s">
        <v>45</v>
      </c>
      <c r="I11">
        <v>15412</v>
      </c>
    </row>
    <row r="12" spans="1:12" ht="14.45" x14ac:dyDescent="0.3">
      <c r="A12" s="77">
        <v>41969</v>
      </c>
      <c r="B12">
        <v>3</v>
      </c>
      <c r="C12">
        <v>7</v>
      </c>
      <c r="D12" t="s">
        <v>42</v>
      </c>
      <c r="E12" t="s">
        <v>47</v>
      </c>
      <c r="F12" t="s">
        <v>44</v>
      </c>
      <c r="G12" t="b">
        <v>0</v>
      </c>
    </row>
    <row r="13" spans="1:12" ht="14.45" x14ac:dyDescent="0.3">
      <c r="A13" s="77">
        <v>41969</v>
      </c>
      <c r="B13">
        <v>3</v>
      </c>
      <c r="C13">
        <v>1</v>
      </c>
      <c r="D13" t="s">
        <v>42</v>
      </c>
      <c r="E13" t="s">
        <v>47</v>
      </c>
      <c r="F13" t="s">
        <v>44</v>
      </c>
      <c r="G13" t="b">
        <v>0</v>
      </c>
      <c r="H13" t="s">
        <v>45</v>
      </c>
      <c r="I13">
        <v>18417</v>
      </c>
    </row>
    <row r="14" spans="1:12" ht="14.45" x14ac:dyDescent="0.3">
      <c r="A14" s="77">
        <v>41969</v>
      </c>
      <c r="B14">
        <v>3</v>
      </c>
      <c r="C14">
        <v>1</v>
      </c>
      <c r="D14" t="s">
        <v>42</v>
      </c>
      <c r="E14" t="s">
        <v>10</v>
      </c>
      <c r="F14" t="s">
        <v>49</v>
      </c>
      <c r="G14" t="b">
        <v>0</v>
      </c>
      <c r="H14" t="s">
        <v>50</v>
      </c>
      <c r="I14">
        <v>5858</v>
      </c>
      <c r="J14" t="s">
        <v>50</v>
      </c>
      <c r="K14">
        <v>5859</v>
      </c>
      <c r="L14" t="s">
        <v>51</v>
      </c>
    </row>
    <row r="15" spans="1:12" ht="14.45" x14ac:dyDescent="0.3">
      <c r="A15" s="77">
        <v>41969</v>
      </c>
      <c r="B15">
        <v>3</v>
      </c>
      <c r="C15">
        <v>1</v>
      </c>
      <c r="D15" t="s">
        <v>42</v>
      </c>
      <c r="E15" t="s">
        <v>10</v>
      </c>
      <c r="F15" t="s">
        <v>49</v>
      </c>
      <c r="G15" t="b">
        <v>0</v>
      </c>
      <c r="H15" t="s">
        <v>50</v>
      </c>
      <c r="I15">
        <v>5860</v>
      </c>
      <c r="J15" t="s">
        <v>50</v>
      </c>
      <c r="K15">
        <v>5861</v>
      </c>
      <c r="L15" t="s">
        <v>52</v>
      </c>
    </row>
    <row r="16" spans="1:12" ht="14.45" x14ac:dyDescent="0.3">
      <c r="A16" s="77">
        <v>41969</v>
      </c>
      <c r="B16">
        <v>3</v>
      </c>
      <c r="C16">
        <v>1</v>
      </c>
      <c r="D16" t="s">
        <v>42</v>
      </c>
      <c r="E16" t="s">
        <v>10</v>
      </c>
      <c r="F16" t="s">
        <v>49</v>
      </c>
      <c r="G16" t="b">
        <v>0</v>
      </c>
      <c r="H16" t="s">
        <v>50</v>
      </c>
      <c r="I16">
        <v>5862</v>
      </c>
      <c r="J16" t="s">
        <v>50</v>
      </c>
      <c r="K16">
        <v>5863</v>
      </c>
      <c r="L16" t="s">
        <v>53</v>
      </c>
    </row>
    <row r="17" spans="1:12" ht="14.45" x14ac:dyDescent="0.3">
      <c r="A17" s="77">
        <v>41969</v>
      </c>
      <c r="B17">
        <v>3</v>
      </c>
      <c r="C17">
        <v>1</v>
      </c>
      <c r="D17" t="s">
        <v>42</v>
      </c>
      <c r="E17" t="s">
        <v>10</v>
      </c>
      <c r="F17" t="s">
        <v>49</v>
      </c>
      <c r="G17" t="b">
        <v>0</v>
      </c>
      <c r="H17" t="s">
        <v>50</v>
      </c>
      <c r="I17">
        <v>5864</v>
      </c>
      <c r="J17" t="s">
        <v>50</v>
      </c>
      <c r="K17">
        <v>5865</v>
      </c>
      <c r="L17" t="s">
        <v>54</v>
      </c>
    </row>
    <row r="18" spans="1:12" ht="14.45" x14ac:dyDescent="0.3">
      <c r="A18" s="77">
        <v>41969</v>
      </c>
      <c r="B18">
        <v>3</v>
      </c>
      <c r="C18">
        <v>1</v>
      </c>
      <c r="D18" t="s">
        <v>42</v>
      </c>
      <c r="E18" t="s">
        <v>55</v>
      </c>
      <c r="F18" t="s">
        <v>56</v>
      </c>
      <c r="G18" t="b">
        <v>0</v>
      </c>
      <c r="H18" t="s">
        <v>57</v>
      </c>
      <c r="I18">
        <v>12177</v>
      </c>
    </row>
    <row r="19" spans="1:12" ht="14.45" x14ac:dyDescent="0.3">
      <c r="A19" s="77">
        <v>41969</v>
      </c>
      <c r="B19">
        <v>3</v>
      </c>
      <c r="C19">
        <v>3</v>
      </c>
      <c r="D19" t="s">
        <v>58</v>
      </c>
      <c r="E19" t="s">
        <v>43</v>
      </c>
      <c r="F19" t="s">
        <v>44</v>
      </c>
      <c r="G19" t="b">
        <v>0</v>
      </c>
    </row>
    <row r="20" spans="1:12" ht="14.45" x14ac:dyDescent="0.3">
      <c r="A20" s="77">
        <v>41969</v>
      </c>
      <c r="B20">
        <v>3</v>
      </c>
      <c r="C20">
        <v>7</v>
      </c>
      <c r="D20" t="s">
        <v>58</v>
      </c>
      <c r="E20" t="s">
        <v>46</v>
      </c>
      <c r="F20" t="s">
        <v>48</v>
      </c>
      <c r="G20" t="b">
        <v>0</v>
      </c>
    </row>
    <row r="21" spans="1:12" ht="14.45" x14ac:dyDescent="0.3">
      <c r="A21" s="77">
        <v>41969</v>
      </c>
      <c r="B21">
        <v>3</v>
      </c>
      <c r="C21">
        <v>1</v>
      </c>
      <c r="D21" t="s">
        <v>58</v>
      </c>
      <c r="E21" t="s">
        <v>46</v>
      </c>
      <c r="F21" t="s">
        <v>44</v>
      </c>
      <c r="G21" t="b">
        <v>1</v>
      </c>
      <c r="H21" t="s">
        <v>45</v>
      </c>
      <c r="I21">
        <v>18277</v>
      </c>
    </row>
    <row r="22" spans="1:12" ht="14.45" x14ac:dyDescent="0.3">
      <c r="A22" s="77">
        <v>41969</v>
      </c>
      <c r="B22">
        <v>3</v>
      </c>
      <c r="C22">
        <v>7</v>
      </c>
      <c r="D22" t="s">
        <v>58</v>
      </c>
      <c r="E22" t="s">
        <v>46</v>
      </c>
      <c r="F22" t="s">
        <v>44</v>
      </c>
      <c r="G22" t="b">
        <v>0</v>
      </c>
    </row>
    <row r="23" spans="1:12" ht="14.45" x14ac:dyDescent="0.3">
      <c r="A23" s="77">
        <v>41969</v>
      </c>
      <c r="B23">
        <v>3</v>
      </c>
      <c r="C23">
        <v>1</v>
      </c>
      <c r="D23" t="s">
        <v>58</v>
      </c>
      <c r="E23" t="s">
        <v>47</v>
      </c>
      <c r="F23" t="s">
        <v>48</v>
      </c>
      <c r="G23" t="b">
        <v>1</v>
      </c>
      <c r="H23" t="s">
        <v>45</v>
      </c>
      <c r="I23">
        <v>10807</v>
      </c>
    </row>
    <row r="24" spans="1:12" ht="14.45" x14ac:dyDescent="0.3">
      <c r="A24" s="77">
        <v>41969</v>
      </c>
      <c r="B24">
        <v>3</v>
      </c>
      <c r="C24">
        <v>1</v>
      </c>
      <c r="D24" t="s">
        <v>58</v>
      </c>
      <c r="E24" t="s">
        <v>47</v>
      </c>
      <c r="F24" t="s">
        <v>48</v>
      </c>
      <c r="G24" t="b">
        <v>1</v>
      </c>
      <c r="H24" t="s">
        <v>45</v>
      </c>
      <c r="I24">
        <v>15630</v>
      </c>
    </row>
    <row r="25" spans="1:12" ht="14.45" x14ac:dyDescent="0.3">
      <c r="A25" s="77">
        <v>41969</v>
      </c>
      <c r="B25">
        <v>3</v>
      </c>
      <c r="C25">
        <v>1</v>
      </c>
      <c r="D25" t="s">
        <v>58</v>
      </c>
      <c r="E25" t="s">
        <v>47</v>
      </c>
      <c r="F25" t="s">
        <v>48</v>
      </c>
      <c r="G25" t="b">
        <v>1</v>
      </c>
      <c r="H25" t="s">
        <v>45</v>
      </c>
      <c r="I25">
        <v>15728</v>
      </c>
    </row>
    <row r="26" spans="1:12" ht="14.45" x14ac:dyDescent="0.3">
      <c r="A26" s="77">
        <v>41969</v>
      </c>
      <c r="B26">
        <v>3</v>
      </c>
      <c r="C26">
        <v>1</v>
      </c>
      <c r="D26" t="s">
        <v>58</v>
      </c>
      <c r="E26" t="s">
        <v>47</v>
      </c>
      <c r="F26" t="s">
        <v>48</v>
      </c>
      <c r="G26" t="b">
        <v>1</v>
      </c>
      <c r="H26" t="s">
        <v>45</v>
      </c>
      <c r="I26">
        <v>16329</v>
      </c>
    </row>
    <row r="27" spans="1:12" ht="14.45" x14ac:dyDescent="0.3">
      <c r="A27" s="77">
        <v>41969</v>
      </c>
      <c r="B27">
        <v>3</v>
      </c>
      <c r="C27">
        <v>12</v>
      </c>
      <c r="D27" t="s">
        <v>58</v>
      </c>
      <c r="E27" t="s">
        <v>47</v>
      </c>
      <c r="F27" t="s">
        <v>48</v>
      </c>
      <c r="G27" t="b">
        <v>0</v>
      </c>
    </row>
    <row r="28" spans="1:12" ht="14.45" x14ac:dyDescent="0.3">
      <c r="A28" s="77">
        <v>41969</v>
      </c>
      <c r="B28">
        <v>3</v>
      </c>
      <c r="C28">
        <v>1</v>
      </c>
      <c r="D28" t="s">
        <v>58</v>
      </c>
      <c r="E28" t="s">
        <v>47</v>
      </c>
      <c r="F28" t="s">
        <v>48</v>
      </c>
      <c r="G28" t="b">
        <v>0</v>
      </c>
      <c r="H28" t="s">
        <v>45</v>
      </c>
      <c r="I28">
        <v>15787</v>
      </c>
    </row>
    <row r="29" spans="1:12" ht="14.45" x14ac:dyDescent="0.3">
      <c r="A29" s="77">
        <v>41969</v>
      </c>
      <c r="B29">
        <v>3</v>
      </c>
      <c r="C29">
        <v>2</v>
      </c>
      <c r="D29" t="s">
        <v>58</v>
      </c>
      <c r="E29" t="s">
        <v>47</v>
      </c>
      <c r="F29" t="s">
        <v>44</v>
      </c>
      <c r="G29" t="b">
        <v>0</v>
      </c>
    </row>
    <row r="30" spans="1:12" ht="14.45" x14ac:dyDescent="0.3">
      <c r="A30" s="77">
        <v>41969</v>
      </c>
      <c r="B30">
        <v>3</v>
      </c>
      <c r="C30">
        <v>1</v>
      </c>
      <c r="D30" t="s">
        <v>58</v>
      </c>
      <c r="E30" t="s">
        <v>10</v>
      </c>
      <c r="F30" t="s">
        <v>49</v>
      </c>
      <c r="G30" t="b">
        <v>0</v>
      </c>
      <c r="H30" t="s">
        <v>50</v>
      </c>
      <c r="I30">
        <v>5856</v>
      </c>
      <c r="J30" t="s">
        <v>50</v>
      </c>
      <c r="K30">
        <v>5857</v>
      </c>
      <c r="L30" t="s">
        <v>59</v>
      </c>
    </row>
    <row r="31" spans="1:12" ht="14.45" x14ac:dyDescent="0.3">
      <c r="A31" s="77">
        <v>41969</v>
      </c>
      <c r="B31">
        <v>3</v>
      </c>
      <c r="C31">
        <v>1</v>
      </c>
      <c r="D31" t="s">
        <v>58</v>
      </c>
      <c r="E31" t="s">
        <v>10</v>
      </c>
      <c r="F31" t="s">
        <v>49</v>
      </c>
      <c r="G31" t="b">
        <v>0</v>
      </c>
      <c r="H31" t="s">
        <v>50</v>
      </c>
      <c r="I31">
        <v>5866</v>
      </c>
      <c r="J31" t="s">
        <v>50</v>
      </c>
      <c r="K31">
        <v>5867</v>
      </c>
      <c r="L31" t="s">
        <v>60</v>
      </c>
    </row>
    <row r="32" spans="1:12" ht="14.45" x14ac:dyDescent="0.3">
      <c r="A32" s="77">
        <v>41969</v>
      </c>
      <c r="B32">
        <v>10</v>
      </c>
      <c r="C32">
        <v>1</v>
      </c>
      <c r="D32" t="s">
        <v>42</v>
      </c>
      <c r="E32" t="s">
        <v>55</v>
      </c>
      <c r="F32" t="s">
        <v>56</v>
      </c>
      <c r="G32" t="b">
        <v>1</v>
      </c>
      <c r="H32" t="s">
        <v>57</v>
      </c>
      <c r="I32">
        <v>12193</v>
      </c>
      <c r="J32" t="s">
        <v>45</v>
      </c>
      <c r="K32">
        <v>17358</v>
      </c>
      <c r="L32" t="s">
        <v>61</v>
      </c>
    </row>
    <row r="33" spans="1:9" ht="14.45" x14ac:dyDescent="0.3">
      <c r="A33" s="77">
        <v>41969</v>
      </c>
      <c r="B33">
        <v>10</v>
      </c>
      <c r="C33">
        <v>1</v>
      </c>
      <c r="D33" t="s">
        <v>42</v>
      </c>
      <c r="E33" t="s">
        <v>55</v>
      </c>
      <c r="F33" t="s">
        <v>56</v>
      </c>
      <c r="G33" t="b">
        <v>0</v>
      </c>
      <c r="H33" t="s">
        <v>57</v>
      </c>
      <c r="I33">
        <v>12152</v>
      </c>
    </row>
    <row r="34" spans="1:9" ht="14.45" x14ac:dyDescent="0.3">
      <c r="A34" s="77">
        <v>41969</v>
      </c>
      <c r="B34">
        <v>10</v>
      </c>
      <c r="C34">
        <v>1</v>
      </c>
      <c r="D34" t="s">
        <v>42</v>
      </c>
      <c r="E34" t="s">
        <v>55</v>
      </c>
      <c r="F34" t="s">
        <v>56</v>
      </c>
      <c r="G34" t="b">
        <v>0</v>
      </c>
      <c r="H34" t="s">
        <v>57</v>
      </c>
      <c r="I34">
        <v>12153</v>
      </c>
    </row>
    <row r="35" spans="1:9" ht="14.45" x14ac:dyDescent="0.3">
      <c r="A35" s="77">
        <v>41969</v>
      </c>
      <c r="B35">
        <v>10</v>
      </c>
      <c r="C35">
        <v>1</v>
      </c>
      <c r="D35" t="s">
        <v>42</v>
      </c>
      <c r="E35" t="s">
        <v>55</v>
      </c>
      <c r="F35" t="s">
        <v>56</v>
      </c>
      <c r="G35" t="b">
        <v>0</v>
      </c>
      <c r="H35" t="s">
        <v>57</v>
      </c>
      <c r="I35">
        <v>12159</v>
      </c>
    </row>
    <row r="36" spans="1:9" ht="14.45" x14ac:dyDescent="0.3">
      <c r="A36" s="77">
        <v>41969</v>
      </c>
      <c r="B36">
        <v>10</v>
      </c>
      <c r="C36">
        <v>1</v>
      </c>
      <c r="D36" t="s">
        <v>42</v>
      </c>
      <c r="E36" t="s">
        <v>55</v>
      </c>
      <c r="F36" t="s">
        <v>56</v>
      </c>
      <c r="G36" t="b">
        <v>0</v>
      </c>
      <c r="H36" t="s">
        <v>57</v>
      </c>
      <c r="I36">
        <v>12163</v>
      </c>
    </row>
    <row r="37" spans="1:9" ht="14.45" x14ac:dyDescent="0.3">
      <c r="A37" s="77">
        <v>41969</v>
      </c>
      <c r="B37">
        <v>10</v>
      </c>
      <c r="C37">
        <v>1</v>
      </c>
      <c r="D37" t="s">
        <v>42</v>
      </c>
      <c r="E37" t="s">
        <v>55</v>
      </c>
      <c r="F37" t="s">
        <v>56</v>
      </c>
      <c r="G37" t="b">
        <v>0</v>
      </c>
      <c r="H37" t="s">
        <v>57</v>
      </c>
      <c r="I37">
        <v>12164</v>
      </c>
    </row>
    <row r="38" spans="1:9" ht="14.45" x14ac:dyDescent="0.3">
      <c r="A38" s="77">
        <v>41969</v>
      </c>
      <c r="B38">
        <v>10</v>
      </c>
      <c r="C38">
        <v>1</v>
      </c>
      <c r="D38" t="s">
        <v>42</v>
      </c>
      <c r="E38" t="s">
        <v>55</v>
      </c>
      <c r="F38" t="s">
        <v>56</v>
      </c>
      <c r="G38" t="b">
        <v>0</v>
      </c>
      <c r="H38" t="s">
        <v>57</v>
      </c>
      <c r="I38">
        <v>12165</v>
      </c>
    </row>
    <row r="39" spans="1:9" ht="14.45" x14ac:dyDescent="0.3">
      <c r="A39" s="77">
        <v>41969</v>
      </c>
      <c r="B39">
        <v>10</v>
      </c>
      <c r="C39">
        <v>1</v>
      </c>
      <c r="D39" t="s">
        <v>42</v>
      </c>
      <c r="E39" t="s">
        <v>55</v>
      </c>
      <c r="F39" t="s">
        <v>56</v>
      </c>
      <c r="G39" t="b">
        <v>0</v>
      </c>
      <c r="H39" t="s">
        <v>57</v>
      </c>
      <c r="I39">
        <v>12166</v>
      </c>
    </row>
    <row r="40" spans="1:9" ht="14.45" x14ac:dyDescent="0.3">
      <c r="A40" s="77">
        <v>41969</v>
      </c>
      <c r="B40">
        <v>10</v>
      </c>
      <c r="C40">
        <v>1</v>
      </c>
      <c r="D40" t="s">
        <v>42</v>
      </c>
      <c r="E40" t="s">
        <v>55</v>
      </c>
      <c r="F40" t="s">
        <v>56</v>
      </c>
      <c r="G40" t="b">
        <v>0</v>
      </c>
      <c r="H40" t="s">
        <v>57</v>
      </c>
      <c r="I40">
        <v>12174</v>
      </c>
    </row>
    <row r="41" spans="1:9" ht="14.45" x14ac:dyDescent="0.3">
      <c r="A41" s="77">
        <v>41969</v>
      </c>
      <c r="B41">
        <v>10</v>
      </c>
      <c r="C41">
        <v>1</v>
      </c>
      <c r="D41" t="s">
        <v>42</v>
      </c>
      <c r="E41" t="s">
        <v>55</v>
      </c>
      <c r="F41" t="s">
        <v>56</v>
      </c>
      <c r="G41" t="b">
        <v>0</v>
      </c>
      <c r="H41" t="s">
        <v>57</v>
      </c>
      <c r="I41">
        <v>12178</v>
      </c>
    </row>
    <row r="42" spans="1:9" ht="14.45" x14ac:dyDescent="0.3">
      <c r="A42" s="77">
        <v>41969</v>
      </c>
      <c r="B42">
        <v>10</v>
      </c>
      <c r="C42">
        <v>1</v>
      </c>
      <c r="D42" t="s">
        <v>42</v>
      </c>
      <c r="E42" t="s">
        <v>55</v>
      </c>
      <c r="F42" t="s">
        <v>56</v>
      </c>
      <c r="G42" t="b">
        <v>0</v>
      </c>
      <c r="H42" t="s">
        <v>57</v>
      </c>
      <c r="I42">
        <v>12179</v>
      </c>
    </row>
    <row r="43" spans="1:9" ht="14.45" x14ac:dyDescent="0.3">
      <c r="A43" s="77">
        <v>41969</v>
      </c>
      <c r="B43">
        <v>10</v>
      </c>
      <c r="C43">
        <v>1</v>
      </c>
      <c r="D43" t="s">
        <v>42</v>
      </c>
      <c r="E43" t="s">
        <v>55</v>
      </c>
      <c r="F43" t="s">
        <v>56</v>
      </c>
      <c r="G43" t="b">
        <v>0</v>
      </c>
      <c r="H43" t="s">
        <v>57</v>
      </c>
      <c r="I43">
        <v>12180</v>
      </c>
    </row>
    <row r="44" spans="1:9" ht="14.45" x14ac:dyDescent="0.3">
      <c r="A44" s="77">
        <v>41969</v>
      </c>
      <c r="B44">
        <v>10</v>
      </c>
      <c r="C44">
        <v>1</v>
      </c>
      <c r="D44" t="s">
        <v>42</v>
      </c>
      <c r="E44" t="s">
        <v>55</v>
      </c>
      <c r="F44" t="s">
        <v>56</v>
      </c>
      <c r="G44" t="b">
        <v>0</v>
      </c>
      <c r="H44" t="s">
        <v>57</v>
      </c>
      <c r="I44">
        <v>12183</v>
      </c>
    </row>
    <row r="45" spans="1:9" ht="14.45" x14ac:dyDescent="0.3">
      <c r="A45" s="77">
        <v>41969</v>
      </c>
      <c r="B45">
        <v>10</v>
      </c>
      <c r="C45">
        <v>1</v>
      </c>
      <c r="D45" t="s">
        <v>42</v>
      </c>
      <c r="E45" t="s">
        <v>55</v>
      </c>
      <c r="F45" t="s">
        <v>56</v>
      </c>
      <c r="G45" t="b">
        <v>0</v>
      </c>
      <c r="H45" t="s">
        <v>57</v>
      </c>
      <c r="I45">
        <v>12187</v>
      </c>
    </row>
    <row r="46" spans="1:9" ht="14.45" x14ac:dyDescent="0.3">
      <c r="A46" s="77">
        <v>41969</v>
      </c>
      <c r="B46">
        <v>10</v>
      </c>
      <c r="C46">
        <v>1</v>
      </c>
      <c r="D46" t="s">
        <v>42</v>
      </c>
      <c r="E46" t="s">
        <v>55</v>
      </c>
      <c r="F46" t="s">
        <v>56</v>
      </c>
      <c r="G46" t="b">
        <v>0</v>
      </c>
      <c r="H46" t="s">
        <v>57</v>
      </c>
      <c r="I46">
        <v>12191</v>
      </c>
    </row>
    <row r="47" spans="1:9" ht="14.45" x14ac:dyDescent="0.3">
      <c r="A47" s="77">
        <v>41969</v>
      </c>
      <c r="B47">
        <v>10</v>
      </c>
      <c r="C47">
        <v>1</v>
      </c>
      <c r="D47" t="s">
        <v>42</v>
      </c>
      <c r="E47" t="s">
        <v>55</v>
      </c>
      <c r="F47" t="s">
        <v>56</v>
      </c>
      <c r="G47" t="b">
        <v>0</v>
      </c>
      <c r="H47" t="s">
        <v>57</v>
      </c>
      <c r="I47">
        <v>12192</v>
      </c>
    </row>
    <row r="48" spans="1:9" ht="14.45" x14ac:dyDescent="0.3">
      <c r="A48" s="77">
        <v>41969</v>
      </c>
      <c r="B48">
        <v>10</v>
      </c>
      <c r="C48">
        <v>1</v>
      </c>
      <c r="D48" t="s">
        <v>42</v>
      </c>
      <c r="E48" t="s">
        <v>55</v>
      </c>
      <c r="F48" t="s">
        <v>56</v>
      </c>
      <c r="G48" t="b">
        <v>0</v>
      </c>
      <c r="H48" t="s">
        <v>57</v>
      </c>
      <c r="I48">
        <v>12197</v>
      </c>
    </row>
    <row r="49" spans="1:12" ht="14.45" x14ac:dyDescent="0.3">
      <c r="A49" s="77">
        <v>41969</v>
      </c>
      <c r="B49">
        <v>10</v>
      </c>
      <c r="C49">
        <v>1</v>
      </c>
      <c r="D49" t="s">
        <v>42</v>
      </c>
      <c r="E49" t="s">
        <v>55</v>
      </c>
      <c r="F49" t="s">
        <v>56</v>
      </c>
      <c r="G49" t="b">
        <v>0</v>
      </c>
      <c r="H49" t="s">
        <v>57</v>
      </c>
      <c r="I49">
        <v>12198</v>
      </c>
    </row>
    <row r="50" spans="1:12" ht="14.45" x14ac:dyDescent="0.3">
      <c r="A50" s="77">
        <v>41969</v>
      </c>
      <c r="B50">
        <v>10</v>
      </c>
      <c r="C50">
        <v>1</v>
      </c>
      <c r="D50" t="s">
        <v>42</v>
      </c>
      <c r="E50" t="s">
        <v>55</v>
      </c>
      <c r="F50" t="s">
        <v>56</v>
      </c>
      <c r="G50" t="b">
        <v>0</v>
      </c>
      <c r="H50" t="s">
        <v>57</v>
      </c>
      <c r="I50">
        <v>12203</v>
      </c>
    </row>
    <row r="51" spans="1:12" ht="14.45" x14ac:dyDescent="0.3">
      <c r="A51" s="77">
        <v>41969</v>
      </c>
      <c r="B51">
        <v>10</v>
      </c>
      <c r="C51">
        <v>1</v>
      </c>
      <c r="D51" t="s">
        <v>42</v>
      </c>
      <c r="E51" t="s">
        <v>55</v>
      </c>
      <c r="F51" t="s">
        <v>56</v>
      </c>
      <c r="G51" t="b">
        <v>0</v>
      </c>
      <c r="H51" t="s">
        <v>57</v>
      </c>
      <c r="I51">
        <v>12204</v>
      </c>
    </row>
    <row r="52" spans="1:12" ht="14.45" x14ac:dyDescent="0.3">
      <c r="A52" s="77">
        <v>41969</v>
      </c>
      <c r="B52">
        <v>10</v>
      </c>
      <c r="C52">
        <v>1</v>
      </c>
      <c r="D52" t="s">
        <v>42</v>
      </c>
      <c r="E52" t="s">
        <v>55</v>
      </c>
      <c r="F52" t="s">
        <v>56</v>
      </c>
      <c r="G52" t="b">
        <v>0</v>
      </c>
      <c r="H52" t="s">
        <v>57</v>
      </c>
      <c r="I52">
        <v>12208</v>
      </c>
    </row>
    <row r="53" spans="1:12" ht="14.45" x14ac:dyDescent="0.3">
      <c r="A53" s="77">
        <v>41969</v>
      </c>
      <c r="B53">
        <v>10</v>
      </c>
      <c r="C53">
        <v>1</v>
      </c>
      <c r="D53" t="s">
        <v>42</v>
      </c>
      <c r="E53" t="s">
        <v>55</v>
      </c>
      <c r="F53" t="s">
        <v>56</v>
      </c>
      <c r="G53" t="b">
        <v>0</v>
      </c>
      <c r="H53" t="s">
        <v>57</v>
      </c>
      <c r="I53">
        <v>12212</v>
      </c>
    </row>
    <row r="54" spans="1:12" ht="14.45" x14ac:dyDescent="0.3">
      <c r="A54" s="77">
        <v>41969</v>
      </c>
      <c r="B54">
        <v>10</v>
      </c>
      <c r="C54">
        <v>1</v>
      </c>
      <c r="D54" t="s">
        <v>42</v>
      </c>
      <c r="E54" t="s">
        <v>55</v>
      </c>
      <c r="F54" t="s">
        <v>56</v>
      </c>
      <c r="G54" t="b">
        <v>0</v>
      </c>
      <c r="H54" t="s">
        <v>57</v>
      </c>
      <c r="I54">
        <v>12213</v>
      </c>
    </row>
    <row r="55" spans="1:12" ht="14.45" x14ac:dyDescent="0.3">
      <c r="A55" s="77">
        <v>41969</v>
      </c>
      <c r="B55">
        <v>10</v>
      </c>
      <c r="C55">
        <v>1</v>
      </c>
      <c r="D55" t="s">
        <v>42</v>
      </c>
      <c r="E55" t="s">
        <v>55</v>
      </c>
      <c r="F55" t="s">
        <v>56</v>
      </c>
      <c r="G55" t="b">
        <v>0</v>
      </c>
      <c r="H55" t="s">
        <v>57</v>
      </c>
      <c r="I55">
        <v>12215</v>
      </c>
    </row>
    <row r="56" spans="1:12" ht="14.45" x14ac:dyDescent="0.3">
      <c r="A56" s="77">
        <v>41969</v>
      </c>
      <c r="B56">
        <v>10</v>
      </c>
      <c r="C56">
        <v>1</v>
      </c>
      <c r="D56" t="s">
        <v>62</v>
      </c>
      <c r="E56" t="s">
        <v>55</v>
      </c>
      <c r="F56" t="s">
        <v>56</v>
      </c>
      <c r="G56" t="b">
        <v>1</v>
      </c>
      <c r="H56" t="s">
        <v>57</v>
      </c>
      <c r="I56">
        <v>12188</v>
      </c>
      <c r="J56" t="s">
        <v>45</v>
      </c>
      <c r="K56">
        <v>18500</v>
      </c>
      <c r="L56" t="s">
        <v>61</v>
      </c>
    </row>
    <row r="57" spans="1:12" ht="14.45" x14ac:dyDescent="0.3">
      <c r="A57" s="77">
        <v>41969</v>
      </c>
      <c r="B57">
        <v>10</v>
      </c>
      <c r="C57">
        <v>1</v>
      </c>
      <c r="D57" t="s">
        <v>62</v>
      </c>
      <c r="E57" t="s">
        <v>55</v>
      </c>
      <c r="F57" t="s">
        <v>56</v>
      </c>
      <c r="G57" t="b">
        <v>0</v>
      </c>
      <c r="H57" t="s">
        <v>57</v>
      </c>
      <c r="I57">
        <v>12155</v>
      </c>
    </row>
    <row r="58" spans="1:12" ht="14.45" x14ac:dyDescent="0.3">
      <c r="A58" s="77">
        <v>41969</v>
      </c>
      <c r="B58">
        <v>10</v>
      </c>
      <c r="C58">
        <v>1</v>
      </c>
      <c r="D58" t="s">
        <v>62</v>
      </c>
      <c r="E58" t="s">
        <v>55</v>
      </c>
      <c r="F58" t="s">
        <v>56</v>
      </c>
      <c r="G58" t="b">
        <v>0</v>
      </c>
      <c r="H58" t="s">
        <v>57</v>
      </c>
      <c r="I58">
        <v>12158</v>
      </c>
    </row>
    <row r="59" spans="1:12" ht="14.45" x14ac:dyDescent="0.3">
      <c r="A59" s="77">
        <v>41969</v>
      </c>
      <c r="B59">
        <v>10</v>
      </c>
      <c r="C59">
        <v>1</v>
      </c>
      <c r="D59" t="s">
        <v>62</v>
      </c>
      <c r="E59" t="s">
        <v>55</v>
      </c>
      <c r="F59" t="s">
        <v>56</v>
      </c>
      <c r="G59" t="b">
        <v>0</v>
      </c>
      <c r="H59" t="s">
        <v>57</v>
      </c>
      <c r="I59">
        <v>12167</v>
      </c>
    </row>
    <row r="60" spans="1:12" ht="14.45" x14ac:dyDescent="0.3">
      <c r="A60" s="77">
        <v>41969</v>
      </c>
      <c r="B60">
        <v>10</v>
      </c>
      <c r="C60">
        <v>1</v>
      </c>
      <c r="D60" t="s">
        <v>62</v>
      </c>
      <c r="E60" t="s">
        <v>55</v>
      </c>
      <c r="F60" t="s">
        <v>56</v>
      </c>
      <c r="G60" t="b">
        <v>0</v>
      </c>
      <c r="H60" t="s">
        <v>57</v>
      </c>
      <c r="I60">
        <v>12170</v>
      </c>
    </row>
    <row r="61" spans="1:12" ht="14.45" x14ac:dyDescent="0.3">
      <c r="A61" s="77">
        <v>41969</v>
      </c>
      <c r="B61">
        <v>10</v>
      </c>
      <c r="C61">
        <v>1</v>
      </c>
      <c r="D61" t="s">
        <v>62</v>
      </c>
      <c r="E61" t="s">
        <v>55</v>
      </c>
      <c r="F61" t="s">
        <v>56</v>
      </c>
      <c r="G61" t="b">
        <v>0</v>
      </c>
      <c r="H61" t="s">
        <v>57</v>
      </c>
      <c r="I61">
        <v>12171</v>
      </c>
    </row>
    <row r="62" spans="1:12" ht="14.45" x14ac:dyDescent="0.3">
      <c r="A62" s="77">
        <v>41969</v>
      </c>
      <c r="B62">
        <v>10</v>
      </c>
      <c r="C62">
        <v>1</v>
      </c>
      <c r="D62" t="s">
        <v>62</v>
      </c>
      <c r="E62" t="s">
        <v>55</v>
      </c>
      <c r="F62" t="s">
        <v>56</v>
      </c>
      <c r="G62" t="b">
        <v>0</v>
      </c>
      <c r="H62" t="s">
        <v>57</v>
      </c>
      <c r="I62">
        <v>12172</v>
      </c>
    </row>
    <row r="63" spans="1:12" ht="14.45" x14ac:dyDescent="0.3">
      <c r="A63" s="77">
        <v>41969</v>
      </c>
      <c r="B63">
        <v>10</v>
      </c>
      <c r="C63">
        <v>1</v>
      </c>
      <c r="D63" t="s">
        <v>62</v>
      </c>
      <c r="E63" t="s">
        <v>55</v>
      </c>
      <c r="F63" t="s">
        <v>56</v>
      </c>
      <c r="G63" t="b">
        <v>0</v>
      </c>
      <c r="H63" t="s">
        <v>57</v>
      </c>
      <c r="I63">
        <v>12175</v>
      </c>
    </row>
    <row r="64" spans="1:12" ht="14.45" x14ac:dyDescent="0.3">
      <c r="A64" s="77">
        <v>41969</v>
      </c>
      <c r="B64">
        <v>10</v>
      </c>
      <c r="C64">
        <v>1</v>
      </c>
      <c r="D64" t="s">
        <v>62</v>
      </c>
      <c r="E64" t="s">
        <v>55</v>
      </c>
      <c r="F64" t="s">
        <v>56</v>
      </c>
      <c r="G64" t="b">
        <v>0</v>
      </c>
      <c r="H64" t="s">
        <v>57</v>
      </c>
      <c r="I64">
        <v>12181</v>
      </c>
    </row>
    <row r="65" spans="1:12" ht="14.45" x14ac:dyDescent="0.3">
      <c r="A65" s="77">
        <v>41969</v>
      </c>
      <c r="B65">
        <v>10</v>
      </c>
      <c r="C65">
        <v>1</v>
      </c>
      <c r="D65" t="s">
        <v>62</v>
      </c>
      <c r="E65" t="s">
        <v>55</v>
      </c>
      <c r="F65" t="s">
        <v>56</v>
      </c>
      <c r="G65" t="b">
        <v>0</v>
      </c>
      <c r="H65" t="s">
        <v>57</v>
      </c>
      <c r="I65">
        <v>12184</v>
      </c>
    </row>
    <row r="66" spans="1:12" ht="14.45" x14ac:dyDescent="0.3">
      <c r="A66" s="77">
        <v>41969</v>
      </c>
      <c r="B66">
        <v>10</v>
      </c>
      <c r="C66">
        <v>1</v>
      </c>
      <c r="D66" t="s">
        <v>62</v>
      </c>
      <c r="E66" t="s">
        <v>55</v>
      </c>
      <c r="F66" t="s">
        <v>56</v>
      </c>
      <c r="G66" t="b">
        <v>0</v>
      </c>
      <c r="H66" t="s">
        <v>57</v>
      </c>
      <c r="I66">
        <v>12189</v>
      </c>
    </row>
    <row r="67" spans="1:12" ht="14.45" x14ac:dyDescent="0.3">
      <c r="A67" s="77">
        <v>41969</v>
      </c>
      <c r="B67">
        <v>10</v>
      </c>
      <c r="C67">
        <v>1</v>
      </c>
      <c r="D67" t="s">
        <v>62</v>
      </c>
      <c r="E67" t="s">
        <v>55</v>
      </c>
      <c r="F67" t="s">
        <v>56</v>
      </c>
      <c r="G67" t="b">
        <v>0</v>
      </c>
      <c r="H67" t="s">
        <v>57</v>
      </c>
      <c r="I67">
        <v>12190</v>
      </c>
    </row>
    <row r="68" spans="1:12" ht="14.45" x14ac:dyDescent="0.3">
      <c r="A68" s="77">
        <v>41969</v>
      </c>
      <c r="B68">
        <v>10</v>
      </c>
      <c r="C68">
        <v>1</v>
      </c>
      <c r="D68" t="s">
        <v>62</v>
      </c>
      <c r="E68" t="s">
        <v>55</v>
      </c>
      <c r="F68" t="s">
        <v>56</v>
      </c>
      <c r="G68" t="b">
        <v>0</v>
      </c>
      <c r="H68" t="s">
        <v>57</v>
      </c>
      <c r="I68">
        <v>12195</v>
      </c>
      <c r="J68" t="s">
        <v>45</v>
      </c>
      <c r="K68">
        <v>18520</v>
      </c>
      <c r="L68" t="s">
        <v>61</v>
      </c>
    </row>
    <row r="69" spans="1:12" ht="14.45" x14ac:dyDescent="0.3">
      <c r="A69" s="77">
        <v>41969</v>
      </c>
      <c r="B69">
        <v>10</v>
      </c>
      <c r="C69">
        <v>1</v>
      </c>
      <c r="D69" t="s">
        <v>62</v>
      </c>
      <c r="E69" t="s">
        <v>55</v>
      </c>
      <c r="F69" t="s">
        <v>56</v>
      </c>
      <c r="G69" t="b">
        <v>0</v>
      </c>
      <c r="H69" t="s">
        <v>57</v>
      </c>
      <c r="I69">
        <v>12196</v>
      </c>
    </row>
    <row r="70" spans="1:12" ht="14.45" x14ac:dyDescent="0.3">
      <c r="A70" s="77">
        <v>41969</v>
      </c>
      <c r="B70">
        <v>10</v>
      </c>
      <c r="C70">
        <v>1</v>
      </c>
      <c r="D70" t="s">
        <v>62</v>
      </c>
      <c r="E70" t="s">
        <v>55</v>
      </c>
      <c r="F70" t="s">
        <v>56</v>
      </c>
      <c r="G70" t="b">
        <v>0</v>
      </c>
      <c r="H70" t="s">
        <v>57</v>
      </c>
      <c r="I70">
        <v>12202</v>
      </c>
    </row>
    <row r="71" spans="1:12" ht="14.45" x14ac:dyDescent="0.3">
      <c r="A71" s="77">
        <v>41969</v>
      </c>
      <c r="B71">
        <v>10</v>
      </c>
      <c r="C71">
        <v>1</v>
      </c>
      <c r="D71" t="s">
        <v>62</v>
      </c>
      <c r="E71" t="s">
        <v>55</v>
      </c>
      <c r="F71" t="s">
        <v>56</v>
      </c>
      <c r="G71" t="b">
        <v>0</v>
      </c>
      <c r="H71" t="s">
        <v>57</v>
      </c>
      <c r="I71">
        <v>12210</v>
      </c>
    </row>
    <row r="72" spans="1:12" ht="14.45" x14ac:dyDescent="0.3">
      <c r="A72" s="77">
        <v>41969</v>
      </c>
      <c r="B72">
        <v>10</v>
      </c>
      <c r="C72">
        <v>1</v>
      </c>
      <c r="D72" t="s">
        <v>62</v>
      </c>
      <c r="E72" t="s">
        <v>55</v>
      </c>
      <c r="F72" t="s">
        <v>56</v>
      </c>
      <c r="G72" t="b">
        <v>0</v>
      </c>
      <c r="H72" t="s">
        <v>57</v>
      </c>
      <c r="I72">
        <v>12211</v>
      </c>
    </row>
    <row r="73" spans="1:12" ht="14.45" x14ac:dyDescent="0.3">
      <c r="A73" s="77">
        <v>41969</v>
      </c>
      <c r="B73">
        <v>10</v>
      </c>
      <c r="C73">
        <v>1</v>
      </c>
      <c r="D73" t="s">
        <v>62</v>
      </c>
      <c r="E73" t="s">
        <v>55</v>
      </c>
      <c r="F73" t="s">
        <v>56</v>
      </c>
      <c r="G73" t="b">
        <v>0</v>
      </c>
      <c r="H73" t="s">
        <v>57</v>
      </c>
      <c r="I73">
        <v>12214</v>
      </c>
    </row>
    <row r="74" spans="1:12" ht="14.45" x14ac:dyDescent="0.3">
      <c r="A74" s="77">
        <v>41969</v>
      </c>
      <c r="B74">
        <v>10</v>
      </c>
      <c r="C74">
        <v>1</v>
      </c>
      <c r="D74" t="s">
        <v>62</v>
      </c>
      <c r="E74" t="s">
        <v>55</v>
      </c>
      <c r="F74" t="s">
        <v>56</v>
      </c>
      <c r="G74" t="b">
        <v>0</v>
      </c>
      <c r="H74" t="s">
        <v>57</v>
      </c>
      <c r="I74">
        <v>12216</v>
      </c>
    </row>
    <row r="75" spans="1:12" ht="14.45" x14ac:dyDescent="0.3">
      <c r="A75" s="77">
        <v>41969</v>
      </c>
      <c r="B75">
        <v>10</v>
      </c>
      <c r="C75">
        <v>1</v>
      </c>
      <c r="D75" t="s">
        <v>58</v>
      </c>
      <c r="E75" t="s">
        <v>55</v>
      </c>
      <c r="F75" t="s">
        <v>56</v>
      </c>
      <c r="G75" t="b">
        <v>1</v>
      </c>
      <c r="H75" t="s">
        <v>57</v>
      </c>
      <c r="I75">
        <v>12173</v>
      </c>
      <c r="J75" t="s">
        <v>45</v>
      </c>
      <c r="K75">
        <v>17503</v>
      </c>
      <c r="L75" t="s">
        <v>61</v>
      </c>
    </row>
    <row r="76" spans="1:12" ht="14.45" x14ac:dyDescent="0.3">
      <c r="A76" s="77">
        <v>41969</v>
      </c>
      <c r="B76">
        <v>10</v>
      </c>
      <c r="C76">
        <v>1</v>
      </c>
      <c r="D76" t="s">
        <v>58</v>
      </c>
      <c r="E76" t="s">
        <v>55</v>
      </c>
      <c r="F76" t="s">
        <v>56</v>
      </c>
      <c r="G76" t="b">
        <v>0</v>
      </c>
      <c r="H76" t="s">
        <v>57</v>
      </c>
      <c r="I76">
        <v>12154</v>
      </c>
    </row>
    <row r="77" spans="1:12" ht="14.45" x14ac:dyDescent="0.3">
      <c r="A77" s="77">
        <v>41969</v>
      </c>
      <c r="B77">
        <v>10</v>
      </c>
      <c r="C77">
        <v>1</v>
      </c>
      <c r="D77" t="s">
        <v>58</v>
      </c>
      <c r="E77" t="s">
        <v>55</v>
      </c>
      <c r="F77" t="s">
        <v>56</v>
      </c>
      <c r="G77" t="b">
        <v>0</v>
      </c>
      <c r="H77" t="s">
        <v>57</v>
      </c>
      <c r="I77">
        <v>12156</v>
      </c>
    </row>
    <row r="78" spans="1:12" ht="14.45" x14ac:dyDescent="0.3">
      <c r="A78" s="77">
        <v>41969</v>
      </c>
      <c r="B78">
        <v>10</v>
      </c>
      <c r="C78">
        <v>1</v>
      </c>
      <c r="D78" t="s">
        <v>58</v>
      </c>
      <c r="E78" t="s">
        <v>55</v>
      </c>
      <c r="F78" t="s">
        <v>56</v>
      </c>
      <c r="G78" t="b">
        <v>0</v>
      </c>
      <c r="H78" t="s">
        <v>57</v>
      </c>
      <c r="I78">
        <v>12157</v>
      </c>
    </row>
    <row r="79" spans="1:12" ht="14.45" x14ac:dyDescent="0.3">
      <c r="A79" s="77">
        <v>41969</v>
      </c>
      <c r="B79">
        <v>10</v>
      </c>
      <c r="C79">
        <v>1</v>
      </c>
      <c r="D79" t="s">
        <v>58</v>
      </c>
      <c r="E79" t="s">
        <v>55</v>
      </c>
      <c r="F79" t="s">
        <v>56</v>
      </c>
      <c r="G79" t="b">
        <v>0</v>
      </c>
      <c r="H79" t="s">
        <v>57</v>
      </c>
      <c r="I79">
        <v>12160</v>
      </c>
    </row>
    <row r="80" spans="1:12" ht="14.45" x14ac:dyDescent="0.3">
      <c r="A80" s="77">
        <v>41969</v>
      </c>
      <c r="B80">
        <v>10</v>
      </c>
      <c r="C80">
        <v>1</v>
      </c>
      <c r="D80" t="s">
        <v>58</v>
      </c>
      <c r="E80" t="s">
        <v>55</v>
      </c>
      <c r="F80" t="s">
        <v>56</v>
      </c>
      <c r="G80" t="b">
        <v>0</v>
      </c>
      <c r="H80" t="s">
        <v>57</v>
      </c>
      <c r="I80">
        <v>12161</v>
      </c>
    </row>
    <row r="81" spans="1:12" ht="14.45" x14ac:dyDescent="0.3">
      <c r="A81" s="77">
        <v>41969</v>
      </c>
      <c r="B81">
        <v>10</v>
      </c>
      <c r="C81">
        <v>1</v>
      </c>
      <c r="D81" t="s">
        <v>58</v>
      </c>
      <c r="E81" t="s">
        <v>55</v>
      </c>
      <c r="F81" t="s">
        <v>56</v>
      </c>
      <c r="G81" t="b">
        <v>0</v>
      </c>
      <c r="H81" t="s">
        <v>57</v>
      </c>
      <c r="I81">
        <v>12162</v>
      </c>
    </row>
    <row r="82" spans="1:12" ht="14.45" x14ac:dyDescent="0.3">
      <c r="A82" s="77">
        <v>41969</v>
      </c>
      <c r="B82">
        <v>10</v>
      </c>
      <c r="C82">
        <v>1</v>
      </c>
      <c r="D82" t="s">
        <v>58</v>
      </c>
      <c r="E82" t="s">
        <v>55</v>
      </c>
      <c r="F82" t="s">
        <v>56</v>
      </c>
      <c r="G82" t="b">
        <v>0</v>
      </c>
      <c r="H82" t="s">
        <v>57</v>
      </c>
      <c r="I82">
        <v>12168</v>
      </c>
    </row>
    <row r="83" spans="1:12" ht="14.45" x14ac:dyDescent="0.3">
      <c r="A83" s="77">
        <v>41969</v>
      </c>
      <c r="B83">
        <v>10</v>
      </c>
      <c r="C83">
        <v>1</v>
      </c>
      <c r="D83" t="s">
        <v>58</v>
      </c>
      <c r="E83" t="s">
        <v>55</v>
      </c>
      <c r="F83" t="s">
        <v>56</v>
      </c>
      <c r="G83" t="b">
        <v>0</v>
      </c>
      <c r="H83" t="s">
        <v>57</v>
      </c>
      <c r="I83">
        <v>12169</v>
      </c>
    </row>
    <row r="84" spans="1:12" ht="14.45" x14ac:dyDescent="0.3">
      <c r="A84" s="77">
        <v>41969</v>
      </c>
      <c r="B84">
        <v>10</v>
      </c>
      <c r="C84">
        <v>1</v>
      </c>
      <c r="D84" t="s">
        <v>58</v>
      </c>
      <c r="E84" t="s">
        <v>55</v>
      </c>
      <c r="F84" t="s">
        <v>56</v>
      </c>
      <c r="G84" t="b">
        <v>0</v>
      </c>
      <c r="H84" t="s">
        <v>57</v>
      </c>
      <c r="I84">
        <v>12176</v>
      </c>
    </row>
    <row r="85" spans="1:12" ht="14.45" x14ac:dyDescent="0.3">
      <c r="A85" s="77">
        <v>41969</v>
      </c>
      <c r="B85">
        <v>10</v>
      </c>
      <c r="C85">
        <v>1</v>
      </c>
      <c r="D85" t="s">
        <v>58</v>
      </c>
      <c r="E85" t="s">
        <v>55</v>
      </c>
      <c r="F85" t="s">
        <v>56</v>
      </c>
      <c r="G85" t="b">
        <v>0</v>
      </c>
      <c r="H85" t="s">
        <v>57</v>
      </c>
      <c r="I85">
        <v>12182</v>
      </c>
    </row>
    <row r="86" spans="1:12" ht="14.45" x14ac:dyDescent="0.3">
      <c r="A86" s="77">
        <v>41969</v>
      </c>
      <c r="B86">
        <v>10</v>
      </c>
      <c r="C86">
        <v>1</v>
      </c>
      <c r="D86" t="s">
        <v>58</v>
      </c>
      <c r="E86" t="s">
        <v>55</v>
      </c>
      <c r="F86" t="s">
        <v>56</v>
      </c>
      <c r="G86" t="b">
        <v>0</v>
      </c>
      <c r="H86" t="s">
        <v>57</v>
      </c>
      <c r="I86">
        <v>12185</v>
      </c>
    </row>
    <row r="87" spans="1:12" ht="14.45" x14ac:dyDescent="0.3">
      <c r="A87" s="77">
        <v>41969</v>
      </c>
      <c r="B87">
        <v>10</v>
      </c>
      <c r="C87">
        <v>1</v>
      </c>
      <c r="D87" t="s">
        <v>58</v>
      </c>
      <c r="E87" t="s">
        <v>55</v>
      </c>
      <c r="F87" t="s">
        <v>56</v>
      </c>
      <c r="G87" t="b">
        <v>0</v>
      </c>
      <c r="H87" t="s">
        <v>57</v>
      </c>
      <c r="I87">
        <v>12186</v>
      </c>
    </row>
    <row r="88" spans="1:12" ht="14.45" x14ac:dyDescent="0.3">
      <c r="A88" s="77">
        <v>41969</v>
      </c>
      <c r="B88">
        <v>10</v>
      </c>
      <c r="C88">
        <v>1</v>
      </c>
      <c r="D88" t="s">
        <v>58</v>
      </c>
      <c r="E88" t="s">
        <v>55</v>
      </c>
      <c r="F88" t="s">
        <v>56</v>
      </c>
      <c r="G88" t="b">
        <v>0</v>
      </c>
      <c r="H88" t="s">
        <v>57</v>
      </c>
      <c r="I88">
        <v>12194</v>
      </c>
    </row>
    <row r="89" spans="1:12" ht="14.45" x14ac:dyDescent="0.3">
      <c r="A89" s="77">
        <v>41969</v>
      </c>
      <c r="B89">
        <v>10</v>
      </c>
      <c r="C89">
        <v>1</v>
      </c>
      <c r="D89" t="s">
        <v>58</v>
      </c>
      <c r="E89" t="s">
        <v>55</v>
      </c>
      <c r="F89" t="s">
        <v>56</v>
      </c>
      <c r="G89" t="b">
        <v>0</v>
      </c>
      <c r="H89" t="s">
        <v>57</v>
      </c>
      <c r="I89">
        <v>12199</v>
      </c>
    </row>
    <row r="90" spans="1:12" ht="14.45" x14ac:dyDescent="0.3">
      <c r="A90" s="77">
        <v>41969</v>
      </c>
      <c r="B90">
        <v>10</v>
      </c>
      <c r="C90">
        <v>1</v>
      </c>
      <c r="D90" t="s">
        <v>58</v>
      </c>
      <c r="E90" t="s">
        <v>55</v>
      </c>
      <c r="F90" t="s">
        <v>56</v>
      </c>
      <c r="G90" t="b">
        <v>0</v>
      </c>
      <c r="H90" t="s">
        <v>57</v>
      </c>
      <c r="I90">
        <v>12200</v>
      </c>
      <c r="J90" t="s">
        <v>45</v>
      </c>
      <c r="K90">
        <v>17920</v>
      </c>
      <c r="L90" t="s">
        <v>61</v>
      </c>
    </row>
    <row r="91" spans="1:12" ht="14.45" x14ac:dyDescent="0.3">
      <c r="A91" s="77">
        <v>41969</v>
      </c>
      <c r="B91">
        <v>10</v>
      </c>
      <c r="C91">
        <v>1</v>
      </c>
      <c r="D91" t="s">
        <v>58</v>
      </c>
      <c r="E91" t="s">
        <v>55</v>
      </c>
      <c r="F91" t="s">
        <v>56</v>
      </c>
      <c r="G91" t="b">
        <v>0</v>
      </c>
      <c r="H91" t="s">
        <v>57</v>
      </c>
      <c r="I91">
        <v>12201</v>
      </c>
    </row>
    <row r="92" spans="1:12" ht="14.45" x14ac:dyDescent="0.3">
      <c r="A92" s="77">
        <v>41969</v>
      </c>
      <c r="B92">
        <v>10</v>
      </c>
      <c r="C92">
        <v>1</v>
      </c>
      <c r="D92" t="s">
        <v>58</v>
      </c>
      <c r="E92" t="s">
        <v>55</v>
      </c>
      <c r="F92" t="s">
        <v>56</v>
      </c>
      <c r="G92" t="b">
        <v>0</v>
      </c>
      <c r="H92" t="s">
        <v>57</v>
      </c>
      <c r="I92">
        <v>12205</v>
      </c>
    </row>
    <row r="93" spans="1:12" ht="14.45" x14ac:dyDescent="0.3">
      <c r="A93" s="77">
        <v>41969</v>
      </c>
      <c r="B93">
        <v>10</v>
      </c>
      <c r="C93">
        <v>1</v>
      </c>
      <c r="D93" t="s">
        <v>58</v>
      </c>
      <c r="E93" t="s">
        <v>55</v>
      </c>
      <c r="F93" t="s">
        <v>56</v>
      </c>
      <c r="G93" t="b">
        <v>0</v>
      </c>
      <c r="H93" t="s">
        <v>57</v>
      </c>
      <c r="I93">
        <v>12206</v>
      </c>
    </row>
    <row r="94" spans="1:12" x14ac:dyDescent="0.25">
      <c r="A94" s="77">
        <v>41969</v>
      </c>
      <c r="B94">
        <v>10</v>
      </c>
      <c r="C94">
        <v>1</v>
      </c>
      <c r="D94" t="s">
        <v>58</v>
      </c>
      <c r="E94" t="s">
        <v>55</v>
      </c>
      <c r="F94" t="s">
        <v>56</v>
      </c>
      <c r="G94" t="b">
        <v>0</v>
      </c>
      <c r="H94" t="s">
        <v>57</v>
      </c>
      <c r="I94">
        <v>12207</v>
      </c>
    </row>
    <row r="95" spans="1:12" x14ac:dyDescent="0.25">
      <c r="A95" s="77">
        <v>41969</v>
      </c>
      <c r="B95">
        <v>10</v>
      </c>
      <c r="C95">
        <v>1</v>
      </c>
      <c r="D95" t="s">
        <v>58</v>
      </c>
      <c r="E95" t="s">
        <v>55</v>
      </c>
      <c r="F95" t="s">
        <v>56</v>
      </c>
      <c r="G95" t="b">
        <v>0</v>
      </c>
      <c r="H95" t="s">
        <v>57</v>
      </c>
      <c r="I95">
        <v>12209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workbookViewId="0">
      <selection activeCell="R35" sqref="R35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78" t="s">
        <v>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5.75" customHeight="1" thickBot="1" x14ac:dyDescent="0.35"/>
    <row r="4" spans="1:16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16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16" ht="15" customHeight="1" x14ac:dyDescent="0.3">
      <c r="A6" s="9">
        <v>41671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37">
        <f>SUM(B6:O6)</f>
        <v>0</v>
      </c>
    </row>
    <row r="7" spans="1:16" ht="15" customHeight="1" x14ac:dyDescent="0.3">
      <c r="A7" s="9">
        <v>41672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38">
        <f t="shared" ref="P7:P33" si="0">SUM(B7:O7)</f>
        <v>0</v>
      </c>
    </row>
    <row r="8" spans="1:16" ht="15" customHeight="1" x14ac:dyDescent="0.3">
      <c r="A8" s="40">
        <v>41673</v>
      </c>
      <c r="B8" s="41">
        <v>35</v>
      </c>
      <c r="C8" s="42">
        <v>1</v>
      </c>
      <c r="D8" s="42"/>
      <c r="E8" s="43"/>
      <c r="F8" s="44"/>
      <c r="G8" s="42"/>
      <c r="H8" s="42"/>
      <c r="I8" s="43"/>
      <c r="J8" s="45"/>
      <c r="K8" s="42"/>
      <c r="L8" s="46"/>
      <c r="M8" s="44">
        <v>2</v>
      </c>
      <c r="N8" s="44"/>
      <c r="O8" s="47">
        <v>9</v>
      </c>
      <c r="P8" s="38">
        <f t="shared" si="0"/>
        <v>47</v>
      </c>
    </row>
    <row r="9" spans="1:16" ht="15" customHeight="1" x14ac:dyDescent="0.3">
      <c r="A9" s="9">
        <v>41674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38">
        <f t="shared" si="0"/>
        <v>0</v>
      </c>
    </row>
    <row r="10" spans="1:16" ht="15" customHeight="1" x14ac:dyDescent="0.3">
      <c r="A10" s="40">
        <v>41675</v>
      </c>
      <c r="B10" s="41">
        <v>33</v>
      </c>
      <c r="C10" s="42"/>
      <c r="D10" s="42"/>
      <c r="E10" s="43"/>
      <c r="F10" s="44"/>
      <c r="G10" s="42"/>
      <c r="H10" s="42"/>
      <c r="I10" s="43"/>
      <c r="J10" s="45"/>
      <c r="K10" s="42"/>
      <c r="L10" s="46"/>
      <c r="M10" s="44">
        <v>2</v>
      </c>
      <c r="N10" s="44"/>
      <c r="O10" s="47">
        <v>14</v>
      </c>
      <c r="P10" s="38">
        <f t="shared" si="0"/>
        <v>49</v>
      </c>
    </row>
    <row r="11" spans="1:16" ht="15" customHeight="1" x14ac:dyDescent="0.3">
      <c r="A11" s="9">
        <v>41676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38">
        <f t="shared" si="0"/>
        <v>0</v>
      </c>
    </row>
    <row r="12" spans="1:16" ht="15" customHeight="1" x14ac:dyDescent="0.3">
      <c r="A12" s="40">
        <v>41677</v>
      </c>
      <c r="B12" s="41">
        <v>6</v>
      </c>
      <c r="C12" s="42"/>
      <c r="D12" s="42">
        <v>1</v>
      </c>
      <c r="E12" s="43"/>
      <c r="F12" s="44"/>
      <c r="G12" s="42"/>
      <c r="H12" s="42"/>
      <c r="I12" s="43"/>
      <c r="J12" s="45"/>
      <c r="K12" s="42"/>
      <c r="L12" s="46"/>
      <c r="M12" s="44"/>
      <c r="N12" s="44"/>
      <c r="O12" s="47">
        <v>7</v>
      </c>
      <c r="P12" s="38">
        <f t="shared" si="0"/>
        <v>14</v>
      </c>
    </row>
    <row r="13" spans="1:16" ht="15" customHeight="1" x14ac:dyDescent="0.3">
      <c r="A13" s="9">
        <v>41678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38">
        <f t="shared" si="0"/>
        <v>0</v>
      </c>
    </row>
    <row r="14" spans="1:16" ht="15" customHeight="1" x14ac:dyDescent="0.3">
      <c r="A14" s="9">
        <v>41679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38">
        <f t="shared" si="0"/>
        <v>0</v>
      </c>
    </row>
    <row r="15" spans="1:16" ht="15" customHeight="1" x14ac:dyDescent="0.3">
      <c r="A15" s="9">
        <v>41680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38">
        <f t="shared" si="0"/>
        <v>0</v>
      </c>
    </row>
    <row r="16" spans="1:16" ht="15" customHeight="1" x14ac:dyDescent="0.3">
      <c r="A16" s="9">
        <v>41681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38">
        <f t="shared" si="0"/>
        <v>0</v>
      </c>
    </row>
    <row r="17" spans="1:16" ht="14.45" x14ac:dyDescent="0.3">
      <c r="A17" s="40">
        <v>41682</v>
      </c>
      <c r="B17" s="41">
        <v>7</v>
      </c>
      <c r="C17" s="42"/>
      <c r="D17" s="42"/>
      <c r="E17" s="43"/>
      <c r="F17" s="44"/>
      <c r="G17" s="42"/>
      <c r="H17" s="42"/>
      <c r="I17" s="43"/>
      <c r="J17" s="45"/>
      <c r="K17" s="42"/>
      <c r="L17" s="46"/>
      <c r="M17" s="44">
        <v>1</v>
      </c>
      <c r="N17" s="44"/>
      <c r="O17" s="47">
        <v>3</v>
      </c>
      <c r="P17" s="38">
        <f t="shared" si="0"/>
        <v>11</v>
      </c>
    </row>
    <row r="18" spans="1:16" ht="14.45" x14ac:dyDescent="0.3">
      <c r="A18" s="9">
        <v>41683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38">
        <f t="shared" si="0"/>
        <v>0</v>
      </c>
    </row>
    <row r="19" spans="1:16" ht="14.45" x14ac:dyDescent="0.3">
      <c r="A19" s="40">
        <v>41684</v>
      </c>
      <c r="B19" s="41">
        <v>14</v>
      </c>
      <c r="C19" s="42">
        <v>1</v>
      </c>
      <c r="D19" s="42"/>
      <c r="E19" s="43"/>
      <c r="F19" s="44"/>
      <c r="G19" s="42"/>
      <c r="H19" s="42"/>
      <c r="I19" s="43"/>
      <c r="J19" s="45"/>
      <c r="K19" s="42"/>
      <c r="L19" s="46"/>
      <c r="M19" s="44"/>
      <c r="N19" s="44"/>
      <c r="O19" s="47">
        <v>4</v>
      </c>
      <c r="P19" s="38">
        <f t="shared" si="0"/>
        <v>19</v>
      </c>
    </row>
    <row r="20" spans="1:16" ht="14.45" x14ac:dyDescent="0.3">
      <c r="A20" s="9">
        <v>41685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38">
        <f t="shared" si="0"/>
        <v>0</v>
      </c>
    </row>
    <row r="21" spans="1:16" ht="14.45" x14ac:dyDescent="0.3">
      <c r="A21" s="9">
        <v>41686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38">
        <f t="shared" si="0"/>
        <v>0</v>
      </c>
    </row>
    <row r="22" spans="1:16" ht="14.45" x14ac:dyDescent="0.3">
      <c r="A22" s="40">
        <v>41687</v>
      </c>
      <c r="B22" s="41">
        <v>46</v>
      </c>
      <c r="C22" s="42">
        <v>3</v>
      </c>
      <c r="D22" s="42">
        <v>1</v>
      </c>
      <c r="E22" s="43"/>
      <c r="F22" s="44"/>
      <c r="G22" s="42"/>
      <c r="H22" s="42"/>
      <c r="I22" s="43"/>
      <c r="J22" s="45"/>
      <c r="K22" s="42"/>
      <c r="L22" s="46"/>
      <c r="M22" s="44">
        <v>1</v>
      </c>
      <c r="N22" s="44"/>
      <c r="O22" s="47">
        <v>49</v>
      </c>
      <c r="P22" s="38">
        <f t="shared" si="0"/>
        <v>100</v>
      </c>
    </row>
    <row r="23" spans="1:16" ht="14.45" x14ac:dyDescent="0.3">
      <c r="A23" s="9">
        <v>41688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38">
        <f t="shared" si="0"/>
        <v>0</v>
      </c>
    </row>
    <row r="24" spans="1:16" ht="14.45" x14ac:dyDescent="0.3">
      <c r="A24" s="40">
        <v>41689</v>
      </c>
      <c r="B24" s="41">
        <v>83</v>
      </c>
      <c r="C24" s="42">
        <v>8</v>
      </c>
      <c r="D24" s="42">
        <v>1</v>
      </c>
      <c r="E24" s="43">
        <v>1</v>
      </c>
      <c r="F24" s="44"/>
      <c r="G24" s="42"/>
      <c r="H24" s="42"/>
      <c r="I24" s="43"/>
      <c r="J24" s="45"/>
      <c r="K24" s="42"/>
      <c r="L24" s="46"/>
      <c r="M24" s="44"/>
      <c r="N24" s="44"/>
      <c r="O24" s="47">
        <v>57</v>
      </c>
      <c r="P24" s="38">
        <f t="shared" si="0"/>
        <v>150</v>
      </c>
    </row>
    <row r="25" spans="1:16" ht="14.45" x14ac:dyDescent="0.3">
      <c r="A25" s="9">
        <v>41690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38">
        <f t="shared" si="0"/>
        <v>0</v>
      </c>
    </row>
    <row r="26" spans="1:16" ht="14.45" x14ac:dyDescent="0.3">
      <c r="A26" s="40">
        <v>41691</v>
      </c>
      <c r="B26" s="41">
        <v>17</v>
      </c>
      <c r="C26" s="42">
        <v>2</v>
      </c>
      <c r="D26" s="42">
        <v>3</v>
      </c>
      <c r="E26" s="43">
        <v>1</v>
      </c>
      <c r="F26" s="44"/>
      <c r="G26" s="42"/>
      <c r="H26" s="42"/>
      <c r="I26" s="43"/>
      <c r="J26" s="45"/>
      <c r="K26" s="42"/>
      <c r="L26" s="46"/>
      <c r="M26" s="44"/>
      <c r="N26" s="44"/>
      <c r="O26" s="47">
        <v>25</v>
      </c>
      <c r="P26" s="38">
        <f t="shared" si="0"/>
        <v>48</v>
      </c>
    </row>
    <row r="27" spans="1:16" ht="14.45" x14ac:dyDescent="0.3">
      <c r="A27" s="9">
        <v>41692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38">
        <f t="shared" si="0"/>
        <v>0</v>
      </c>
    </row>
    <row r="28" spans="1:16" ht="14.45" x14ac:dyDescent="0.3">
      <c r="A28" s="9">
        <v>41693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38">
        <f t="shared" si="0"/>
        <v>0</v>
      </c>
    </row>
    <row r="29" spans="1:16" ht="14.45" x14ac:dyDescent="0.3">
      <c r="A29" s="40">
        <v>41694</v>
      </c>
      <c r="B29" s="41">
        <v>45</v>
      </c>
      <c r="C29" s="42"/>
      <c r="D29" s="42">
        <v>1</v>
      </c>
      <c r="E29" s="43"/>
      <c r="F29" s="44"/>
      <c r="G29" s="42"/>
      <c r="H29" s="42"/>
      <c r="I29" s="43"/>
      <c r="J29" s="45"/>
      <c r="K29" s="42"/>
      <c r="L29" s="46"/>
      <c r="M29" s="44"/>
      <c r="N29" s="44"/>
      <c r="O29" s="47">
        <v>25</v>
      </c>
      <c r="P29" s="38">
        <f t="shared" si="0"/>
        <v>71</v>
      </c>
    </row>
    <row r="30" spans="1:16" ht="14.45" x14ac:dyDescent="0.3">
      <c r="A30" s="9">
        <v>41695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38">
        <f t="shared" si="0"/>
        <v>0</v>
      </c>
    </row>
    <row r="31" spans="1:16" ht="14.45" x14ac:dyDescent="0.3">
      <c r="A31" s="40">
        <v>41696</v>
      </c>
      <c r="B31" s="41">
        <v>13</v>
      </c>
      <c r="C31" s="42"/>
      <c r="D31" s="42"/>
      <c r="E31" s="43"/>
      <c r="F31" s="44"/>
      <c r="G31" s="42"/>
      <c r="H31" s="42"/>
      <c r="I31" s="43"/>
      <c r="J31" s="45"/>
      <c r="K31" s="42"/>
      <c r="L31" s="46"/>
      <c r="M31" s="44"/>
      <c r="N31" s="44"/>
      <c r="O31" s="47">
        <v>3</v>
      </c>
      <c r="P31" s="38">
        <f t="shared" si="0"/>
        <v>16</v>
      </c>
    </row>
    <row r="32" spans="1:16" ht="14.45" x14ac:dyDescent="0.3">
      <c r="A32" s="9">
        <v>41697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38">
        <f t="shared" si="0"/>
        <v>0</v>
      </c>
    </row>
    <row r="33" spans="1:16" thickBot="1" x14ac:dyDescent="0.35">
      <c r="A33" s="40">
        <v>41698</v>
      </c>
      <c r="B33" s="41">
        <v>33</v>
      </c>
      <c r="C33" s="42"/>
      <c r="D33" s="42"/>
      <c r="E33" s="43"/>
      <c r="F33" s="44"/>
      <c r="G33" s="42"/>
      <c r="H33" s="42"/>
      <c r="I33" s="43"/>
      <c r="J33" s="45"/>
      <c r="K33" s="42"/>
      <c r="L33" s="46"/>
      <c r="M33" s="44">
        <v>1</v>
      </c>
      <c r="N33" s="44"/>
      <c r="O33" s="47">
        <v>6</v>
      </c>
      <c r="P33" s="38">
        <f t="shared" si="0"/>
        <v>40</v>
      </c>
    </row>
    <row r="34" spans="1:16" ht="26.25" thickBot="1" x14ac:dyDescent="0.3">
      <c r="A34" s="30" t="s">
        <v>14</v>
      </c>
      <c r="B34" s="31">
        <f t="shared" ref="B34:O34" si="1">SUM(B6:B33)</f>
        <v>332</v>
      </c>
      <c r="C34" s="32">
        <f t="shared" si="1"/>
        <v>15</v>
      </c>
      <c r="D34" s="32">
        <f t="shared" si="1"/>
        <v>7</v>
      </c>
      <c r="E34" s="31">
        <f t="shared" si="1"/>
        <v>2</v>
      </c>
      <c r="F34" s="33">
        <f t="shared" si="1"/>
        <v>0</v>
      </c>
      <c r="G34" s="32">
        <f t="shared" si="1"/>
        <v>0</v>
      </c>
      <c r="H34" s="31">
        <f t="shared" si="1"/>
        <v>0</v>
      </c>
      <c r="I34" s="34">
        <f t="shared" si="1"/>
        <v>0</v>
      </c>
      <c r="J34" s="35">
        <f t="shared" si="1"/>
        <v>0</v>
      </c>
      <c r="K34" s="32">
        <f t="shared" si="1"/>
        <v>0</v>
      </c>
      <c r="L34" s="31">
        <f t="shared" si="1"/>
        <v>0</v>
      </c>
      <c r="M34" s="33">
        <f t="shared" si="1"/>
        <v>7</v>
      </c>
      <c r="N34" s="33">
        <f t="shared" si="1"/>
        <v>0</v>
      </c>
      <c r="O34" s="36">
        <f t="shared" si="1"/>
        <v>202</v>
      </c>
      <c r="P34" s="36">
        <f>SUM(B34:O34)</f>
        <v>565</v>
      </c>
    </row>
    <row r="35" spans="1:16" ht="26.25" thickBot="1" x14ac:dyDescent="0.3">
      <c r="A35" s="24" t="s">
        <v>15</v>
      </c>
      <c r="B35" s="25">
        <f>(B34+'Jan. 2014'!B38)</f>
        <v>590</v>
      </c>
      <c r="C35" s="26">
        <f>(C34+'Jan. 2014'!C38)</f>
        <v>17</v>
      </c>
      <c r="D35" s="26">
        <f>(D34+'Jan. 2014'!D38)</f>
        <v>11</v>
      </c>
      <c r="E35" s="54">
        <f>(E34+'Jan. 2014'!E38)</f>
        <v>5</v>
      </c>
      <c r="F35" s="55">
        <f>(F34+'Jan. 2014'!F38)</f>
        <v>0</v>
      </c>
      <c r="G35" s="26">
        <f>(G34+'Jan. 2014'!G38)</f>
        <v>0</v>
      </c>
      <c r="H35" s="26">
        <f>(H34+'Jan. 2014'!H38)</f>
        <v>0</v>
      </c>
      <c r="I35" s="54">
        <f>(I34+'Jan. 2014'!I38)</f>
        <v>0</v>
      </c>
      <c r="J35" s="55">
        <f>(J34+'Jan. 2014'!J38)</f>
        <v>0</v>
      </c>
      <c r="K35" s="26">
        <f>(K34+'Jan. 2014'!K38)</f>
        <v>0</v>
      </c>
      <c r="L35" s="54">
        <f>(L34+'Jan. 2014'!L38)</f>
        <v>0</v>
      </c>
      <c r="M35" s="56">
        <f>(M34+'Jan. 2014'!M38)</f>
        <v>28</v>
      </c>
      <c r="N35" s="57">
        <f>(N34+'Jan. 2014'!N38)</f>
        <v>1</v>
      </c>
      <c r="O35" s="56">
        <f>(O34+'Jan. 2014'!O38)</f>
        <v>335</v>
      </c>
      <c r="P35" s="53">
        <f>SUM(B35:O35)</f>
        <v>987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13" workbookViewId="0">
      <selection activeCell="B38" sqref="B38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91" t="s">
        <v>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5.75" customHeight="1" thickBot="1" x14ac:dyDescent="0.35"/>
    <row r="4" spans="1:16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16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16" ht="15" customHeight="1" x14ac:dyDescent="0.3">
      <c r="A6" s="9">
        <v>41699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37">
        <f>SUM(B6:O6)</f>
        <v>0</v>
      </c>
    </row>
    <row r="7" spans="1:16" ht="15" customHeight="1" x14ac:dyDescent="0.3">
      <c r="A7" s="9">
        <v>41700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38">
        <f t="shared" ref="P7:P36" si="0">SUM(B7:O7)</f>
        <v>0</v>
      </c>
    </row>
    <row r="8" spans="1:16" ht="15" customHeight="1" x14ac:dyDescent="0.3">
      <c r="A8" s="40">
        <v>41701</v>
      </c>
      <c r="B8" s="41">
        <v>17</v>
      </c>
      <c r="C8" s="42"/>
      <c r="D8" s="42"/>
      <c r="E8" s="43"/>
      <c r="F8" s="44"/>
      <c r="G8" s="42"/>
      <c r="H8" s="42"/>
      <c r="I8" s="43"/>
      <c r="J8" s="45"/>
      <c r="K8" s="42"/>
      <c r="L8" s="46"/>
      <c r="M8" s="44"/>
      <c r="N8" s="44"/>
      <c r="O8" s="47">
        <v>1</v>
      </c>
      <c r="P8" s="38">
        <f t="shared" si="0"/>
        <v>18</v>
      </c>
    </row>
    <row r="9" spans="1:16" ht="15" customHeight="1" x14ac:dyDescent="0.3">
      <c r="A9" s="9">
        <v>41702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38">
        <f t="shared" si="0"/>
        <v>0</v>
      </c>
    </row>
    <row r="10" spans="1:16" ht="15" customHeight="1" x14ac:dyDescent="0.3">
      <c r="A10" s="40">
        <v>41703</v>
      </c>
      <c r="B10" s="41">
        <v>21</v>
      </c>
      <c r="C10" s="42"/>
      <c r="D10" s="42">
        <v>1</v>
      </c>
      <c r="E10" s="43"/>
      <c r="F10" s="44"/>
      <c r="G10" s="42"/>
      <c r="H10" s="42"/>
      <c r="I10" s="43"/>
      <c r="J10" s="45"/>
      <c r="K10" s="42"/>
      <c r="L10" s="46"/>
      <c r="M10" s="44"/>
      <c r="N10" s="44"/>
      <c r="O10" s="47">
        <v>5</v>
      </c>
      <c r="P10" s="38">
        <f t="shared" si="0"/>
        <v>27</v>
      </c>
    </row>
    <row r="11" spans="1:16" ht="15" customHeight="1" x14ac:dyDescent="0.3">
      <c r="A11" s="9">
        <v>41704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38">
        <f t="shared" si="0"/>
        <v>0</v>
      </c>
    </row>
    <row r="12" spans="1:16" ht="15" customHeight="1" x14ac:dyDescent="0.3">
      <c r="A12" s="40">
        <v>41705</v>
      </c>
      <c r="B12" s="41">
        <v>31</v>
      </c>
      <c r="C12" s="42">
        <v>3</v>
      </c>
      <c r="D12" s="42">
        <v>1</v>
      </c>
      <c r="E12" s="43"/>
      <c r="F12" s="44"/>
      <c r="G12" s="42"/>
      <c r="H12" s="42"/>
      <c r="I12" s="43"/>
      <c r="J12" s="45"/>
      <c r="K12" s="42"/>
      <c r="L12" s="46"/>
      <c r="M12" s="44"/>
      <c r="N12" s="44"/>
      <c r="O12" s="47">
        <v>13</v>
      </c>
      <c r="P12" s="38">
        <f t="shared" si="0"/>
        <v>48</v>
      </c>
    </row>
    <row r="13" spans="1:16" ht="15" customHeight="1" x14ac:dyDescent="0.3">
      <c r="A13" s="9">
        <v>41706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38">
        <f t="shared" si="0"/>
        <v>0</v>
      </c>
    </row>
    <row r="14" spans="1:16" ht="15" customHeight="1" x14ac:dyDescent="0.3">
      <c r="A14" s="9">
        <v>41707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38">
        <f t="shared" si="0"/>
        <v>0</v>
      </c>
    </row>
    <row r="15" spans="1:16" ht="15" customHeight="1" x14ac:dyDescent="0.3">
      <c r="A15" s="40">
        <v>41708</v>
      </c>
      <c r="B15" s="41">
        <v>63</v>
      </c>
      <c r="C15" s="42">
        <v>3</v>
      </c>
      <c r="D15" s="42"/>
      <c r="E15" s="43"/>
      <c r="F15" s="44"/>
      <c r="G15" s="42"/>
      <c r="H15" s="42"/>
      <c r="I15" s="43"/>
      <c r="J15" s="45"/>
      <c r="K15" s="42"/>
      <c r="L15" s="46"/>
      <c r="M15" s="44"/>
      <c r="N15" s="44"/>
      <c r="O15" s="47">
        <v>44</v>
      </c>
      <c r="P15" s="38">
        <f t="shared" si="0"/>
        <v>110</v>
      </c>
    </row>
    <row r="16" spans="1:16" ht="15" customHeight="1" x14ac:dyDescent="0.3">
      <c r="A16" s="9">
        <v>41709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38">
        <f t="shared" si="0"/>
        <v>0</v>
      </c>
    </row>
    <row r="17" spans="1:16" ht="14.45" x14ac:dyDescent="0.3">
      <c r="A17" s="40">
        <v>41710</v>
      </c>
      <c r="B17" s="41">
        <v>23</v>
      </c>
      <c r="C17" s="42"/>
      <c r="D17" s="42"/>
      <c r="E17" s="43"/>
      <c r="F17" s="44"/>
      <c r="G17" s="42"/>
      <c r="H17" s="42"/>
      <c r="I17" s="43"/>
      <c r="J17" s="45"/>
      <c r="K17" s="42"/>
      <c r="L17" s="46"/>
      <c r="M17" s="44"/>
      <c r="N17" s="44"/>
      <c r="O17" s="47">
        <v>27</v>
      </c>
      <c r="P17" s="38">
        <f t="shared" si="0"/>
        <v>50</v>
      </c>
    </row>
    <row r="18" spans="1:16" ht="14.45" x14ac:dyDescent="0.3">
      <c r="A18" s="9">
        <v>41711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38">
        <f t="shared" si="0"/>
        <v>0</v>
      </c>
    </row>
    <row r="19" spans="1:16" ht="14.45" x14ac:dyDescent="0.3">
      <c r="A19" s="40">
        <v>41712</v>
      </c>
      <c r="B19" s="41">
        <v>14</v>
      </c>
      <c r="C19" s="42"/>
      <c r="D19" s="42"/>
      <c r="E19" s="43"/>
      <c r="F19" s="44"/>
      <c r="G19" s="42"/>
      <c r="H19" s="42"/>
      <c r="I19" s="43"/>
      <c r="J19" s="45"/>
      <c r="K19" s="42"/>
      <c r="L19" s="46"/>
      <c r="M19" s="44"/>
      <c r="N19" s="44"/>
      <c r="O19" s="47">
        <v>6</v>
      </c>
      <c r="P19" s="38">
        <f t="shared" si="0"/>
        <v>20</v>
      </c>
    </row>
    <row r="20" spans="1:16" ht="14.45" x14ac:dyDescent="0.3">
      <c r="A20" s="9">
        <v>41713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38">
        <f t="shared" si="0"/>
        <v>0</v>
      </c>
    </row>
    <row r="21" spans="1:16" ht="14.45" x14ac:dyDescent="0.3">
      <c r="A21" s="9">
        <v>41714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38">
        <f t="shared" si="0"/>
        <v>0</v>
      </c>
    </row>
    <row r="22" spans="1:16" ht="14.45" x14ac:dyDescent="0.3">
      <c r="A22" s="40">
        <v>41715</v>
      </c>
      <c r="B22" s="41">
        <v>33</v>
      </c>
      <c r="C22" s="42">
        <v>1</v>
      </c>
      <c r="D22" s="42"/>
      <c r="E22" s="43"/>
      <c r="F22" s="44"/>
      <c r="G22" s="42"/>
      <c r="H22" s="42"/>
      <c r="I22" s="43"/>
      <c r="J22" s="45"/>
      <c r="K22" s="42"/>
      <c r="L22" s="46"/>
      <c r="M22" s="44"/>
      <c r="N22" s="44"/>
      <c r="O22" s="47">
        <v>32</v>
      </c>
      <c r="P22" s="38">
        <f t="shared" si="0"/>
        <v>66</v>
      </c>
    </row>
    <row r="23" spans="1:16" ht="14.45" x14ac:dyDescent="0.3">
      <c r="A23" s="9">
        <v>41716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38">
        <f t="shared" si="0"/>
        <v>0</v>
      </c>
    </row>
    <row r="24" spans="1:16" ht="14.45" x14ac:dyDescent="0.3">
      <c r="A24" s="40">
        <v>41717</v>
      </c>
      <c r="B24" s="41">
        <v>13</v>
      </c>
      <c r="C24" s="42"/>
      <c r="D24" s="42"/>
      <c r="E24" s="43"/>
      <c r="F24" s="44"/>
      <c r="G24" s="42"/>
      <c r="H24" s="42"/>
      <c r="I24" s="43"/>
      <c r="J24" s="45"/>
      <c r="K24" s="42"/>
      <c r="L24" s="46"/>
      <c r="M24" s="44"/>
      <c r="N24" s="44"/>
      <c r="O24" s="47">
        <v>19</v>
      </c>
      <c r="P24" s="38">
        <f t="shared" si="0"/>
        <v>32</v>
      </c>
    </row>
    <row r="25" spans="1:16" ht="14.45" x14ac:dyDescent="0.3">
      <c r="A25" s="9">
        <v>41718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38">
        <f t="shared" si="0"/>
        <v>0</v>
      </c>
    </row>
    <row r="26" spans="1:16" ht="14.45" x14ac:dyDescent="0.3">
      <c r="A26" s="40">
        <v>41719</v>
      </c>
      <c r="B26" s="41">
        <v>7</v>
      </c>
      <c r="C26" s="42">
        <v>2</v>
      </c>
      <c r="D26" s="42"/>
      <c r="E26" s="43"/>
      <c r="F26" s="44"/>
      <c r="G26" s="42"/>
      <c r="H26" s="42"/>
      <c r="I26" s="43"/>
      <c r="J26" s="45"/>
      <c r="K26" s="42"/>
      <c r="L26" s="46"/>
      <c r="M26" s="44"/>
      <c r="N26" s="44"/>
      <c r="O26" s="47">
        <v>6</v>
      </c>
      <c r="P26" s="38">
        <f t="shared" si="0"/>
        <v>15</v>
      </c>
    </row>
    <row r="27" spans="1:16" ht="14.45" x14ac:dyDescent="0.3">
      <c r="A27" s="9">
        <v>41720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38">
        <f t="shared" si="0"/>
        <v>0</v>
      </c>
    </row>
    <row r="28" spans="1:16" ht="14.45" x14ac:dyDescent="0.3">
      <c r="A28" s="9">
        <v>41721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38">
        <f t="shared" si="0"/>
        <v>0</v>
      </c>
    </row>
    <row r="29" spans="1:16" ht="14.45" x14ac:dyDescent="0.3">
      <c r="A29" s="40">
        <v>41722</v>
      </c>
      <c r="B29" s="41">
        <v>4</v>
      </c>
      <c r="C29" s="42"/>
      <c r="D29" s="42"/>
      <c r="E29" s="43"/>
      <c r="F29" s="44"/>
      <c r="G29" s="42"/>
      <c r="H29" s="42"/>
      <c r="I29" s="43"/>
      <c r="J29" s="45"/>
      <c r="K29" s="42"/>
      <c r="L29" s="46"/>
      <c r="M29" s="44"/>
      <c r="N29" s="44"/>
      <c r="O29" s="47">
        <v>6</v>
      </c>
      <c r="P29" s="38">
        <f t="shared" si="0"/>
        <v>10</v>
      </c>
    </row>
    <row r="30" spans="1:16" ht="14.45" x14ac:dyDescent="0.3">
      <c r="A30" s="9">
        <v>41723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38">
        <f t="shared" si="0"/>
        <v>0</v>
      </c>
    </row>
    <row r="31" spans="1:16" ht="14.45" x14ac:dyDescent="0.3">
      <c r="A31" s="40">
        <v>41724</v>
      </c>
      <c r="B31" s="41">
        <v>18</v>
      </c>
      <c r="C31" s="42">
        <v>5</v>
      </c>
      <c r="D31" s="42">
        <v>1</v>
      </c>
      <c r="E31" s="43"/>
      <c r="F31" s="44"/>
      <c r="G31" s="42"/>
      <c r="H31" s="42"/>
      <c r="I31" s="43"/>
      <c r="J31" s="45"/>
      <c r="K31" s="42"/>
      <c r="L31" s="46"/>
      <c r="M31" s="44"/>
      <c r="N31" s="44"/>
      <c r="O31" s="47">
        <v>12</v>
      </c>
      <c r="P31" s="38">
        <f t="shared" si="0"/>
        <v>36</v>
      </c>
    </row>
    <row r="32" spans="1:16" ht="14.45" x14ac:dyDescent="0.3">
      <c r="A32" s="9">
        <v>41725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 t="s">
        <v>19</v>
      </c>
      <c r="N32" s="20"/>
      <c r="O32" s="23"/>
      <c r="P32" s="38">
        <f t="shared" si="0"/>
        <v>0</v>
      </c>
    </row>
    <row r="33" spans="1:16" ht="14.45" x14ac:dyDescent="0.3">
      <c r="A33" s="40">
        <v>41726</v>
      </c>
      <c r="B33" s="41">
        <v>12</v>
      </c>
      <c r="C33" s="42">
        <v>1</v>
      </c>
      <c r="D33" s="42"/>
      <c r="E33" s="43"/>
      <c r="F33" s="44"/>
      <c r="G33" s="42"/>
      <c r="H33" s="42"/>
      <c r="I33" s="43"/>
      <c r="J33" s="45"/>
      <c r="K33" s="42"/>
      <c r="L33" s="46"/>
      <c r="M33" s="44"/>
      <c r="N33" s="44"/>
      <c r="O33" s="47">
        <v>5</v>
      </c>
      <c r="P33" s="38">
        <f t="shared" si="0"/>
        <v>18</v>
      </c>
    </row>
    <row r="34" spans="1:16" ht="14.45" x14ac:dyDescent="0.3">
      <c r="A34" s="9">
        <v>41727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39">
        <f t="shared" si="0"/>
        <v>0</v>
      </c>
    </row>
    <row r="35" spans="1:16" ht="14.45" x14ac:dyDescent="0.3">
      <c r="A35" s="9">
        <v>41728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39">
        <f t="shared" si="0"/>
        <v>0</v>
      </c>
    </row>
    <row r="36" spans="1:16" thickBot="1" x14ac:dyDescent="0.35">
      <c r="A36" s="9">
        <v>41729</v>
      </c>
      <c r="B36" s="41">
        <v>8</v>
      </c>
      <c r="C36" s="42"/>
      <c r="D36" s="42"/>
      <c r="E36" s="43"/>
      <c r="F36" s="44"/>
      <c r="G36" s="42"/>
      <c r="H36" s="42"/>
      <c r="I36" s="43"/>
      <c r="J36" s="45"/>
      <c r="K36" s="42"/>
      <c r="L36" s="46"/>
      <c r="M36" s="44"/>
      <c r="N36" s="44"/>
      <c r="O36" s="47">
        <v>18</v>
      </c>
      <c r="P36" s="39">
        <f t="shared" si="0"/>
        <v>26</v>
      </c>
    </row>
    <row r="37" spans="1:16" ht="27" thickBot="1" x14ac:dyDescent="0.35">
      <c r="A37" s="30" t="s">
        <v>14</v>
      </c>
      <c r="B37" s="31">
        <f t="shared" ref="B37:O37" si="1">SUM(B6:B36)</f>
        <v>264</v>
      </c>
      <c r="C37" s="32">
        <f t="shared" si="1"/>
        <v>15</v>
      </c>
      <c r="D37" s="32">
        <f t="shared" si="1"/>
        <v>3</v>
      </c>
      <c r="E37" s="31">
        <f t="shared" si="1"/>
        <v>0</v>
      </c>
      <c r="F37" s="33">
        <f t="shared" si="1"/>
        <v>0</v>
      </c>
      <c r="G37" s="32">
        <f t="shared" si="1"/>
        <v>0</v>
      </c>
      <c r="H37" s="31">
        <f t="shared" si="1"/>
        <v>0</v>
      </c>
      <c r="I37" s="34">
        <f t="shared" si="1"/>
        <v>0</v>
      </c>
      <c r="J37" s="35">
        <f t="shared" si="1"/>
        <v>0</v>
      </c>
      <c r="K37" s="32">
        <f t="shared" si="1"/>
        <v>0</v>
      </c>
      <c r="L37" s="31">
        <f t="shared" si="1"/>
        <v>0</v>
      </c>
      <c r="M37" s="33">
        <f t="shared" si="1"/>
        <v>0</v>
      </c>
      <c r="N37" s="33">
        <f t="shared" si="1"/>
        <v>0</v>
      </c>
      <c r="O37" s="36">
        <f t="shared" si="1"/>
        <v>194</v>
      </c>
      <c r="P37" s="36">
        <f>SUM(B37:O37)</f>
        <v>476</v>
      </c>
    </row>
    <row r="38" spans="1:16" ht="27" thickBot="1" x14ac:dyDescent="0.35">
      <c r="A38" s="24" t="s">
        <v>15</v>
      </c>
      <c r="B38" s="25">
        <f>(B37+'Feb. 2014'!B35)</f>
        <v>854</v>
      </c>
      <c r="C38" s="26">
        <f>(C37+'Feb. 2014'!C35)</f>
        <v>32</v>
      </c>
      <c r="D38" s="26">
        <f>(D37+'Feb. 2014'!D35)</f>
        <v>14</v>
      </c>
      <c r="E38" s="54">
        <f>(E37+'Feb. 2014'!E35)</f>
        <v>5</v>
      </c>
      <c r="F38" s="55">
        <f>(F37+'Feb. 2014'!F35)</f>
        <v>0</v>
      </c>
      <c r="G38" s="26">
        <f>(G37+'Feb. 2014'!G35)</f>
        <v>0</v>
      </c>
      <c r="H38" s="26">
        <f>(H37+'Feb. 2014'!H35)</f>
        <v>0</v>
      </c>
      <c r="I38" s="54">
        <f>(I37+'Feb. 2014'!I35)</f>
        <v>0</v>
      </c>
      <c r="J38" s="55">
        <f>(J37+'Feb. 2014'!J35)</f>
        <v>0</v>
      </c>
      <c r="K38" s="26">
        <f>(K37+'Feb. 2014'!K35)</f>
        <v>0</v>
      </c>
      <c r="L38" s="54">
        <f>(L37+'Feb. 2014'!L35)</f>
        <v>0</v>
      </c>
      <c r="M38" s="56">
        <f>(M37+'Feb. 2014'!M35)</f>
        <v>28</v>
      </c>
      <c r="N38" s="56">
        <f>(N37+'Feb. 2014'!N35)</f>
        <v>1</v>
      </c>
      <c r="O38" s="56">
        <f>(O37+'Feb. 2014'!O35)</f>
        <v>529</v>
      </c>
      <c r="P38" s="53">
        <f>SUM(B38:O38)</f>
        <v>1463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0" workbookViewId="0">
      <selection activeCell="B37" sqref="B37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78" t="s">
        <v>20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5.75" customHeight="1" thickBot="1" x14ac:dyDescent="0.35"/>
    <row r="4" spans="1:16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16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16" ht="15" customHeight="1" x14ac:dyDescent="0.3">
      <c r="A6" s="9">
        <v>41730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37">
        <f>SUM(B6:O6)</f>
        <v>0</v>
      </c>
    </row>
    <row r="7" spans="1:16" ht="15" customHeight="1" x14ac:dyDescent="0.3">
      <c r="A7" s="40">
        <v>41731</v>
      </c>
      <c r="B7" s="41">
        <v>2</v>
      </c>
      <c r="C7" s="42"/>
      <c r="D7" s="42">
        <v>1</v>
      </c>
      <c r="E7" s="43"/>
      <c r="F7" s="44"/>
      <c r="G7" s="42"/>
      <c r="H7" s="42"/>
      <c r="I7" s="43"/>
      <c r="J7" s="45"/>
      <c r="K7" s="42"/>
      <c r="L7" s="46"/>
      <c r="M7" s="44"/>
      <c r="N7" s="44"/>
      <c r="O7" s="47">
        <v>9</v>
      </c>
      <c r="P7" s="38">
        <f t="shared" ref="P7:P35" si="0">SUM(B7:O7)</f>
        <v>12</v>
      </c>
    </row>
    <row r="8" spans="1:16" ht="15" customHeight="1" x14ac:dyDescent="0.3">
      <c r="A8" s="9">
        <v>41732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38">
        <f t="shared" si="0"/>
        <v>0</v>
      </c>
    </row>
    <row r="9" spans="1:16" ht="15" customHeight="1" x14ac:dyDescent="0.3">
      <c r="A9" s="40">
        <v>41733</v>
      </c>
      <c r="B9" s="41"/>
      <c r="C9" s="42"/>
      <c r="D9" s="42"/>
      <c r="E9" s="43"/>
      <c r="F9" s="44"/>
      <c r="G9" s="42"/>
      <c r="H9" s="42"/>
      <c r="I9" s="43"/>
      <c r="J9" s="45"/>
      <c r="K9" s="42"/>
      <c r="L9" s="46"/>
      <c r="M9" s="44"/>
      <c r="N9" s="44"/>
      <c r="O9" s="47"/>
      <c r="P9" s="38">
        <f t="shared" si="0"/>
        <v>0</v>
      </c>
    </row>
    <row r="10" spans="1:16" ht="15" customHeight="1" x14ac:dyDescent="0.3">
      <c r="A10" s="9">
        <v>41734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38">
        <f t="shared" si="0"/>
        <v>0</v>
      </c>
    </row>
    <row r="11" spans="1:16" ht="15" customHeight="1" x14ac:dyDescent="0.3">
      <c r="A11" s="9">
        <v>41735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38">
        <f t="shared" si="0"/>
        <v>0</v>
      </c>
    </row>
    <row r="12" spans="1:16" ht="15" customHeight="1" x14ac:dyDescent="0.3">
      <c r="A12" s="40">
        <v>41736</v>
      </c>
      <c r="B12" s="41">
        <v>2</v>
      </c>
      <c r="C12" s="42"/>
      <c r="D12" s="42"/>
      <c r="E12" s="43"/>
      <c r="F12" s="44"/>
      <c r="G12" s="42"/>
      <c r="H12" s="42"/>
      <c r="I12" s="43"/>
      <c r="J12" s="45"/>
      <c r="K12" s="42"/>
      <c r="L12" s="46"/>
      <c r="M12" s="44"/>
      <c r="N12" s="44"/>
      <c r="O12" s="47">
        <v>1</v>
      </c>
      <c r="P12" s="38">
        <f t="shared" si="0"/>
        <v>3</v>
      </c>
    </row>
    <row r="13" spans="1:16" ht="15" customHeight="1" x14ac:dyDescent="0.3">
      <c r="A13" s="9">
        <v>41737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38">
        <f t="shared" si="0"/>
        <v>0</v>
      </c>
    </row>
    <row r="14" spans="1:16" ht="15" customHeight="1" x14ac:dyDescent="0.3">
      <c r="A14" s="40">
        <v>41738</v>
      </c>
      <c r="B14" s="41">
        <v>1</v>
      </c>
      <c r="C14" s="42"/>
      <c r="D14" s="42"/>
      <c r="E14" s="43"/>
      <c r="F14" s="44"/>
      <c r="G14" s="42"/>
      <c r="H14" s="42"/>
      <c r="I14" s="43"/>
      <c r="J14" s="45"/>
      <c r="K14" s="42"/>
      <c r="L14" s="46"/>
      <c r="M14" s="44"/>
      <c r="N14" s="44"/>
      <c r="O14" s="47"/>
      <c r="P14" s="38">
        <f t="shared" si="0"/>
        <v>1</v>
      </c>
    </row>
    <row r="15" spans="1:16" ht="15" customHeight="1" x14ac:dyDescent="0.3">
      <c r="A15" s="9">
        <v>41739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38">
        <f t="shared" si="0"/>
        <v>0</v>
      </c>
    </row>
    <row r="16" spans="1:16" ht="15" customHeight="1" x14ac:dyDescent="0.3">
      <c r="A16" s="40">
        <v>41740</v>
      </c>
      <c r="B16" s="41"/>
      <c r="C16" s="42"/>
      <c r="D16" s="42"/>
      <c r="E16" s="43">
        <v>1</v>
      </c>
      <c r="F16" s="44"/>
      <c r="G16" s="42"/>
      <c r="H16" s="42"/>
      <c r="I16" s="43"/>
      <c r="J16" s="45"/>
      <c r="K16" s="42"/>
      <c r="L16" s="46"/>
      <c r="M16" s="44"/>
      <c r="N16" s="44"/>
      <c r="O16" s="47">
        <v>1</v>
      </c>
      <c r="P16" s="38">
        <f t="shared" si="0"/>
        <v>2</v>
      </c>
    </row>
    <row r="17" spans="1:16" ht="14.45" x14ac:dyDescent="0.3">
      <c r="A17" s="9">
        <v>41741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38">
        <f t="shared" si="0"/>
        <v>0</v>
      </c>
    </row>
    <row r="18" spans="1:16" ht="14.45" x14ac:dyDescent="0.3">
      <c r="A18" s="9">
        <v>41742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38">
        <f t="shared" si="0"/>
        <v>0</v>
      </c>
    </row>
    <row r="19" spans="1:16" ht="14.45" x14ac:dyDescent="0.3">
      <c r="A19" s="40">
        <v>41743</v>
      </c>
      <c r="B19" s="41"/>
      <c r="C19" s="42"/>
      <c r="D19" s="42"/>
      <c r="E19" s="43"/>
      <c r="F19" s="44"/>
      <c r="G19" s="42"/>
      <c r="H19" s="42"/>
      <c r="I19" s="43"/>
      <c r="J19" s="45"/>
      <c r="K19" s="42"/>
      <c r="L19" s="46"/>
      <c r="M19" s="44"/>
      <c r="N19" s="44"/>
      <c r="O19" s="47">
        <v>6</v>
      </c>
      <c r="P19" s="38">
        <f t="shared" si="0"/>
        <v>6</v>
      </c>
    </row>
    <row r="20" spans="1:16" ht="14.45" x14ac:dyDescent="0.3">
      <c r="A20" s="9">
        <v>41744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38">
        <f t="shared" si="0"/>
        <v>0</v>
      </c>
    </row>
    <row r="21" spans="1:16" ht="14.45" x14ac:dyDescent="0.3">
      <c r="A21" s="40">
        <v>41745</v>
      </c>
      <c r="B21" s="41"/>
      <c r="C21" s="42"/>
      <c r="D21" s="42"/>
      <c r="E21" s="43"/>
      <c r="F21" s="44"/>
      <c r="G21" s="42"/>
      <c r="H21" s="42"/>
      <c r="I21" s="43"/>
      <c r="J21" s="45"/>
      <c r="K21" s="42"/>
      <c r="L21" s="46"/>
      <c r="M21" s="44"/>
      <c r="N21" s="44"/>
      <c r="O21" s="47">
        <v>2</v>
      </c>
      <c r="P21" s="38">
        <f t="shared" si="0"/>
        <v>2</v>
      </c>
    </row>
    <row r="22" spans="1:16" ht="14.45" x14ac:dyDescent="0.3">
      <c r="A22" s="9">
        <v>41746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38">
        <f t="shared" si="0"/>
        <v>0</v>
      </c>
    </row>
    <row r="23" spans="1:16" ht="14.45" x14ac:dyDescent="0.3">
      <c r="A23" s="40">
        <v>41747</v>
      </c>
      <c r="B23" s="41"/>
      <c r="C23" s="42"/>
      <c r="D23" s="42"/>
      <c r="E23" s="43"/>
      <c r="F23" s="44"/>
      <c r="G23" s="42"/>
      <c r="H23" s="42"/>
      <c r="I23" s="43"/>
      <c r="J23" s="45"/>
      <c r="K23" s="42"/>
      <c r="L23" s="46"/>
      <c r="M23" s="44"/>
      <c r="N23" s="44"/>
      <c r="O23" s="47"/>
      <c r="P23" s="38">
        <f t="shared" si="0"/>
        <v>0</v>
      </c>
    </row>
    <row r="24" spans="1:16" ht="14.45" x14ac:dyDescent="0.3">
      <c r="A24" s="9">
        <v>41748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38">
        <f t="shared" si="0"/>
        <v>0</v>
      </c>
    </row>
    <row r="25" spans="1:16" ht="14.45" x14ac:dyDescent="0.3">
      <c r="A25" s="9">
        <v>41749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38">
        <f t="shared" si="0"/>
        <v>0</v>
      </c>
    </row>
    <row r="26" spans="1:16" ht="14.45" x14ac:dyDescent="0.3">
      <c r="A26" s="40">
        <v>41750</v>
      </c>
      <c r="B26" s="41"/>
      <c r="C26" s="42"/>
      <c r="D26" s="42"/>
      <c r="E26" s="43"/>
      <c r="F26" s="44"/>
      <c r="G26" s="42"/>
      <c r="H26" s="42"/>
      <c r="I26" s="43"/>
      <c r="J26" s="45"/>
      <c r="K26" s="42"/>
      <c r="L26" s="46"/>
      <c r="M26" s="44"/>
      <c r="N26" s="44"/>
      <c r="O26" s="47">
        <v>1</v>
      </c>
      <c r="P26" s="38">
        <f t="shared" si="0"/>
        <v>1</v>
      </c>
    </row>
    <row r="27" spans="1:16" ht="14.45" x14ac:dyDescent="0.3">
      <c r="A27" s="9">
        <v>41751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38">
        <f t="shared" si="0"/>
        <v>0</v>
      </c>
    </row>
    <row r="28" spans="1:16" ht="14.45" x14ac:dyDescent="0.3">
      <c r="A28" s="40">
        <v>41752</v>
      </c>
      <c r="B28" s="41"/>
      <c r="C28" s="42">
        <v>1</v>
      </c>
      <c r="D28" s="42"/>
      <c r="E28" s="43"/>
      <c r="F28" s="44"/>
      <c r="G28" s="42"/>
      <c r="H28" s="42"/>
      <c r="I28" s="43"/>
      <c r="J28" s="45"/>
      <c r="K28" s="42"/>
      <c r="L28" s="46"/>
      <c r="M28" s="44"/>
      <c r="N28" s="44"/>
      <c r="O28" s="47"/>
      <c r="P28" s="38">
        <f t="shared" si="0"/>
        <v>1</v>
      </c>
    </row>
    <row r="29" spans="1:16" ht="14.45" x14ac:dyDescent="0.3">
      <c r="A29" s="9">
        <v>41753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38">
        <f t="shared" si="0"/>
        <v>0</v>
      </c>
    </row>
    <row r="30" spans="1:16" ht="14.45" x14ac:dyDescent="0.3">
      <c r="A30" s="40">
        <v>41754</v>
      </c>
      <c r="B30" s="41"/>
      <c r="C30" s="42">
        <v>1</v>
      </c>
      <c r="D30" s="42"/>
      <c r="E30" s="43"/>
      <c r="F30" s="44"/>
      <c r="G30" s="42"/>
      <c r="H30" s="42"/>
      <c r="I30" s="43"/>
      <c r="J30" s="45"/>
      <c r="K30" s="42"/>
      <c r="L30" s="46"/>
      <c r="M30" s="44"/>
      <c r="N30" s="44"/>
      <c r="O30" s="47">
        <v>2</v>
      </c>
      <c r="P30" s="38">
        <f t="shared" si="0"/>
        <v>3</v>
      </c>
    </row>
    <row r="31" spans="1:16" ht="14.45" x14ac:dyDescent="0.3">
      <c r="A31" s="9">
        <v>41755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38">
        <f t="shared" si="0"/>
        <v>0</v>
      </c>
    </row>
    <row r="32" spans="1:16" ht="14.45" x14ac:dyDescent="0.3">
      <c r="A32" s="9">
        <v>41756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38">
        <f t="shared" si="0"/>
        <v>0</v>
      </c>
    </row>
    <row r="33" spans="1:16" ht="14.45" x14ac:dyDescent="0.3">
      <c r="A33" s="40">
        <v>41757</v>
      </c>
      <c r="B33" s="41"/>
      <c r="C33" s="42">
        <v>1</v>
      </c>
      <c r="D33" s="42"/>
      <c r="E33" s="43"/>
      <c r="F33" s="44"/>
      <c r="G33" s="42"/>
      <c r="H33" s="42"/>
      <c r="I33" s="43"/>
      <c r="J33" s="45"/>
      <c r="K33" s="42"/>
      <c r="L33" s="46"/>
      <c r="M33" s="44"/>
      <c r="N33" s="44"/>
      <c r="O33" s="47">
        <v>6</v>
      </c>
      <c r="P33" s="38">
        <f t="shared" si="0"/>
        <v>7</v>
      </c>
    </row>
    <row r="34" spans="1:16" ht="14.45" x14ac:dyDescent="0.3">
      <c r="A34" s="9">
        <v>41758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39">
        <f t="shared" si="0"/>
        <v>0</v>
      </c>
    </row>
    <row r="35" spans="1:16" thickBot="1" x14ac:dyDescent="0.35">
      <c r="A35" s="40">
        <v>41759</v>
      </c>
      <c r="B35" s="41"/>
      <c r="C35" s="42"/>
      <c r="D35" s="42"/>
      <c r="E35" s="43"/>
      <c r="F35" s="44"/>
      <c r="G35" s="42"/>
      <c r="H35" s="42"/>
      <c r="I35" s="43"/>
      <c r="J35" s="45"/>
      <c r="K35" s="42"/>
      <c r="L35" s="46"/>
      <c r="M35" s="44"/>
      <c r="N35" s="44"/>
      <c r="O35" s="47">
        <v>2</v>
      </c>
      <c r="P35" s="39">
        <f t="shared" si="0"/>
        <v>2</v>
      </c>
    </row>
    <row r="36" spans="1:16" ht="27" thickBot="1" x14ac:dyDescent="0.35">
      <c r="A36" s="30" t="s">
        <v>14</v>
      </c>
      <c r="B36" s="31">
        <f t="shared" ref="B36:O36" si="1">SUM(B6:B35)</f>
        <v>5</v>
      </c>
      <c r="C36" s="32">
        <f t="shared" si="1"/>
        <v>3</v>
      </c>
      <c r="D36" s="32">
        <f t="shared" si="1"/>
        <v>1</v>
      </c>
      <c r="E36" s="31">
        <f t="shared" si="1"/>
        <v>1</v>
      </c>
      <c r="F36" s="33">
        <f t="shared" si="1"/>
        <v>0</v>
      </c>
      <c r="G36" s="32">
        <f t="shared" si="1"/>
        <v>0</v>
      </c>
      <c r="H36" s="31">
        <f t="shared" si="1"/>
        <v>0</v>
      </c>
      <c r="I36" s="34">
        <f t="shared" si="1"/>
        <v>0</v>
      </c>
      <c r="J36" s="35">
        <f t="shared" si="1"/>
        <v>0</v>
      </c>
      <c r="K36" s="32">
        <f t="shared" si="1"/>
        <v>0</v>
      </c>
      <c r="L36" s="31">
        <f t="shared" si="1"/>
        <v>0</v>
      </c>
      <c r="M36" s="33">
        <f t="shared" si="1"/>
        <v>0</v>
      </c>
      <c r="N36" s="33">
        <f t="shared" si="1"/>
        <v>0</v>
      </c>
      <c r="O36" s="36">
        <f t="shared" si="1"/>
        <v>30</v>
      </c>
      <c r="P36" s="36">
        <f>SUM(B36:O36)</f>
        <v>40</v>
      </c>
    </row>
    <row r="37" spans="1:16" ht="27" thickBot="1" x14ac:dyDescent="0.35">
      <c r="A37" s="24" t="s">
        <v>15</v>
      </c>
      <c r="B37" s="25">
        <f>SUM(B36+'Mar. 2014'!B38)</f>
        <v>859</v>
      </c>
      <c r="C37" s="26">
        <f>SUM(C36+'Mar. 2014'!C38)</f>
        <v>35</v>
      </c>
      <c r="D37" s="26">
        <f>SUM(D36+'Mar. 2014'!D38)</f>
        <v>15</v>
      </c>
      <c r="E37" s="27">
        <f>SUM(E36+'Mar. 2014'!E38)</f>
        <v>6</v>
      </c>
      <c r="F37" s="28">
        <f>SUM(F36+'Mar. 2014'!F38)</f>
        <v>0</v>
      </c>
      <c r="G37" s="26">
        <f>SUM(G36+'Mar. 2014'!G38)</f>
        <v>0</v>
      </c>
      <c r="H37" s="26">
        <f>SUM(H36+'Mar. 2014'!H38)</f>
        <v>0</v>
      </c>
      <c r="I37" s="27">
        <f>SUM(I36+'Mar. 2014'!I38)</f>
        <v>0</v>
      </c>
      <c r="J37" s="28">
        <f>SUM(J36+'Mar. 2014'!J38)</f>
        <v>0</v>
      </c>
      <c r="K37" s="26">
        <f>SUM(K36+'Mar. 2014'!K38)</f>
        <v>0</v>
      </c>
      <c r="L37" s="27">
        <f>SUM('Mar. 2014'!L38)</f>
        <v>0</v>
      </c>
      <c r="M37" s="27">
        <f>SUM(M36+'Mar. 2014'!M38)</f>
        <v>28</v>
      </c>
      <c r="N37" s="27">
        <f>SUM(N36+'Mar. 2014'!N38)</f>
        <v>1</v>
      </c>
      <c r="O37" s="27">
        <f>SUM(O36+'Mar. 2014'!O38)</f>
        <v>559</v>
      </c>
      <c r="P37" s="29">
        <f>SUM(B37:O37)</f>
        <v>1503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7" workbookViewId="0">
      <selection activeCell="B37" sqref="B37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78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5.75" customHeight="1" thickBot="1" x14ac:dyDescent="0.35"/>
    <row r="4" spans="1:16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16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16" ht="15" customHeight="1" x14ac:dyDescent="0.3">
      <c r="A6" s="9">
        <v>41760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37">
        <f>SUM(B6:O6)</f>
        <v>0</v>
      </c>
    </row>
    <row r="7" spans="1:16" ht="15" customHeight="1" x14ac:dyDescent="0.3">
      <c r="A7" s="40">
        <v>41761</v>
      </c>
      <c r="B7" s="41"/>
      <c r="C7" s="42"/>
      <c r="D7" s="42"/>
      <c r="E7" s="43"/>
      <c r="F7" s="44"/>
      <c r="G7" s="42"/>
      <c r="H7" s="42"/>
      <c r="I7" s="43"/>
      <c r="J7" s="45"/>
      <c r="K7" s="42"/>
      <c r="L7" s="46"/>
      <c r="M7" s="44"/>
      <c r="N7" s="44"/>
      <c r="O7" s="47">
        <v>4</v>
      </c>
      <c r="P7" s="38">
        <f t="shared" ref="P7:P35" si="0">SUM(B7:O7)</f>
        <v>4</v>
      </c>
    </row>
    <row r="8" spans="1:16" ht="15" customHeight="1" x14ac:dyDescent="0.3">
      <c r="A8" s="9">
        <v>41762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38">
        <f t="shared" si="0"/>
        <v>0</v>
      </c>
    </row>
    <row r="9" spans="1:16" ht="15" customHeight="1" x14ac:dyDescent="0.3">
      <c r="A9" s="9">
        <v>41763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38">
        <f t="shared" si="0"/>
        <v>0</v>
      </c>
    </row>
    <row r="10" spans="1:16" ht="15" customHeight="1" x14ac:dyDescent="0.3">
      <c r="A10" s="40">
        <v>41764</v>
      </c>
      <c r="B10" s="41"/>
      <c r="C10" s="42"/>
      <c r="D10" s="42"/>
      <c r="E10" s="43"/>
      <c r="F10" s="44"/>
      <c r="G10" s="42"/>
      <c r="H10" s="42"/>
      <c r="I10" s="43"/>
      <c r="J10" s="45"/>
      <c r="K10" s="42"/>
      <c r="L10" s="46"/>
      <c r="M10" s="44"/>
      <c r="N10" s="44"/>
      <c r="O10" s="47">
        <v>7</v>
      </c>
      <c r="P10" s="38">
        <f t="shared" si="0"/>
        <v>7</v>
      </c>
    </row>
    <row r="11" spans="1:16" ht="15" customHeight="1" x14ac:dyDescent="0.3">
      <c r="A11" s="9">
        <v>41765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38">
        <f t="shared" si="0"/>
        <v>0</v>
      </c>
    </row>
    <row r="12" spans="1:16" ht="15" customHeight="1" x14ac:dyDescent="0.3">
      <c r="A12" s="40">
        <v>41766</v>
      </c>
      <c r="B12" s="41">
        <v>1</v>
      </c>
      <c r="C12" s="42"/>
      <c r="D12" s="42"/>
      <c r="E12" s="43"/>
      <c r="F12" s="44">
        <v>2</v>
      </c>
      <c r="G12" s="42"/>
      <c r="H12" s="42"/>
      <c r="I12" s="43"/>
      <c r="J12" s="45"/>
      <c r="K12" s="42"/>
      <c r="L12" s="46"/>
      <c r="M12" s="44"/>
      <c r="N12" s="44"/>
      <c r="O12" s="47">
        <v>19</v>
      </c>
      <c r="P12" s="38">
        <f t="shared" si="0"/>
        <v>22</v>
      </c>
    </row>
    <row r="13" spans="1:16" ht="15" customHeight="1" x14ac:dyDescent="0.3">
      <c r="A13" s="9">
        <v>41767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38">
        <f t="shared" si="0"/>
        <v>0</v>
      </c>
    </row>
    <row r="14" spans="1:16" ht="15" customHeight="1" x14ac:dyDescent="0.3">
      <c r="A14" s="40">
        <v>41768</v>
      </c>
      <c r="B14" s="41"/>
      <c r="C14" s="42">
        <v>1</v>
      </c>
      <c r="D14" s="42"/>
      <c r="E14" s="43"/>
      <c r="F14" s="44">
        <v>1</v>
      </c>
      <c r="G14" s="42"/>
      <c r="H14" s="42">
        <v>3</v>
      </c>
      <c r="I14" s="43"/>
      <c r="J14" s="45"/>
      <c r="K14" s="42"/>
      <c r="L14" s="46"/>
      <c r="M14" s="44"/>
      <c r="N14" s="44"/>
      <c r="O14" s="47">
        <v>21</v>
      </c>
      <c r="P14" s="38">
        <f t="shared" si="0"/>
        <v>26</v>
      </c>
    </row>
    <row r="15" spans="1:16" ht="15" customHeight="1" x14ac:dyDescent="0.3">
      <c r="A15" s="9">
        <v>41769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38">
        <f t="shared" si="0"/>
        <v>0</v>
      </c>
    </row>
    <row r="16" spans="1:16" ht="15" customHeight="1" x14ac:dyDescent="0.3">
      <c r="A16" s="9">
        <v>41770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38">
        <f t="shared" si="0"/>
        <v>0</v>
      </c>
    </row>
    <row r="17" spans="1:16" ht="14.45" x14ac:dyDescent="0.3">
      <c r="A17" s="40">
        <v>41771</v>
      </c>
      <c r="B17" s="41"/>
      <c r="C17" s="42"/>
      <c r="D17" s="42"/>
      <c r="E17" s="43"/>
      <c r="F17" s="44">
        <v>10</v>
      </c>
      <c r="G17" s="42"/>
      <c r="H17" s="42">
        <v>1</v>
      </c>
      <c r="I17" s="43"/>
      <c r="J17" s="45"/>
      <c r="K17" s="42"/>
      <c r="L17" s="46"/>
      <c r="M17" s="44"/>
      <c r="N17" s="44"/>
      <c r="O17" s="47">
        <v>10</v>
      </c>
      <c r="P17" s="38">
        <f t="shared" si="0"/>
        <v>21</v>
      </c>
    </row>
    <row r="18" spans="1:16" ht="14.45" x14ac:dyDescent="0.3">
      <c r="A18" s="9">
        <v>41772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38">
        <f t="shared" si="0"/>
        <v>0</v>
      </c>
    </row>
    <row r="19" spans="1:16" ht="14.45" x14ac:dyDescent="0.3">
      <c r="A19" s="40">
        <v>41773</v>
      </c>
      <c r="B19" s="41"/>
      <c r="C19" s="42"/>
      <c r="D19" s="42"/>
      <c r="E19" s="43"/>
      <c r="F19" s="44">
        <v>15</v>
      </c>
      <c r="G19" s="42"/>
      <c r="H19" s="42">
        <v>1</v>
      </c>
      <c r="I19" s="43"/>
      <c r="J19" s="45"/>
      <c r="K19" s="42"/>
      <c r="L19" s="46"/>
      <c r="M19" s="44"/>
      <c r="N19" s="44"/>
      <c r="O19" s="47">
        <v>6</v>
      </c>
      <c r="P19" s="38">
        <f t="shared" si="0"/>
        <v>22</v>
      </c>
    </row>
    <row r="20" spans="1:16" ht="14.45" x14ac:dyDescent="0.3">
      <c r="A20" s="9">
        <v>41774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38">
        <f t="shared" si="0"/>
        <v>0</v>
      </c>
    </row>
    <row r="21" spans="1:16" ht="14.45" x14ac:dyDescent="0.3">
      <c r="A21" s="40">
        <v>41775</v>
      </c>
      <c r="B21" s="41"/>
      <c r="C21" s="42"/>
      <c r="D21" s="42"/>
      <c r="E21" s="43"/>
      <c r="F21" s="44">
        <v>26</v>
      </c>
      <c r="G21" s="42">
        <v>2</v>
      </c>
      <c r="H21" s="42"/>
      <c r="I21" s="43">
        <v>1</v>
      </c>
      <c r="J21" s="45"/>
      <c r="K21" s="42"/>
      <c r="L21" s="46"/>
      <c r="M21" s="44"/>
      <c r="N21" s="44"/>
      <c r="O21" s="47">
        <v>8</v>
      </c>
      <c r="P21" s="38">
        <f t="shared" si="0"/>
        <v>37</v>
      </c>
    </row>
    <row r="22" spans="1:16" ht="14.45" x14ac:dyDescent="0.3">
      <c r="A22" s="9">
        <v>41776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38">
        <f t="shared" si="0"/>
        <v>0</v>
      </c>
    </row>
    <row r="23" spans="1:16" ht="14.45" x14ac:dyDescent="0.3">
      <c r="A23" s="9">
        <v>41777</v>
      </c>
      <c r="B23" s="17"/>
      <c r="C23" s="18"/>
      <c r="D23" s="18"/>
      <c r="E23" s="19"/>
      <c r="F23" s="20" t="s">
        <v>19</v>
      </c>
      <c r="G23" s="18"/>
      <c r="H23" s="18"/>
      <c r="I23" s="19"/>
      <c r="J23" s="21"/>
      <c r="K23" s="18"/>
      <c r="L23" s="22"/>
      <c r="M23" s="20"/>
      <c r="N23" s="20"/>
      <c r="O23" s="23"/>
      <c r="P23" s="38">
        <f t="shared" si="0"/>
        <v>0</v>
      </c>
    </row>
    <row r="24" spans="1:16" ht="14.45" x14ac:dyDescent="0.3">
      <c r="A24" s="40">
        <v>41778</v>
      </c>
      <c r="B24" s="41"/>
      <c r="C24" s="42"/>
      <c r="D24" s="42"/>
      <c r="E24" s="43"/>
      <c r="F24" s="44">
        <v>15</v>
      </c>
      <c r="G24" s="42">
        <v>3</v>
      </c>
      <c r="H24" s="42">
        <v>1</v>
      </c>
      <c r="I24" s="43"/>
      <c r="J24" s="45"/>
      <c r="K24" s="42"/>
      <c r="L24" s="46"/>
      <c r="M24" s="44"/>
      <c r="N24" s="44"/>
      <c r="O24" s="47">
        <v>3</v>
      </c>
      <c r="P24" s="38">
        <f t="shared" si="0"/>
        <v>22</v>
      </c>
    </row>
    <row r="25" spans="1:16" ht="14.45" x14ac:dyDescent="0.3">
      <c r="A25" s="9">
        <v>41779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38">
        <f t="shared" si="0"/>
        <v>0</v>
      </c>
    </row>
    <row r="26" spans="1:16" ht="14.45" x14ac:dyDescent="0.3">
      <c r="A26" s="40">
        <v>41780</v>
      </c>
      <c r="B26" s="41"/>
      <c r="C26" s="42"/>
      <c r="D26" s="42"/>
      <c r="E26" s="43"/>
      <c r="F26" s="44">
        <v>1</v>
      </c>
      <c r="G26" s="42"/>
      <c r="H26" s="42"/>
      <c r="I26" s="43"/>
      <c r="J26" s="45"/>
      <c r="K26" s="42"/>
      <c r="L26" s="46"/>
      <c r="M26" s="44"/>
      <c r="N26" s="44"/>
      <c r="O26" s="47">
        <v>1</v>
      </c>
      <c r="P26" s="38">
        <f t="shared" si="0"/>
        <v>2</v>
      </c>
    </row>
    <row r="27" spans="1:16" ht="14.45" x14ac:dyDescent="0.3">
      <c r="A27" s="9">
        <v>41781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38">
        <f t="shared" si="0"/>
        <v>0</v>
      </c>
    </row>
    <row r="28" spans="1:16" ht="14.45" x14ac:dyDescent="0.3">
      <c r="A28" s="40">
        <v>41782</v>
      </c>
      <c r="B28" s="41"/>
      <c r="C28" s="42"/>
      <c r="D28" s="42"/>
      <c r="E28" s="43"/>
      <c r="F28" s="44">
        <v>27</v>
      </c>
      <c r="G28" s="42"/>
      <c r="H28" s="42">
        <v>1</v>
      </c>
      <c r="I28" s="43"/>
      <c r="J28" s="45"/>
      <c r="K28" s="42"/>
      <c r="L28" s="46"/>
      <c r="M28" s="44"/>
      <c r="N28" s="44">
        <v>1</v>
      </c>
      <c r="O28" s="47">
        <v>29</v>
      </c>
      <c r="P28" s="38">
        <f t="shared" si="0"/>
        <v>58</v>
      </c>
    </row>
    <row r="29" spans="1:16" ht="14.45" x14ac:dyDescent="0.3">
      <c r="A29" s="9">
        <v>41783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38">
        <f t="shared" si="0"/>
        <v>0</v>
      </c>
    </row>
    <row r="30" spans="1:16" ht="14.45" x14ac:dyDescent="0.3">
      <c r="A30" s="9">
        <v>41784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38">
        <f t="shared" si="0"/>
        <v>0</v>
      </c>
    </row>
    <row r="31" spans="1:16" ht="14.45" x14ac:dyDescent="0.3">
      <c r="A31" s="40">
        <v>41785</v>
      </c>
      <c r="B31" s="41"/>
      <c r="C31" s="42"/>
      <c r="D31" s="42"/>
      <c r="E31" s="43"/>
      <c r="F31" s="44">
        <v>13</v>
      </c>
      <c r="G31" s="42"/>
      <c r="H31" s="42">
        <v>2</v>
      </c>
      <c r="I31" s="43">
        <v>2</v>
      </c>
      <c r="J31" s="45"/>
      <c r="K31" s="42"/>
      <c r="L31" s="46"/>
      <c r="M31" s="44"/>
      <c r="N31" s="44"/>
      <c r="O31" s="47">
        <v>22</v>
      </c>
      <c r="P31" s="38">
        <f t="shared" si="0"/>
        <v>39</v>
      </c>
    </row>
    <row r="32" spans="1:16" ht="14.45" x14ac:dyDescent="0.3">
      <c r="A32" s="9">
        <v>41786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38">
        <f t="shared" si="0"/>
        <v>0</v>
      </c>
    </row>
    <row r="33" spans="1:16" ht="14.45" x14ac:dyDescent="0.3">
      <c r="A33" s="40">
        <v>41787</v>
      </c>
      <c r="B33" s="41"/>
      <c r="C33" s="42"/>
      <c r="D33" s="42"/>
      <c r="E33" s="43"/>
      <c r="F33" s="44">
        <v>44</v>
      </c>
      <c r="G33" s="42">
        <v>2</v>
      </c>
      <c r="H33" s="42">
        <v>1</v>
      </c>
      <c r="I33" s="43"/>
      <c r="J33" s="45"/>
      <c r="K33" s="42"/>
      <c r="L33" s="46"/>
      <c r="M33" s="44"/>
      <c r="N33" s="44">
        <v>1</v>
      </c>
      <c r="O33" s="47">
        <v>27</v>
      </c>
      <c r="P33" s="38">
        <f t="shared" si="0"/>
        <v>75</v>
      </c>
    </row>
    <row r="34" spans="1:16" ht="14.45" x14ac:dyDescent="0.3">
      <c r="A34" s="9">
        <v>41788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39">
        <f t="shared" si="0"/>
        <v>0</v>
      </c>
    </row>
    <row r="35" spans="1:16" thickBot="1" x14ac:dyDescent="0.35">
      <c r="A35" s="40">
        <v>41789</v>
      </c>
      <c r="B35" s="41"/>
      <c r="C35" s="42"/>
      <c r="D35" s="42"/>
      <c r="E35" s="43"/>
      <c r="F35" s="44">
        <v>38</v>
      </c>
      <c r="G35" s="42"/>
      <c r="H35" s="42">
        <v>3</v>
      </c>
      <c r="I35" s="43"/>
      <c r="J35" s="45"/>
      <c r="K35" s="42"/>
      <c r="L35" s="46"/>
      <c r="M35" s="44"/>
      <c r="N35" s="44"/>
      <c r="O35" s="47">
        <v>14</v>
      </c>
      <c r="P35" s="39">
        <f t="shared" si="0"/>
        <v>55</v>
      </c>
    </row>
    <row r="36" spans="1:16" ht="27" thickBot="1" x14ac:dyDescent="0.35">
      <c r="A36" s="30" t="s">
        <v>14</v>
      </c>
      <c r="B36" s="59">
        <f t="shared" ref="B36:O36" si="1">SUM(B6:B35)</f>
        <v>1</v>
      </c>
      <c r="C36" s="60">
        <f t="shared" si="1"/>
        <v>1</v>
      </c>
      <c r="D36" s="60">
        <f t="shared" si="1"/>
        <v>0</v>
      </c>
      <c r="E36" s="59">
        <f t="shared" si="1"/>
        <v>0</v>
      </c>
      <c r="F36" s="61">
        <f t="shared" si="1"/>
        <v>192</v>
      </c>
      <c r="G36" s="60">
        <f t="shared" si="1"/>
        <v>7</v>
      </c>
      <c r="H36" s="59">
        <f t="shared" si="1"/>
        <v>13</v>
      </c>
      <c r="I36" s="62">
        <f t="shared" si="1"/>
        <v>3</v>
      </c>
      <c r="J36" s="63">
        <f t="shared" si="1"/>
        <v>0</v>
      </c>
      <c r="K36" s="60">
        <f t="shared" si="1"/>
        <v>0</v>
      </c>
      <c r="L36" s="59">
        <f t="shared" si="1"/>
        <v>0</v>
      </c>
      <c r="M36" s="61">
        <f t="shared" si="1"/>
        <v>0</v>
      </c>
      <c r="N36" s="61">
        <f t="shared" si="1"/>
        <v>2</v>
      </c>
      <c r="O36" s="64">
        <f t="shared" si="1"/>
        <v>171</v>
      </c>
      <c r="P36" s="64">
        <f>SUM(B36:O36)</f>
        <v>390</v>
      </c>
    </row>
    <row r="37" spans="1:16" ht="27" thickBot="1" x14ac:dyDescent="0.35">
      <c r="A37" s="58" t="s">
        <v>15</v>
      </c>
      <c r="B37" s="65">
        <f>B36+'Apr. 2014'!B37</f>
        <v>860</v>
      </c>
      <c r="C37" s="65">
        <f>C36+'Apr. 2014'!C37</f>
        <v>36</v>
      </c>
      <c r="D37" s="65">
        <f>D36+'Apr. 2014'!D37</f>
        <v>15</v>
      </c>
      <c r="E37" s="66">
        <f>E36+'Apr. 2014'!E37</f>
        <v>6</v>
      </c>
      <c r="F37" s="67">
        <f>F36+'Apr. 2014'!F37</f>
        <v>192</v>
      </c>
      <c r="G37" s="65">
        <f>G36+'Apr. 2014'!G37</f>
        <v>7</v>
      </c>
      <c r="H37" s="65">
        <f>H36+'Apr. 2014'!H37</f>
        <v>13</v>
      </c>
      <c r="I37" s="66">
        <f>I36+'Apr. 2014'!I37</f>
        <v>3</v>
      </c>
      <c r="J37" s="67">
        <f>J36+'Apr. 2014'!J37</f>
        <v>0</v>
      </c>
      <c r="K37" s="65">
        <f>K36+'Apr. 2014'!K37</f>
        <v>0</v>
      </c>
      <c r="L37" s="66">
        <f>L36+'Apr. 2014'!L37</f>
        <v>0</v>
      </c>
      <c r="M37" s="66">
        <f>M36+'Apr. 2014'!M37</f>
        <v>28</v>
      </c>
      <c r="N37" s="65">
        <f>N36+'Apr. 2014'!N37</f>
        <v>3</v>
      </c>
      <c r="O37" s="66">
        <f>O36+'Apr. 2014'!O37</f>
        <v>730</v>
      </c>
      <c r="P37" s="68">
        <f>SUM(B37:O37)</f>
        <v>1893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  <ignoredErrors>
    <ignoredError sqref="P6:P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J32" sqref="J32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22" ht="14.45" customHeight="1" x14ac:dyDescent="0.25">
      <c r="A1" s="78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22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2" ht="15.75" customHeight="1" thickBot="1" x14ac:dyDescent="0.35"/>
    <row r="4" spans="1:22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22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22" ht="15" customHeight="1" x14ac:dyDescent="0.3">
      <c r="A6" s="9">
        <v>41791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37">
        <f>SUM(B6:O6)</f>
        <v>0</v>
      </c>
    </row>
    <row r="7" spans="1:22" ht="15" customHeight="1" x14ac:dyDescent="0.3">
      <c r="A7" s="40">
        <v>41792</v>
      </c>
      <c r="B7" s="41"/>
      <c r="C7" s="42"/>
      <c r="D7" s="42"/>
      <c r="E7" s="43"/>
      <c r="F7" s="44">
        <v>38</v>
      </c>
      <c r="G7" s="42">
        <v>1</v>
      </c>
      <c r="H7" s="42">
        <v>1</v>
      </c>
      <c r="I7" s="43"/>
      <c r="J7" s="45"/>
      <c r="K7" s="42"/>
      <c r="L7" s="46"/>
      <c r="M7" s="44"/>
      <c r="N7" s="44"/>
      <c r="O7" s="47">
        <v>7</v>
      </c>
      <c r="P7" s="38">
        <f t="shared" ref="P7:P35" si="0">SUM(B7:O7)</f>
        <v>47</v>
      </c>
    </row>
    <row r="8" spans="1:22" ht="15" customHeight="1" x14ac:dyDescent="0.3">
      <c r="A8" s="9">
        <v>41793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38">
        <f t="shared" si="0"/>
        <v>0</v>
      </c>
    </row>
    <row r="9" spans="1:22" ht="15" customHeight="1" x14ac:dyDescent="0.3">
      <c r="A9" s="40">
        <v>41794</v>
      </c>
      <c r="B9" s="41"/>
      <c r="C9" s="42"/>
      <c r="D9" s="42"/>
      <c r="E9" s="43"/>
      <c r="F9" s="44">
        <v>14</v>
      </c>
      <c r="G9" s="42">
        <v>1</v>
      </c>
      <c r="H9" s="42"/>
      <c r="I9" s="43"/>
      <c r="J9" s="45"/>
      <c r="K9" s="42"/>
      <c r="L9" s="46"/>
      <c r="M9" s="44"/>
      <c r="N9" s="44"/>
      <c r="O9" s="47">
        <v>5</v>
      </c>
      <c r="P9" s="38">
        <f t="shared" si="0"/>
        <v>20</v>
      </c>
    </row>
    <row r="10" spans="1:22" ht="15" customHeight="1" x14ac:dyDescent="0.3">
      <c r="A10" s="9">
        <v>41795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38">
        <f t="shared" si="0"/>
        <v>0</v>
      </c>
    </row>
    <row r="11" spans="1:22" ht="15" customHeight="1" x14ac:dyDescent="0.3">
      <c r="A11" s="40">
        <v>41796</v>
      </c>
      <c r="B11" s="41"/>
      <c r="C11" s="42"/>
      <c r="D11" s="42"/>
      <c r="E11" s="43"/>
      <c r="F11" s="44">
        <v>21</v>
      </c>
      <c r="G11" s="42">
        <v>1</v>
      </c>
      <c r="H11" s="42"/>
      <c r="I11" s="43"/>
      <c r="J11" s="45"/>
      <c r="K11" s="42"/>
      <c r="L11" s="46"/>
      <c r="M11" s="44"/>
      <c r="N11" s="44">
        <v>1</v>
      </c>
      <c r="O11" s="47">
        <v>3</v>
      </c>
      <c r="P11" s="38">
        <f t="shared" si="0"/>
        <v>26</v>
      </c>
      <c r="V11" t="s">
        <v>19</v>
      </c>
    </row>
    <row r="12" spans="1:22" ht="15" customHeight="1" x14ac:dyDescent="0.3">
      <c r="A12" s="9">
        <v>41797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38">
        <f t="shared" si="0"/>
        <v>0</v>
      </c>
    </row>
    <row r="13" spans="1:22" ht="15" customHeight="1" x14ac:dyDescent="0.3">
      <c r="A13" s="9">
        <v>41798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38">
        <f t="shared" si="0"/>
        <v>0</v>
      </c>
    </row>
    <row r="14" spans="1:22" ht="15" customHeight="1" x14ac:dyDescent="0.3">
      <c r="A14" s="40">
        <v>41799</v>
      </c>
      <c r="B14" s="41"/>
      <c r="C14" s="42"/>
      <c r="D14" s="42"/>
      <c r="E14" s="43"/>
      <c r="F14" s="44">
        <v>34</v>
      </c>
      <c r="G14" s="42"/>
      <c r="H14" s="42">
        <v>1</v>
      </c>
      <c r="I14" s="43"/>
      <c r="J14" s="45"/>
      <c r="K14" s="42"/>
      <c r="L14" s="46"/>
      <c r="M14" s="44"/>
      <c r="N14" s="44"/>
      <c r="O14" s="47">
        <v>24</v>
      </c>
      <c r="P14" s="38">
        <f t="shared" si="0"/>
        <v>59</v>
      </c>
    </row>
    <row r="15" spans="1:22" ht="15" customHeight="1" x14ac:dyDescent="0.3">
      <c r="A15" s="9">
        <v>41800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38">
        <f t="shared" si="0"/>
        <v>0</v>
      </c>
    </row>
    <row r="16" spans="1:22" ht="15" customHeight="1" x14ac:dyDescent="0.3">
      <c r="A16" s="40">
        <v>41801</v>
      </c>
      <c r="B16" s="41"/>
      <c r="C16" s="42"/>
      <c r="D16" s="42"/>
      <c r="E16" s="43"/>
      <c r="F16" s="44">
        <v>23</v>
      </c>
      <c r="G16" s="42"/>
      <c r="H16" s="42">
        <v>1</v>
      </c>
      <c r="I16" s="43"/>
      <c r="J16" s="45"/>
      <c r="K16" s="42"/>
      <c r="L16" s="46"/>
      <c r="M16" s="44"/>
      <c r="N16" s="44"/>
      <c r="O16" s="47">
        <v>21</v>
      </c>
      <c r="P16" s="38">
        <f t="shared" si="0"/>
        <v>45</v>
      </c>
    </row>
    <row r="17" spans="1:16" ht="14.45" x14ac:dyDescent="0.3">
      <c r="A17" s="9">
        <v>41802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38">
        <f t="shared" si="0"/>
        <v>0</v>
      </c>
    </row>
    <row r="18" spans="1:16" ht="14.45" x14ac:dyDescent="0.3">
      <c r="A18" s="40">
        <v>41803</v>
      </c>
      <c r="B18" s="41"/>
      <c r="C18" s="42"/>
      <c r="D18" s="42"/>
      <c r="E18" s="43"/>
      <c r="F18" s="44">
        <v>12</v>
      </c>
      <c r="G18" s="42"/>
      <c r="H18" s="42">
        <v>1</v>
      </c>
      <c r="I18" s="43"/>
      <c r="J18" s="45"/>
      <c r="K18" s="42"/>
      <c r="L18" s="46"/>
      <c r="M18" s="44"/>
      <c r="N18" s="44"/>
      <c r="O18" s="47">
        <v>12</v>
      </c>
      <c r="P18" s="38">
        <f t="shared" si="0"/>
        <v>25</v>
      </c>
    </row>
    <row r="19" spans="1:16" ht="14.45" x14ac:dyDescent="0.3">
      <c r="A19" s="9">
        <v>41804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38">
        <f t="shared" si="0"/>
        <v>0</v>
      </c>
    </row>
    <row r="20" spans="1:16" ht="14.45" x14ac:dyDescent="0.3">
      <c r="A20" s="9">
        <v>41805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38">
        <f t="shared" si="0"/>
        <v>0</v>
      </c>
    </row>
    <row r="21" spans="1:16" ht="14.45" x14ac:dyDescent="0.3">
      <c r="A21" s="40">
        <v>41806</v>
      </c>
      <c r="B21" s="41"/>
      <c r="C21" s="42"/>
      <c r="D21" s="42"/>
      <c r="E21" s="43"/>
      <c r="F21" s="44">
        <v>14</v>
      </c>
      <c r="G21" s="42">
        <v>2</v>
      </c>
      <c r="H21" s="42"/>
      <c r="I21" s="43"/>
      <c r="J21" s="45"/>
      <c r="K21" s="42"/>
      <c r="L21" s="46"/>
      <c r="M21" s="44"/>
      <c r="N21" s="44"/>
      <c r="O21" s="47">
        <v>24</v>
      </c>
      <c r="P21" s="38">
        <f t="shared" si="0"/>
        <v>40</v>
      </c>
    </row>
    <row r="22" spans="1:16" ht="14.45" x14ac:dyDescent="0.3">
      <c r="A22" s="9">
        <v>41807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38">
        <f t="shared" si="0"/>
        <v>0</v>
      </c>
    </row>
    <row r="23" spans="1:16" ht="14.45" x14ac:dyDescent="0.3">
      <c r="A23" s="40">
        <v>41808</v>
      </c>
      <c r="B23" s="41"/>
      <c r="C23" s="42"/>
      <c r="D23" s="42"/>
      <c r="E23" s="43"/>
      <c r="F23" s="44">
        <v>5</v>
      </c>
      <c r="G23" s="42"/>
      <c r="H23" s="42"/>
      <c r="I23" s="43"/>
      <c r="J23" s="45"/>
      <c r="K23" s="42"/>
      <c r="L23" s="46"/>
      <c r="M23" s="44"/>
      <c r="N23" s="44">
        <v>1</v>
      </c>
      <c r="O23" s="47">
        <v>8</v>
      </c>
      <c r="P23" s="38">
        <f t="shared" si="0"/>
        <v>14</v>
      </c>
    </row>
    <row r="24" spans="1:16" ht="14.45" x14ac:dyDescent="0.3">
      <c r="A24" s="40">
        <v>41809</v>
      </c>
      <c r="B24" s="41"/>
      <c r="C24" s="42"/>
      <c r="D24" s="42"/>
      <c r="E24" s="43"/>
      <c r="F24" s="44">
        <v>2</v>
      </c>
      <c r="G24" s="42"/>
      <c r="H24" s="42"/>
      <c r="I24" s="43"/>
      <c r="J24" s="45"/>
      <c r="K24" s="42"/>
      <c r="L24" s="46"/>
      <c r="M24" s="44"/>
      <c r="N24" s="44"/>
      <c r="O24" s="47"/>
      <c r="P24" s="38">
        <f t="shared" si="0"/>
        <v>2</v>
      </c>
    </row>
    <row r="25" spans="1:16" ht="14.45" x14ac:dyDescent="0.3">
      <c r="A25" s="9">
        <v>41810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38">
        <f t="shared" si="0"/>
        <v>0</v>
      </c>
    </row>
    <row r="26" spans="1:16" ht="14.45" x14ac:dyDescent="0.3">
      <c r="A26" s="9">
        <v>41811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38">
        <f t="shared" si="0"/>
        <v>0</v>
      </c>
    </row>
    <row r="27" spans="1:16" ht="14.45" x14ac:dyDescent="0.3">
      <c r="A27" s="9">
        <v>41812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38">
        <f t="shared" si="0"/>
        <v>0</v>
      </c>
    </row>
    <row r="28" spans="1:16" ht="14.45" x14ac:dyDescent="0.3">
      <c r="A28" s="40">
        <v>41813</v>
      </c>
      <c r="B28" s="41"/>
      <c r="C28" s="42"/>
      <c r="D28" s="42"/>
      <c r="E28" s="43"/>
      <c r="F28" s="44">
        <v>3</v>
      </c>
      <c r="G28" s="42"/>
      <c r="H28" s="42"/>
      <c r="I28" s="43"/>
      <c r="J28" s="45"/>
      <c r="K28" s="42"/>
      <c r="L28" s="46"/>
      <c r="M28" s="44"/>
      <c r="N28" s="44"/>
      <c r="O28" s="47">
        <v>6</v>
      </c>
      <c r="P28" s="38">
        <f t="shared" si="0"/>
        <v>9</v>
      </c>
    </row>
    <row r="29" spans="1:16" ht="14.45" x14ac:dyDescent="0.3">
      <c r="A29" s="9">
        <v>41814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38">
        <f t="shared" si="0"/>
        <v>0</v>
      </c>
    </row>
    <row r="30" spans="1:16" ht="14.45" x14ac:dyDescent="0.3">
      <c r="A30" s="40">
        <v>41815</v>
      </c>
      <c r="B30" s="41"/>
      <c r="C30" s="42"/>
      <c r="D30" s="42"/>
      <c r="E30" s="43"/>
      <c r="F30" s="44">
        <v>6</v>
      </c>
      <c r="G30" s="42">
        <v>1</v>
      </c>
      <c r="H30" s="42">
        <v>1</v>
      </c>
      <c r="I30" s="43"/>
      <c r="J30" s="45"/>
      <c r="K30" s="42"/>
      <c r="L30" s="46"/>
      <c r="M30" s="44"/>
      <c r="N30" s="44"/>
      <c r="O30" s="47">
        <v>1</v>
      </c>
      <c r="P30" s="38">
        <f t="shared" si="0"/>
        <v>9</v>
      </c>
    </row>
    <row r="31" spans="1:16" ht="14.45" x14ac:dyDescent="0.3">
      <c r="A31" s="9">
        <v>41816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38">
        <f t="shared" si="0"/>
        <v>0</v>
      </c>
    </row>
    <row r="32" spans="1:16" ht="14.45" x14ac:dyDescent="0.3">
      <c r="A32" s="40">
        <v>41817</v>
      </c>
      <c r="B32" s="41"/>
      <c r="C32" s="42"/>
      <c r="D32" s="42"/>
      <c r="E32" s="43"/>
      <c r="F32" s="44">
        <v>7</v>
      </c>
      <c r="G32" s="42"/>
      <c r="H32" s="42"/>
      <c r="I32" s="43"/>
      <c r="J32" s="45"/>
      <c r="K32" s="42"/>
      <c r="L32" s="46"/>
      <c r="M32" s="44"/>
      <c r="N32" s="44"/>
      <c r="O32" s="47">
        <v>2</v>
      </c>
      <c r="P32" s="38">
        <f t="shared" si="0"/>
        <v>9</v>
      </c>
    </row>
    <row r="33" spans="1:16" ht="14.45" x14ac:dyDescent="0.3">
      <c r="A33" s="9">
        <v>41818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38">
        <f t="shared" si="0"/>
        <v>0</v>
      </c>
    </row>
    <row r="34" spans="1:16" x14ac:dyDescent="0.25">
      <c r="A34" s="9">
        <v>41819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39">
        <f t="shared" si="0"/>
        <v>0</v>
      </c>
    </row>
    <row r="35" spans="1:16" ht="15.75" thickBot="1" x14ac:dyDescent="0.3">
      <c r="A35" s="40">
        <v>41820</v>
      </c>
      <c r="B35" s="41"/>
      <c r="C35" s="42"/>
      <c r="D35" s="42"/>
      <c r="E35" s="43"/>
      <c r="F35" s="44">
        <v>16</v>
      </c>
      <c r="G35" s="42"/>
      <c r="H35" s="42">
        <v>1</v>
      </c>
      <c r="I35" s="43"/>
      <c r="J35" s="45"/>
      <c r="K35" s="42"/>
      <c r="L35" s="46"/>
      <c r="M35" s="44"/>
      <c r="N35" s="44"/>
      <c r="O35" s="47">
        <v>5</v>
      </c>
      <c r="P35" s="39">
        <f t="shared" si="0"/>
        <v>22</v>
      </c>
    </row>
    <row r="36" spans="1:16" ht="26.25" thickBot="1" x14ac:dyDescent="0.3">
      <c r="A36" s="30" t="s">
        <v>14</v>
      </c>
      <c r="B36" s="31">
        <f t="shared" ref="B36:O36" si="1">SUM(B6:B35)</f>
        <v>0</v>
      </c>
      <c r="C36" s="32">
        <f t="shared" si="1"/>
        <v>0</v>
      </c>
      <c r="D36" s="32">
        <f t="shared" si="1"/>
        <v>0</v>
      </c>
      <c r="E36" s="31">
        <f t="shared" si="1"/>
        <v>0</v>
      </c>
      <c r="F36" s="33">
        <f t="shared" si="1"/>
        <v>195</v>
      </c>
      <c r="G36" s="32">
        <f t="shared" si="1"/>
        <v>6</v>
      </c>
      <c r="H36" s="31">
        <f t="shared" si="1"/>
        <v>6</v>
      </c>
      <c r="I36" s="34">
        <f t="shared" si="1"/>
        <v>0</v>
      </c>
      <c r="J36" s="35">
        <f t="shared" si="1"/>
        <v>0</v>
      </c>
      <c r="K36" s="32">
        <f t="shared" si="1"/>
        <v>0</v>
      </c>
      <c r="L36" s="31">
        <f t="shared" si="1"/>
        <v>0</v>
      </c>
      <c r="M36" s="33">
        <f t="shared" si="1"/>
        <v>0</v>
      </c>
      <c r="N36" s="33">
        <f t="shared" si="1"/>
        <v>2</v>
      </c>
      <c r="O36" s="36">
        <f t="shared" si="1"/>
        <v>118</v>
      </c>
      <c r="P36" s="36">
        <f>SUM(B36:O36)</f>
        <v>327</v>
      </c>
    </row>
    <row r="37" spans="1:16" ht="26.25" thickBot="1" x14ac:dyDescent="0.3">
      <c r="A37" s="24" t="s">
        <v>15</v>
      </c>
      <c r="B37" s="56">
        <f>B36+'May 2014'!B37</f>
        <v>860</v>
      </c>
      <c r="C37" s="26">
        <f>C36+'May 2014'!C37</f>
        <v>36</v>
      </c>
      <c r="D37" s="26">
        <f>D36+'May 2014'!D37</f>
        <v>15</v>
      </c>
      <c r="E37" s="69">
        <f>E36+'May 2014'!E37</f>
        <v>6</v>
      </c>
      <c r="F37" s="56">
        <f>F36+'May 2014'!F37</f>
        <v>387</v>
      </c>
      <c r="G37" s="26">
        <f>G36+'May 2014'!G37</f>
        <v>13</v>
      </c>
      <c r="H37" s="26">
        <f>H36+'May 2014'!H37</f>
        <v>19</v>
      </c>
      <c r="I37" s="69">
        <f>I36+'May 2014'!I37</f>
        <v>3</v>
      </c>
      <c r="J37" s="56">
        <f>J36+'May 2014'!J37</f>
        <v>0</v>
      </c>
      <c r="K37" s="26">
        <f>K36+'May 2014'!K37</f>
        <v>0</v>
      </c>
      <c r="L37" s="69">
        <f>L36+'May 2014'!L37</f>
        <v>0</v>
      </c>
      <c r="M37" s="57">
        <f>M36+'May 2014'!M37</f>
        <v>28</v>
      </c>
      <c r="N37" s="57">
        <f>N36+'May 2014'!N37</f>
        <v>5</v>
      </c>
      <c r="O37" s="57">
        <f>O36+'May 2014'!O37</f>
        <v>848</v>
      </c>
      <c r="P37" s="29">
        <f>(B37+C37+D37+E37+F37+G37+H37+I37+J37+K37+L37+M37+N37+O37)</f>
        <v>2220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4" workbookViewId="0">
      <selection activeCell="N24" sqref="N24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78" t="s">
        <v>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5.75" customHeight="1" thickBot="1" x14ac:dyDescent="0.35"/>
    <row r="4" spans="1:16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16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16" ht="15" customHeight="1" x14ac:dyDescent="0.3">
      <c r="A6" s="9">
        <v>41821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37">
        <f>SUM(B6:O6)</f>
        <v>0</v>
      </c>
    </row>
    <row r="7" spans="1:16" ht="15" customHeight="1" x14ac:dyDescent="0.3">
      <c r="A7" s="9">
        <v>41822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38">
        <f t="shared" ref="P7:P36" si="0">SUM(B7:O7)</f>
        <v>0</v>
      </c>
    </row>
    <row r="8" spans="1:16" ht="15" customHeight="1" x14ac:dyDescent="0.3">
      <c r="A8" s="40">
        <v>41823</v>
      </c>
      <c r="B8" s="41"/>
      <c r="C8" s="42"/>
      <c r="D8" s="42"/>
      <c r="E8" s="43"/>
      <c r="F8" s="44">
        <v>15</v>
      </c>
      <c r="G8" s="42">
        <v>2</v>
      </c>
      <c r="H8" s="42"/>
      <c r="I8" s="43"/>
      <c r="J8" s="45"/>
      <c r="K8" s="42"/>
      <c r="L8" s="46"/>
      <c r="M8" s="44"/>
      <c r="N8" s="44"/>
      <c r="O8" s="47">
        <v>7</v>
      </c>
      <c r="P8" s="38">
        <f t="shared" si="0"/>
        <v>24</v>
      </c>
    </row>
    <row r="9" spans="1:16" ht="15" customHeight="1" x14ac:dyDescent="0.3">
      <c r="A9" s="9">
        <v>41824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38">
        <f t="shared" si="0"/>
        <v>0</v>
      </c>
    </row>
    <row r="10" spans="1:16" ht="15" customHeight="1" x14ac:dyDescent="0.3">
      <c r="A10" s="9">
        <v>41825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38">
        <f t="shared" si="0"/>
        <v>0</v>
      </c>
    </row>
    <row r="11" spans="1:16" ht="15" customHeight="1" x14ac:dyDescent="0.3">
      <c r="A11" s="9">
        <v>41826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38">
        <f t="shared" si="0"/>
        <v>0</v>
      </c>
    </row>
    <row r="12" spans="1:16" ht="15" customHeight="1" x14ac:dyDescent="0.3">
      <c r="A12" s="40">
        <v>41827</v>
      </c>
      <c r="B12" s="41"/>
      <c r="C12" s="42"/>
      <c r="D12" s="42"/>
      <c r="E12" s="43"/>
      <c r="F12" s="44">
        <v>6</v>
      </c>
      <c r="G12" s="42">
        <v>1</v>
      </c>
      <c r="H12" s="42">
        <v>1</v>
      </c>
      <c r="I12" s="43"/>
      <c r="J12" s="45"/>
      <c r="K12" s="42"/>
      <c r="L12" s="46"/>
      <c r="M12" s="44">
        <v>2</v>
      </c>
      <c r="N12" s="44"/>
      <c r="O12" s="47">
        <v>6</v>
      </c>
      <c r="P12" s="38">
        <f t="shared" si="0"/>
        <v>16</v>
      </c>
    </row>
    <row r="13" spans="1:16" ht="15" customHeight="1" x14ac:dyDescent="0.3">
      <c r="A13" s="9">
        <v>41828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38">
        <f t="shared" si="0"/>
        <v>0</v>
      </c>
    </row>
    <row r="14" spans="1:16" ht="15" customHeight="1" x14ac:dyDescent="0.3">
      <c r="A14" s="40">
        <v>41829</v>
      </c>
      <c r="B14" s="41"/>
      <c r="C14" s="42"/>
      <c r="D14" s="42"/>
      <c r="E14" s="43"/>
      <c r="F14" s="44">
        <v>9</v>
      </c>
      <c r="G14" s="42"/>
      <c r="H14" s="42"/>
      <c r="I14" s="43"/>
      <c r="J14" s="45"/>
      <c r="K14" s="42"/>
      <c r="L14" s="46"/>
      <c r="M14" s="44"/>
      <c r="N14" s="44">
        <v>1</v>
      </c>
      <c r="O14" s="47">
        <v>2</v>
      </c>
      <c r="P14" s="38">
        <f t="shared" si="0"/>
        <v>12</v>
      </c>
    </row>
    <row r="15" spans="1:16" ht="15" customHeight="1" x14ac:dyDescent="0.3">
      <c r="A15" s="9">
        <v>41830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38">
        <f t="shared" si="0"/>
        <v>0</v>
      </c>
    </row>
    <row r="16" spans="1:16" ht="15" customHeight="1" x14ac:dyDescent="0.3">
      <c r="A16" s="40">
        <v>41831</v>
      </c>
      <c r="B16" s="41"/>
      <c r="C16" s="42"/>
      <c r="D16" s="42"/>
      <c r="E16" s="43"/>
      <c r="F16" s="44">
        <v>9</v>
      </c>
      <c r="G16" s="42">
        <v>1</v>
      </c>
      <c r="H16" s="42"/>
      <c r="I16" s="43"/>
      <c r="J16" s="45"/>
      <c r="K16" s="42"/>
      <c r="L16" s="46"/>
      <c r="M16" s="44"/>
      <c r="N16" s="44"/>
      <c r="O16" s="47">
        <v>9</v>
      </c>
      <c r="P16" s="38">
        <f t="shared" si="0"/>
        <v>19</v>
      </c>
    </row>
    <row r="17" spans="1:16" ht="14.45" x14ac:dyDescent="0.3">
      <c r="A17" s="9">
        <v>41832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38">
        <f t="shared" si="0"/>
        <v>0</v>
      </c>
    </row>
    <row r="18" spans="1:16" ht="14.45" x14ac:dyDescent="0.3">
      <c r="A18" s="9">
        <v>41833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38">
        <f t="shared" si="0"/>
        <v>0</v>
      </c>
    </row>
    <row r="19" spans="1:16" ht="14.45" x14ac:dyDescent="0.3">
      <c r="A19" s="40">
        <v>41834</v>
      </c>
      <c r="B19" s="41"/>
      <c r="C19" s="42"/>
      <c r="D19" s="42"/>
      <c r="E19" s="43"/>
      <c r="F19" s="44">
        <v>5</v>
      </c>
      <c r="G19" s="42">
        <v>1</v>
      </c>
      <c r="H19" s="42"/>
      <c r="I19" s="43"/>
      <c r="J19" s="45"/>
      <c r="K19" s="42"/>
      <c r="L19" s="46"/>
      <c r="M19" s="44"/>
      <c r="N19" s="44"/>
      <c r="O19" s="47">
        <v>5</v>
      </c>
      <c r="P19" s="38">
        <f t="shared" si="0"/>
        <v>11</v>
      </c>
    </row>
    <row r="20" spans="1:16" ht="14.45" x14ac:dyDescent="0.3">
      <c r="A20" s="9">
        <v>41835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38">
        <f t="shared" si="0"/>
        <v>0</v>
      </c>
    </row>
    <row r="21" spans="1:16" ht="14.45" x14ac:dyDescent="0.3">
      <c r="A21" s="40">
        <v>41836</v>
      </c>
      <c r="B21" s="41"/>
      <c r="C21" s="42"/>
      <c r="D21" s="42"/>
      <c r="E21" s="43"/>
      <c r="F21" s="44">
        <v>8</v>
      </c>
      <c r="G21" s="42"/>
      <c r="H21" s="42"/>
      <c r="I21" s="43"/>
      <c r="J21" s="45"/>
      <c r="K21" s="42"/>
      <c r="L21" s="46"/>
      <c r="M21" s="44">
        <v>1</v>
      </c>
      <c r="N21" s="44"/>
      <c r="O21" s="47">
        <v>5</v>
      </c>
      <c r="P21" s="38">
        <f t="shared" si="0"/>
        <v>14</v>
      </c>
    </row>
    <row r="22" spans="1:16" ht="14.45" x14ac:dyDescent="0.3">
      <c r="A22" s="9">
        <v>41837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38">
        <f t="shared" si="0"/>
        <v>0</v>
      </c>
    </row>
    <row r="23" spans="1:16" ht="14.45" x14ac:dyDescent="0.3">
      <c r="A23" s="40">
        <v>41838</v>
      </c>
      <c r="B23" s="41"/>
      <c r="C23" s="42"/>
      <c r="D23" s="42"/>
      <c r="E23" s="43"/>
      <c r="F23" s="44">
        <v>4</v>
      </c>
      <c r="G23" s="42">
        <v>1</v>
      </c>
      <c r="H23" s="42"/>
      <c r="I23" s="43"/>
      <c r="J23" s="45"/>
      <c r="K23" s="42"/>
      <c r="L23" s="46"/>
      <c r="M23" s="44"/>
      <c r="N23" s="44"/>
      <c r="O23" s="47">
        <v>16</v>
      </c>
      <c r="P23" s="38">
        <f t="shared" si="0"/>
        <v>21</v>
      </c>
    </row>
    <row r="24" spans="1:16" ht="14.45" x14ac:dyDescent="0.3">
      <c r="A24" s="9">
        <v>41839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38">
        <f t="shared" si="0"/>
        <v>0</v>
      </c>
    </row>
    <row r="25" spans="1:16" ht="14.45" x14ac:dyDescent="0.3">
      <c r="A25" s="9">
        <v>41840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38">
        <f t="shared" si="0"/>
        <v>0</v>
      </c>
    </row>
    <row r="26" spans="1:16" ht="14.45" x14ac:dyDescent="0.3">
      <c r="A26" s="40">
        <v>41841</v>
      </c>
      <c r="B26" s="41"/>
      <c r="C26" s="42"/>
      <c r="D26" s="42"/>
      <c r="E26" s="43"/>
      <c r="F26" s="44">
        <v>6</v>
      </c>
      <c r="G26" s="42">
        <v>1</v>
      </c>
      <c r="H26" s="42"/>
      <c r="I26" s="43">
        <v>1</v>
      </c>
      <c r="J26" s="45"/>
      <c r="K26" s="42">
        <v>1</v>
      </c>
      <c r="L26" s="46"/>
      <c r="M26" s="44">
        <v>1</v>
      </c>
      <c r="N26" s="44"/>
      <c r="O26" s="47">
        <v>15</v>
      </c>
      <c r="P26" s="38">
        <f t="shared" si="0"/>
        <v>25</v>
      </c>
    </row>
    <row r="27" spans="1:16" ht="14.45" x14ac:dyDescent="0.3">
      <c r="A27" s="9">
        <v>41842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38">
        <f t="shared" si="0"/>
        <v>0</v>
      </c>
    </row>
    <row r="28" spans="1:16" ht="14.45" x14ac:dyDescent="0.3">
      <c r="A28" s="40">
        <v>41843</v>
      </c>
      <c r="B28" s="41"/>
      <c r="C28" s="42"/>
      <c r="D28" s="42"/>
      <c r="E28" s="43"/>
      <c r="F28" s="44">
        <v>11</v>
      </c>
      <c r="G28" s="42"/>
      <c r="H28" s="42"/>
      <c r="I28" s="43"/>
      <c r="J28" s="45"/>
      <c r="K28" s="42">
        <v>1</v>
      </c>
      <c r="L28" s="46"/>
      <c r="M28" s="44">
        <v>2</v>
      </c>
      <c r="N28" s="44"/>
      <c r="O28" s="47">
        <v>5</v>
      </c>
      <c r="P28" s="38">
        <f t="shared" si="0"/>
        <v>19</v>
      </c>
    </row>
    <row r="29" spans="1:16" ht="14.45" x14ac:dyDescent="0.3">
      <c r="A29" s="9">
        <v>41844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38">
        <f t="shared" si="0"/>
        <v>0</v>
      </c>
    </row>
    <row r="30" spans="1:16" ht="14.45" x14ac:dyDescent="0.3">
      <c r="A30" s="40">
        <v>41845</v>
      </c>
      <c r="B30" s="41"/>
      <c r="C30" s="42"/>
      <c r="D30" s="42"/>
      <c r="E30" s="43"/>
      <c r="F30" s="44">
        <v>6</v>
      </c>
      <c r="G30" s="42">
        <v>1</v>
      </c>
      <c r="H30" s="42"/>
      <c r="I30" s="43"/>
      <c r="J30" s="45"/>
      <c r="K30" s="42"/>
      <c r="L30" s="46"/>
      <c r="M30" s="44"/>
      <c r="N30" s="44"/>
      <c r="O30" s="47">
        <v>1</v>
      </c>
      <c r="P30" s="38">
        <f t="shared" si="0"/>
        <v>8</v>
      </c>
    </row>
    <row r="31" spans="1:16" ht="14.45" x14ac:dyDescent="0.3">
      <c r="A31" s="9">
        <v>41846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38">
        <f t="shared" si="0"/>
        <v>0</v>
      </c>
    </row>
    <row r="32" spans="1:16" ht="14.45" x14ac:dyDescent="0.3">
      <c r="A32" s="9">
        <v>41847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38">
        <f t="shared" si="0"/>
        <v>0</v>
      </c>
    </row>
    <row r="33" spans="1:16" ht="14.45" x14ac:dyDescent="0.3">
      <c r="A33" s="40">
        <v>41848</v>
      </c>
      <c r="B33" s="41"/>
      <c r="C33" s="42"/>
      <c r="D33" s="42"/>
      <c r="E33" s="43"/>
      <c r="F33" s="44">
        <v>2</v>
      </c>
      <c r="G33" s="42">
        <v>3</v>
      </c>
      <c r="H33" s="42"/>
      <c r="I33" s="43"/>
      <c r="J33" s="45"/>
      <c r="K33" s="42">
        <v>1</v>
      </c>
      <c r="L33" s="46"/>
      <c r="M33" s="44"/>
      <c r="N33" s="44"/>
      <c r="O33" s="47">
        <v>4</v>
      </c>
      <c r="P33" s="38">
        <f t="shared" si="0"/>
        <v>10</v>
      </c>
    </row>
    <row r="34" spans="1:16" ht="14.45" x14ac:dyDescent="0.3">
      <c r="A34" s="9">
        <v>41849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39">
        <f t="shared" si="0"/>
        <v>0</v>
      </c>
    </row>
    <row r="35" spans="1:16" ht="14.45" x14ac:dyDescent="0.3">
      <c r="A35" s="40">
        <v>41850</v>
      </c>
      <c r="B35" s="41"/>
      <c r="C35" s="42"/>
      <c r="D35" s="42"/>
      <c r="E35" s="43"/>
      <c r="F35" s="44">
        <v>3</v>
      </c>
      <c r="G35" s="42">
        <v>1</v>
      </c>
      <c r="H35" s="42"/>
      <c r="I35" s="43"/>
      <c r="J35" s="45"/>
      <c r="K35" s="42"/>
      <c r="L35" s="46"/>
      <c r="M35" s="44"/>
      <c r="N35" s="44"/>
      <c r="O35" s="47">
        <v>1</v>
      </c>
      <c r="P35" s="39">
        <f t="shared" si="0"/>
        <v>5</v>
      </c>
    </row>
    <row r="36" spans="1:16" thickBot="1" x14ac:dyDescent="0.35">
      <c r="A36" s="9">
        <v>41851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39">
        <f t="shared" si="0"/>
        <v>0</v>
      </c>
    </row>
    <row r="37" spans="1:16" ht="26.25" thickBot="1" x14ac:dyDescent="0.3">
      <c r="A37" s="30" t="s">
        <v>14</v>
      </c>
      <c r="B37" s="31">
        <f t="shared" ref="B37:O37" si="1">SUM(B6:B36)</f>
        <v>0</v>
      </c>
      <c r="C37" s="32">
        <f t="shared" si="1"/>
        <v>0</v>
      </c>
      <c r="D37" s="32">
        <f t="shared" si="1"/>
        <v>0</v>
      </c>
      <c r="E37" s="31">
        <f t="shared" si="1"/>
        <v>0</v>
      </c>
      <c r="F37" s="33">
        <f t="shared" si="1"/>
        <v>84</v>
      </c>
      <c r="G37" s="32">
        <f t="shared" si="1"/>
        <v>12</v>
      </c>
      <c r="H37" s="31">
        <f t="shared" si="1"/>
        <v>1</v>
      </c>
      <c r="I37" s="34">
        <f t="shared" si="1"/>
        <v>1</v>
      </c>
      <c r="J37" s="35">
        <f t="shared" si="1"/>
        <v>0</v>
      </c>
      <c r="K37" s="32">
        <f t="shared" si="1"/>
        <v>3</v>
      </c>
      <c r="L37" s="31">
        <f t="shared" si="1"/>
        <v>0</v>
      </c>
      <c r="M37" s="33">
        <f t="shared" si="1"/>
        <v>6</v>
      </c>
      <c r="N37" s="33">
        <f t="shared" si="1"/>
        <v>1</v>
      </c>
      <c r="O37" s="36">
        <f t="shared" si="1"/>
        <v>76</v>
      </c>
      <c r="P37" s="36">
        <f>SUM(B37:O37)</f>
        <v>184</v>
      </c>
    </row>
    <row r="38" spans="1:16" ht="26.25" thickBot="1" x14ac:dyDescent="0.3">
      <c r="A38" s="24" t="s">
        <v>15</v>
      </c>
      <c r="B38" s="25">
        <f>SUM(B37+'June 2014'!B37)</f>
        <v>860</v>
      </c>
      <c r="C38" s="26">
        <f>SUM(C37+'June 2014'!C37)</f>
        <v>36</v>
      </c>
      <c r="D38" s="26">
        <f>SUM(D37+'June 2014'!D37)</f>
        <v>15</v>
      </c>
      <c r="E38" s="27">
        <f>SUM(E37+'June 2014'!E37)</f>
        <v>6</v>
      </c>
      <c r="F38" s="28">
        <f>SUM(F37+'June 2014'!F37)</f>
        <v>471</v>
      </c>
      <c r="G38" s="26">
        <f>SUM(G37+'June 2014'!G37)</f>
        <v>25</v>
      </c>
      <c r="H38" s="26">
        <f>SUM(H37+'June 2014'!H37)</f>
        <v>20</v>
      </c>
      <c r="I38" s="27">
        <f>SUM(I37+'June 2014'!I37)</f>
        <v>4</v>
      </c>
      <c r="J38" s="28">
        <f>SUM(J37+'June 2014'!J37)</f>
        <v>0</v>
      </c>
      <c r="K38" s="26">
        <f>SUM(K37+'June 2014'!K37)</f>
        <v>3</v>
      </c>
      <c r="L38" s="27">
        <f>SUM(L37+'June 2014'!L37)</f>
        <v>0</v>
      </c>
      <c r="M38" s="27">
        <f>SUM(M37+'June 2014'!M37)</f>
        <v>34</v>
      </c>
      <c r="N38" s="27">
        <f>SUM(N37+'June 2014'!N37)</f>
        <v>6</v>
      </c>
      <c r="O38" s="27">
        <f>SUM(O37+'June 2014'!O37)</f>
        <v>924</v>
      </c>
      <c r="P38" s="29">
        <f>SUM(B38:O38)</f>
        <v>2404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10" workbookViewId="0">
      <selection activeCell="R15" sqref="R15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78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5.75" customHeight="1" thickBot="1" x14ac:dyDescent="0.35"/>
    <row r="4" spans="1:16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16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16" ht="15" customHeight="1" x14ac:dyDescent="0.3">
      <c r="A6" s="40">
        <v>41852</v>
      </c>
      <c r="B6" s="70"/>
      <c r="C6" s="71"/>
      <c r="D6" s="71"/>
      <c r="E6" s="72"/>
      <c r="F6" s="73">
        <v>4</v>
      </c>
      <c r="G6" s="71"/>
      <c r="H6" s="71"/>
      <c r="I6" s="72"/>
      <c r="J6" s="74">
        <v>1</v>
      </c>
      <c r="K6" s="71">
        <v>3</v>
      </c>
      <c r="L6" s="75"/>
      <c r="M6" s="73"/>
      <c r="N6" s="73"/>
      <c r="O6" s="76">
        <v>1</v>
      </c>
      <c r="P6" s="37">
        <f>SUM(B6:O6)</f>
        <v>9</v>
      </c>
    </row>
    <row r="7" spans="1:16" ht="15" customHeight="1" x14ac:dyDescent="0.3">
      <c r="A7" s="9">
        <v>41853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38">
        <f t="shared" ref="P7:P36" si="0">SUM(B7:O7)</f>
        <v>0</v>
      </c>
    </row>
    <row r="8" spans="1:16" ht="15" customHeight="1" x14ac:dyDescent="0.3">
      <c r="A8" s="9">
        <v>41854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38">
        <f t="shared" si="0"/>
        <v>0</v>
      </c>
    </row>
    <row r="9" spans="1:16" ht="15" customHeight="1" x14ac:dyDescent="0.3">
      <c r="A9" s="40">
        <v>41855</v>
      </c>
      <c r="B9" s="41"/>
      <c r="C9" s="42"/>
      <c r="D9" s="42"/>
      <c r="E9" s="43"/>
      <c r="F9" s="44"/>
      <c r="G9" s="42"/>
      <c r="H9" s="42"/>
      <c r="I9" s="43"/>
      <c r="J9" s="45"/>
      <c r="K9" s="42"/>
      <c r="L9" s="46"/>
      <c r="M9" s="44"/>
      <c r="N9" s="44">
        <v>1</v>
      </c>
      <c r="O9" s="47">
        <v>2</v>
      </c>
      <c r="P9" s="38">
        <f t="shared" si="0"/>
        <v>3</v>
      </c>
    </row>
    <row r="10" spans="1:16" ht="15" customHeight="1" x14ac:dyDescent="0.3">
      <c r="A10" s="9">
        <v>41856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38">
        <f t="shared" si="0"/>
        <v>0</v>
      </c>
    </row>
    <row r="11" spans="1:16" ht="15" customHeight="1" x14ac:dyDescent="0.3">
      <c r="A11" s="40">
        <v>41857</v>
      </c>
      <c r="B11" s="41"/>
      <c r="C11" s="42"/>
      <c r="D11" s="42"/>
      <c r="E11" s="43"/>
      <c r="F11" s="44"/>
      <c r="G11" s="42">
        <v>1</v>
      </c>
      <c r="H11" s="42"/>
      <c r="I11" s="43"/>
      <c r="J11" s="45"/>
      <c r="K11" s="42">
        <v>1</v>
      </c>
      <c r="L11" s="46"/>
      <c r="M11" s="44"/>
      <c r="N11" s="44"/>
      <c r="O11" s="47">
        <v>1</v>
      </c>
      <c r="P11" s="38">
        <f t="shared" si="0"/>
        <v>3</v>
      </c>
    </row>
    <row r="12" spans="1:16" ht="15" customHeight="1" x14ac:dyDescent="0.3">
      <c r="A12" s="9">
        <v>41858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38">
        <f t="shared" si="0"/>
        <v>0</v>
      </c>
    </row>
    <row r="13" spans="1:16" ht="15" customHeight="1" x14ac:dyDescent="0.3">
      <c r="A13" s="40">
        <v>41859</v>
      </c>
      <c r="B13" s="41"/>
      <c r="C13" s="42"/>
      <c r="D13" s="42"/>
      <c r="E13" s="43"/>
      <c r="F13" s="44">
        <v>2</v>
      </c>
      <c r="G13" s="42">
        <v>1</v>
      </c>
      <c r="H13" s="42"/>
      <c r="I13" s="43"/>
      <c r="J13" s="45"/>
      <c r="K13" s="42"/>
      <c r="L13" s="46"/>
      <c r="M13" s="44"/>
      <c r="N13" s="44"/>
      <c r="O13" s="47">
        <v>2</v>
      </c>
      <c r="P13" s="38">
        <f t="shared" si="0"/>
        <v>5</v>
      </c>
    </row>
    <row r="14" spans="1:16" ht="15" customHeight="1" x14ac:dyDescent="0.3">
      <c r="A14" s="9">
        <v>41860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38">
        <f t="shared" si="0"/>
        <v>0</v>
      </c>
    </row>
    <row r="15" spans="1:16" ht="15" customHeight="1" x14ac:dyDescent="0.3">
      <c r="A15" s="9">
        <v>41861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38">
        <f t="shared" si="0"/>
        <v>0</v>
      </c>
    </row>
    <row r="16" spans="1:16" ht="15" customHeight="1" x14ac:dyDescent="0.3">
      <c r="A16" s="40">
        <v>41862</v>
      </c>
      <c r="B16" s="41"/>
      <c r="C16" s="42"/>
      <c r="D16" s="42"/>
      <c r="E16" s="43"/>
      <c r="F16" s="44"/>
      <c r="G16" s="42"/>
      <c r="H16" s="42"/>
      <c r="I16" s="43"/>
      <c r="J16" s="45"/>
      <c r="K16" s="42">
        <v>1</v>
      </c>
      <c r="L16" s="46"/>
      <c r="M16" s="44"/>
      <c r="N16" s="44">
        <v>1</v>
      </c>
      <c r="O16" s="47">
        <v>1</v>
      </c>
      <c r="P16" s="38">
        <f t="shared" si="0"/>
        <v>3</v>
      </c>
    </row>
    <row r="17" spans="1:16" ht="14.45" x14ac:dyDescent="0.3">
      <c r="A17" s="9">
        <v>41863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38">
        <f t="shared" si="0"/>
        <v>0</v>
      </c>
    </row>
    <row r="18" spans="1:16" ht="14.45" x14ac:dyDescent="0.3">
      <c r="A18" s="40">
        <v>41864</v>
      </c>
      <c r="B18" s="41"/>
      <c r="C18" s="42"/>
      <c r="D18" s="42"/>
      <c r="E18" s="43"/>
      <c r="F18" s="44">
        <v>2</v>
      </c>
      <c r="G18" s="42">
        <v>2</v>
      </c>
      <c r="H18" s="42"/>
      <c r="I18" s="43"/>
      <c r="J18" s="45"/>
      <c r="K18" s="42">
        <v>2</v>
      </c>
      <c r="L18" s="46"/>
      <c r="M18" s="44"/>
      <c r="N18" s="44"/>
      <c r="O18" s="47"/>
      <c r="P18" s="38">
        <f t="shared" si="0"/>
        <v>6</v>
      </c>
    </row>
    <row r="19" spans="1:16" ht="14.45" x14ac:dyDescent="0.3">
      <c r="A19" s="9">
        <v>41865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38">
        <f t="shared" si="0"/>
        <v>0</v>
      </c>
    </row>
    <row r="20" spans="1:16" ht="14.45" x14ac:dyDescent="0.3">
      <c r="A20" s="40">
        <v>41866</v>
      </c>
      <c r="B20" s="41"/>
      <c r="C20" s="42"/>
      <c r="D20" s="42"/>
      <c r="E20" s="43"/>
      <c r="F20" s="44"/>
      <c r="G20" s="42">
        <v>2</v>
      </c>
      <c r="H20" s="42"/>
      <c r="I20" s="43"/>
      <c r="J20" s="45"/>
      <c r="K20" s="42"/>
      <c r="L20" s="46"/>
      <c r="M20" s="44"/>
      <c r="N20" s="44"/>
      <c r="O20" s="47">
        <v>1</v>
      </c>
      <c r="P20" s="38">
        <f t="shared" si="0"/>
        <v>3</v>
      </c>
    </row>
    <row r="21" spans="1:16" ht="14.45" x14ac:dyDescent="0.3">
      <c r="A21" s="9">
        <v>41867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38">
        <f t="shared" si="0"/>
        <v>0</v>
      </c>
    </row>
    <row r="22" spans="1:16" ht="14.45" x14ac:dyDescent="0.3">
      <c r="A22" s="9">
        <v>41868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38">
        <f t="shared" si="0"/>
        <v>0</v>
      </c>
    </row>
    <row r="23" spans="1:16" ht="14.45" x14ac:dyDescent="0.3">
      <c r="A23" s="40">
        <v>41869</v>
      </c>
      <c r="B23" s="41"/>
      <c r="C23" s="42"/>
      <c r="D23" s="42"/>
      <c r="E23" s="43"/>
      <c r="F23" s="44">
        <v>2</v>
      </c>
      <c r="G23" s="42">
        <v>4</v>
      </c>
      <c r="H23" s="42"/>
      <c r="I23" s="43"/>
      <c r="J23" s="45">
        <v>1</v>
      </c>
      <c r="K23" s="42">
        <v>3</v>
      </c>
      <c r="L23" s="46"/>
      <c r="M23" s="44"/>
      <c r="N23" s="44"/>
      <c r="O23" s="47">
        <v>5</v>
      </c>
      <c r="P23" s="38">
        <f t="shared" si="0"/>
        <v>15</v>
      </c>
    </row>
    <row r="24" spans="1:16" ht="14.45" x14ac:dyDescent="0.3">
      <c r="A24" s="9">
        <v>41870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38">
        <f t="shared" si="0"/>
        <v>0</v>
      </c>
    </row>
    <row r="25" spans="1:16" ht="14.45" x14ac:dyDescent="0.3">
      <c r="A25" s="40">
        <v>41871</v>
      </c>
      <c r="B25" s="41"/>
      <c r="C25" s="42"/>
      <c r="D25" s="42"/>
      <c r="E25" s="43"/>
      <c r="F25" s="44">
        <v>1</v>
      </c>
      <c r="G25" s="42">
        <v>1</v>
      </c>
      <c r="H25" s="42"/>
      <c r="I25" s="43"/>
      <c r="J25" s="45">
        <v>2</v>
      </c>
      <c r="K25" s="42">
        <v>5</v>
      </c>
      <c r="L25" s="46"/>
      <c r="M25" s="44"/>
      <c r="N25" s="44"/>
      <c r="O25" s="47">
        <v>2</v>
      </c>
      <c r="P25" s="38">
        <f t="shared" si="0"/>
        <v>11</v>
      </c>
    </row>
    <row r="26" spans="1:16" ht="14.45" x14ac:dyDescent="0.3">
      <c r="A26" s="9">
        <v>41872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38">
        <f t="shared" si="0"/>
        <v>0</v>
      </c>
    </row>
    <row r="27" spans="1:16" ht="14.45" x14ac:dyDescent="0.3">
      <c r="A27" s="40">
        <v>41873</v>
      </c>
      <c r="B27" s="41"/>
      <c r="C27" s="42"/>
      <c r="D27" s="42"/>
      <c r="E27" s="43"/>
      <c r="F27" s="44">
        <v>3</v>
      </c>
      <c r="G27" s="42"/>
      <c r="H27" s="42"/>
      <c r="I27" s="43"/>
      <c r="J27" s="45">
        <v>2</v>
      </c>
      <c r="K27" s="42"/>
      <c r="L27" s="46"/>
      <c r="M27" s="44"/>
      <c r="N27" s="44"/>
      <c r="O27" s="47">
        <v>2</v>
      </c>
      <c r="P27" s="38">
        <f t="shared" si="0"/>
        <v>7</v>
      </c>
    </row>
    <row r="28" spans="1:16" ht="14.45" x14ac:dyDescent="0.3">
      <c r="A28" s="9">
        <v>41874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38">
        <f t="shared" si="0"/>
        <v>0</v>
      </c>
    </row>
    <row r="29" spans="1:16" ht="14.45" x14ac:dyDescent="0.3">
      <c r="A29" s="9">
        <v>41875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38">
        <f t="shared" si="0"/>
        <v>0</v>
      </c>
    </row>
    <row r="30" spans="1:16" ht="14.45" x14ac:dyDescent="0.3">
      <c r="A30" s="40">
        <v>41876</v>
      </c>
      <c r="B30" s="41"/>
      <c r="C30" s="42"/>
      <c r="D30" s="42"/>
      <c r="E30" s="43"/>
      <c r="F30" s="44">
        <v>1</v>
      </c>
      <c r="G30" s="42"/>
      <c r="H30" s="42"/>
      <c r="I30" s="43"/>
      <c r="J30" s="45"/>
      <c r="K30" s="42">
        <v>2</v>
      </c>
      <c r="L30" s="46"/>
      <c r="M30" s="44"/>
      <c r="N30" s="44"/>
      <c r="O30" s="47"/>
      <c r="P30" s="38">
        <f t="shared" si="0"/>
        <v>3</v>
      </c>
    </row>
    <row r="31" spans="1:16" ht="14.45" x14ac:dyDescent="0.3">
      <c r="A31" s="9">
        <v>41877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38">
        <f t="shared" si="0"/>
        <v>0</v>
      </c>
    </row>
    <row r="32" spans="1:16" ht="14.45" x14ac:dyDescent="0.3">
      <c r="A32" s="40">
        <v>41878</v>
      </c>
      <c r="B32" s="41"/>
      <c r="C32" s="42"/>
      <c r="D32" s="42"/>
      <c r="E32" s="43"/>
      <c r="F32" s="44">
        <v>3</v>
      </c>
      <c r="G32" s="42">
        <v>2</v>
      </c>
      <c r="H32" s="42"/>
      <c r="I32" s="43"/>
      <c r="J32" s="45"/>
      <c r="K32" s="42"/>
      <c r="L32" s="46"/>
      <c r="M32" s="44"/>
      <c r="N32" s="44"/>
      <c r="O32" s="47"/>
      <c r="P32" s="38">
        <f t="shared" si="0"/>
        <v>5</v>
      </c>
    </row>
    <row r="33" spans="1:16" ht="14.45" x14ac:dyDescent="0.3">
      <c r="A33" s="9">
        <v>41879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38">
        <f t="shared" si="0"/>
        <v>0</v>
      </c>
    </row>
    <row r="34" spans="1:16" ht="14.45" x14ac:dyDescent="0.3">
      <c r="A34" s="40">
        <v>41880</v>
      </c>
      <c r="B34" s="41"/>
      <c r="C34" s="42"/>
      <c r="D34" s="42"/>
      <c r="E34" s="43"/>
      <c r="F34" s="44"/>
      <c r="G34" s="42"/>
      <c r="H34" s="42"/>
      <c r="I34" s="43"/>
      <c r="J34" s="45"/>
      <c r="K34" s="42"/>
      <c r="L34" s="46"/>
      <c r="M34" s="44"/>
      <c r="N34" s="44"/>
      <c r="O34" s="47">
        <v>2</v>
      </c>
      <c r="P34" s="39">
        <f t="shared" si="0"/>
        <v>2</v>
      </c>
    </row>
    <row r="35" spans="1:16" ht="14.45" x14ac:dyDescent="0.3">
      <c r="A35" s="9">
        <v>41881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39">
        <f t="shared" si="0"/>
        <v>0</v>
      </c>
    </row>
    <row r="36" spans="1:16" thickBot="1" x14ac:dyDescent="0.35">
      <c r="A36" s="9">
        <v>41882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39">
        <f t="shared" si="0"/>
        <v>0</v>
      </c>
    </row>
    <row r="37" spans="1:16" ht="27" thickBot="1" x14ac:dyDescent="0.35">
      <c r="A37" s="30" t="s">
        <v>14</v>
      </c>
      <c r="B37" s="31">
        <f t="shared" ref="B37:O37" si="1">SUM(B6:B36)</f>
        <v>0</v>
      </c>
      <c r="C37" s="32">
        <f t="shared" si="1"/>
        <v>0</v>
      </c>
      <c r="D37" s="32">
        <f t="shared" si="1"/>
        <v>0</v>
      </c>
      <c r="E37" s="31">
        <f t="shared" si="1"/>
        <v>0</v>
      </c>
      <c r="F37" s="33">
        <f t="shared" si="1"/>
        <v>18</v>
      </c>
      <c r="G37" s="32">
        <f t="shared" si="1"/>
        <v>13</v>
      </c>
      <c r="H37" s="31">
        <f t="shared" si="1"/>
        <v>0</v>
      </c>
      <c r="I37" s="34">
        <f t="shared" si="1"/>
        <v>0</v>
      </c>
      <c r="J37" s="35">
        <f t="shared" si="1"/>
        <v>6</v>
      </c>
      <c r="K37" s="32">
        <f t="shared" si="1"/>
        <v>17</v>
      </c>
      <c r="L37" s="31">
        <f t="shared" si="1"/>
        <v>0</v>
      </c>
      <c r="M37" s="33">
        <f t="shared" si="1"/>
        <v>0</v>
      </c>
      <c r="N37" s="33">
        <f t="shared" si="1"/>
        <v>2</v>
      </c>
      <c r="O37" s="36">
        <f t="shared" si="1"/>
        <v>19</v>
      </c>
      <c r="P37" s="36">
        <f>SUM(B37:O37)</f>
        <v>75</v>
      </c>
    </row>
    <row r="38" spans="1:16" ht="27" thickBot="1" x14ac:dyDescent="0.35">
      <c r="A38" s="24" t="s">
        <v>15</v>
      </c>
      <c r="B38" s="25">
        <f>SUM(B37+'July 2014'!B38)</f>
        <v>860</v>
      </c>
      <c r="C38" s="26">
        <f>SUM(C37+'July 2014'!C38)</f>
        <v>36</v>
      </c>
      <c r="D38" s="26">
        <f>SUM(D37+'July 2014'!D38)</f>
        <v>15</v>
      </c>
      <c r="E38" s="69">
        <f>SUM(E37+'July 2014'!E38)</f>
        <v>6</v>
      </c>
      <c r="F38" s="25">
        <f>SUM(F37+'July 2014'!F38)</f>
        <v>489</v>
      </c>
      <c r="G38" s="26">
        <f>SUM(G37+'July 2014'!G38)</f>
        <v>38</v>
      </c>
      <c r="H38" s="26">
        <f>SUM(H37+'July 2014'!H38)</f>
        <v>20</v>
      </c>
      <c r="I38" s="69">
        <f>SUM(I37+'July 2014'!I38)</f>
        <v>4</v>
      </c>
      <c r="J38" s="25">
        <f>SUM(J37+'July 2014'!J38)</f>
        <v>6</v>
      </c>
      <c r="K38" s="26">
        <f>SUM(K37+'July 2014'!K38)</f>
        <v>20</v>
      </c>
      <c r="L38" s="69">
        <f>SUM(L37+'July 2014'!L38)</f>
        <v>0</v>
      </c>
      <c r="M38" s="69">
        <f>SUM(M37+'July 2014'!M38)</f>
        <v>34</v>
      </c>
      <c r="N38" s="69">
        <f>SUM(N37+'July 2014'!N38)</f>
        <v>8</v>
      </c>
      <c r="O38" s="69">
        <f>SUM(O37+'July 2014'!O38)</f>
        <v>943</v>
      </c>
      <c r="P38" s="29">
        <f>SUM(B37:O37)</f>
        <v>75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7" workbookViewId="0">
      <selection activeCell="E36" sqref="E36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78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5.75" customHeight="1" thickBot="1" x14ac:dyDescent="0.35"/>
    <row r="4" spans="1:16" ht="14.45" customHeight="1" x14ac:dyDescent="0.25">
      <c r="A4" s="79" t="s">
        <v>0</v>
      </c>
      <c r="B4" s="81" t="s">
        <v>1</v>
      </c>
      <c r="C4" s="82"/>
      <c r="D4" s="82"/>
      <c r="E4" s="83"/>
      <c r="F4" s="81" t="s">
        <v>2</v>
      </c>
      <c r="G4" s="82"/>
      <c r="H4" s="82"/>
      <c r="I4" s="83"/>
      <c r="J4" s="84" t="s">
        <v>3</v>
      </c>
      <c r="K4" s="85"/>
      <c r="L4" s="86"/>
      <c r="M4" s="87" t="s">
        <v>4</v>
      </c>
      <c r="N4" s="79" t="s">
        <v>5</v>
      </c>
      <c r="O4" s="79" t="s">
        <v>6</v>
      </c>
      <c r="P4" s="89" t="s">
        <v>7</v>
      </c>
    </row>
    <row r="5" spans="1:16" ht="15.75" thickBot="1" x14ac:dyDescent="0.3">
      <c r="A5" s="80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88"/>
      <c r="N5" s="80"/>
      <c r="O5" s="80"/>
      <c r="P5" s="90"/>
    </row>
    <row r="6" spans="1:16" ht="15" customHeight="1" x14ac:dyDescent="0.3">
      <c r="A6" s="9">
        <v>41883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37">
        <f>SUM(B6:O6)</f>
        <v>0</v>
      </c>
    </row>
    <row r="7" spans="1:16" ht="15" customHeight="1" x14ac:dyDescent="0.3">
      <c r="A7" s="40">
        <v>41884</v>
      </c>
      <c r="B7" s="41"/>
      <c r="C7" s="42"/>
      <c r="D7" s="42"/>
      <c r="E7" s="43"/>
      <c r="F7" s="44">
        <v>1</v>
      </c>
      <c r="G7" s="42">
        <v>1</v>
      </c>
      <c r="H7" s="42"/>
      <c r="I7" s="43"/>
      <c r="J7" s="45"/>
      <c r="K7" s="42"/>
      <c r="L7" s="46"/>
      <c r="M7" s="44"/>
      <c r="N7" s="44"/>
      <c r="O7" s="47"/>
      <c r="P7" s="38">
        <f t="shared" ref="P7:P35" si="0">SUM(B7:O7)</f>
        <v>2</v>
      </c>
    </row>
    <row r="8" spans="1:16" ht="15" customHeight="1" x14ac:dyDescent="0.3">
      <c r="A8" s="40">
        <v>41885</v>
      </c>
      <c r="B8" s="41"/>
      <c r="C8" s="42"/>
      <c r="D8" s="42"/>
      <c r="E8" s="43"/>
      <c r="F8" s="44"/>
      <c r="G8" s="42">
        <v>1</v>
      </c>
      <c r="H8" s="42"/>
      <c r="I8" s="43"/>
      <c r="J8" s="45"/>
      <c r="K8" s="42"/>
      <c r="L8" s="46"/>
      <c r="M8" s="44"/>
      <c r="N8" s="44"/>
      <c r="O8" s="47"/>
      <c r="P8" s="38">
        <f t="shared" si="0"/>
        <v>1</v>
      </c>
    </row>
    <row r="9" spans="1:16" ht="15" customHeight="1" x14ac:dyDescent="0.3">
      <c r="A9" s="9">
        <v>41886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38">
        <f t="shared" si="0"/>
        <v>0</v>
      </c>
    </row>
    <row r="10" spans="1:16" ht="15" customHeight="1" x14ac:dyDescent="0.3">
      <c r="A10" s="40">
        <v>41887</v>
      </c>
      <c r="B10" s="41"/>
      <c r="C10" s="42"/>
      <c r="D10" s="42"/>
      <c r="E10" s="43"/>
      <c r="F10" s="44"/>
      <c r="G10" s="42">
        <v>2</v>
      </c>
      <c r="H10" s="42"/>
      <c r="I10" s="43"/>
      <c r="J10" s="45"/>
      <c r="K10" s="42"/>
      <c r="L10" s="46"/>
      <c r="M10" s="44"/>
      <c r="N10" s="44"/>
      <c r="O10" s="47"/>
      <c r="P10" s="38">
        <f t="shared" si="0"/>
        <v>2</v>
      </c>
    </row>
    <row r="11" spans="1:16" ht="15" customHeight="1" x14ac:dyDescent="0.3">
      <c r="A11" s="9">
        <v>41888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38">
        <f t="shared" si="0"/>
        <v>0</v>
      </c>
    </row>
    <row r="12" spans="1:16" ht="15" customHeight="1" x14ac:dyDescent="0.3">
      <c r="A12" s="9">
        <v>41889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38">
        <f t="shared" si="0"/>
        <v>0</v>
      </c>
    </row>
    <row r="13" spans="1:16" ht="15" customHeight="1" x14ac:dyDescent="0.3">
      <c r="A13" s="40">
        <v>41890</v>
      </c>
      <c r="B13" s="41"/>
      <c r="C13" s="42"/>
      <c r="D13" s="42"/>
      <c r="E13" s="43"/>
      <c r="F13" s="44">
        <v>1</v>
      </c>
      <c r="G13" s="42"/>
      <c r="H13" s="42"/>
      <c r="I13" s="43"/>
      <c r="J13" s="45"/>
      <c r="K13" s="42"/>
      <c r="L13" s="46"/>
      <c r="M13" s="44"/>
      <c r="N13" s="44"/>
      <c r="O13" s="47"/>
      <c r="P13" s="38">
        <f t="shared" si="0"/>
        <v>1</v>
      </c>
    </row>
    <row r="14" spans="1:16" ht="15" customHeight="1" x14ac:dyDescent="0.3">
      <c r="A14" s="9">
        <v>41891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38">
        <f t="shared" si="0"/>
        <v>0</v>
      </c>
    </row>
    <row r="15" spans="1:16" ht="15" customHeight="1" x14ac:dyDescent="0.3">
      <c r="A15" s="40">
        <v>41892</v>
      </c>
      <c r="B15" s="41"/>
      <c r="C15" s="42"/>
      <c r="D15" s="42"/>
      <c r="E15" s="43"/>
      <c r="F15" s="44"/>
      <c r="G15" s="42"/>
      <c r="H15" s="42"/>
      <c r="I15" s="43"/>
      <c r="J15" s="45"/>
      <c r="K15" s="42"/>
      <c r="L15" s="46"/>
      <c r="M15" s="44"/>
      <c r="N15" s="44"/>
      <c r="O15" s="47"/>
      <c r="P15" s="38">
        <f t="shared" si="0"/>
        <v>0</v>
      </c>
    </row>
    <row r="16" spans="1:16" ht="15" customHeight="1" x14ac:dyDescent="0.3">
      <c r="A16" s="9">
        <v>41893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38">
        <f t="shared" si="0"/>
        <v>0</v>
      </c>
    </row>
    <row r="17" spans="1:16" ht="14.45" x14ac:dyDescent="0.3">
      <c r="A17" s="40">
        <v>41894</v>
      </c>
      <c r="B17" s="41">
        <v>3</v>
      </c>
      <c r="C17" s="42"/>
      <c r="D17" s="42"/>
      <c r="E17" s="43"/>
      <c r="F17" s="44"/>
      <c r="G17" s="42"/>
      <c r="H17" s="42"/>
      <c r="I17" s="43"/>
      <c r="J17" s="45"/>
      <c r="K17" s="42"/>
      <c r="L17" s="46"/>
      <c r="M17" s="44">
        <v>1</v>
      </c>
      <c r="N17" s="44"/>
      <c r="O17" s="47"/>
      <c r="P17" s="38">
        <f t="shared" si="0"/>
        <v>4</v>
      </c>
    </row>
    <row r="18" spans="1:16" ht="14.45" x14ac:dyDescent="0.3">
      <c r="A18" s="9">
        <v>41895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38">
        <f t="shared" si="0"/>
        <v>0</v>
      </c>
    </row>
    <row r="19" spans="1:16" ht="14.45" x14ac:dyDescent="0.3">
      <c r="A19" s="9">
        <v>41896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38">
        <f t="shared" si="0"/>
        <v>0</v>
      </c>
    </row>
    <row r="20" spans="1:16" ht="14.45" x14ac:dyDescent="0.3">
      <c r="A20" s="40">
        <v>41897</v>
      </c>
      <c r="B20" s="41">
        <v>3</v>
      </c>
      <c r="C20" s="42"/>
      <c r="D20" s="42"/>
      <c r="E20" s="43"/>
      <c r="F20" s="44"/>
      <c r="G20" s="42"/>
      <c r="H20" s="42"/>
      <c r="I20" s="43"/>
      <c r="J20" s="45"/>
      <c r="K20" s="42"/>
      <c r="L20" s="46"/>
      <c r="M20" s="44"/>
      <c r="N20" s="44"/>
      <c r="O20" s="47"/>
      <c r="P20" s="38">
        <f t="shared" si="0"/>
        <v>3</v>
      </c>
    </row>
    <row r="21" spans="1:16" ht="14.45" x14ac:dyDescent="0.3">
      <c r="A21" s="9">
        <v>41898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38">
        <f t="shared" si="0"/>
        <v>0</v>
      </c>
    </row>
    <row r="22" spans="1:16" ht="14.45" x14ac:dyDescent="0.3">
      <c r="A22" s="40">
        <v>41899</v>
      </c>
      <c r="B22" s="41"/>
      <c r="C22" s="42"/>
      <c r="D22" s="42"/>
      <c r="E22" s="43"/>
      <c r="F22" s="44"/>
      <c r="G22" s="42"/>
      <c r="H22" s="42"/>
      <c r="I22" s="43"/>
      <c r="J22" s="45"/>
      <c r="K22" s="42"/>
      <c r="L22" s="46"/>
      <c r="M22" s="44"/>
      <c r="N22" s="44"/>
      <c r="O22" s="47"/>
      <c r="P22" s="38">
        <f t="shared" si="0"/>
        <v>0</v>
      </c>
    </row>
    <row r="23" spans="1:16" ht="14.45" x14ac:dyDescent="0.3">
      <c r="A23" s="40">
        <v>41900</v>
      </c>
      <c r="B23" s="41">
        <v>3</v>
      </c>
      <c r="C23" s="42"/>
      <c r="D23" s="42"/>
      <c r="E23" s="43"/>
      <c r="F23" s="44"/>
      <c r="G23" s="42"/>
      <c r="H23" s="42"/>
      <c r="I23" s="43"/>
      <c r="J23" s="45"/>
      <c r="K23" s="42"/>
      <c r="L23" s="46"/>
      <c r="M23" s="44"/>
      <c r="N23" s="44"/>
      <c r="O23" s="47"/>
      <c r="P23" s="38">
        <f t="shared" si="0"/>
        <v>3</v>
      </c>
    </row>
    <row r="24" spans="1:16" ht="14.45" x14ac:dyDescent="0.3">
      <c r="A24" s="9">
        <v>41901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38">
        <f t="shared" si="0"/>
        <v>0</v>
      </c>
    </row>
    <row r="25" spans="1:16" ht="14.45" x14ac:dyDescent="0.3">
      <c r="A25" s="9">
        <v>41902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38">
        <f t="shared" si="0"/>
        <v>0</v>
      </c>
    </row>
    <row r="26" spans="1:16" ht="14.45" x14ac:dyDescent="0.3">
      <c r="A26" s="9">
        <v>41903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38">
        <f t="shared" si="0"/>
        <v>0</v>
      </c>
    </row>
    <row r="27" spans="1:16" ht="14.45" x14ac:dyDescent="0.3">
      <c r="A27" s="40">
        <v>41904</v>
      </c>
      <c r="B27" s="41">
        <v>10</v>
      </c>
      <c r="C27" s="42">
        <v>1</v>
      </c>
      <c r="D27" s="42"/>
      <c r="E27" s="43"/>
      <c r="F27" s="44"/>
      <c r="G27" s="42"/>
      <c r="H27" s="42"/>
      <c r="I27" s="43"/>
      <c r="J27" s="45"/>
      <c r="K27" s="42"/>
      <c r="L27" s="46"/>
      <c r="M27" s="44"/>
      <c r="N27" s="44"/>
      <c r="O27" s="47">
        <v>2</v>
      </c>
      <c r="P27" s="38">
        <f t="shared" si="0"/>
        <v>13</v>
      </c>
    </row>
    <row r="28" spans="1:16" ht="14.45" x14ac:dyDescent="0.3">
      <c r="A28" s="9">
        <v>41905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38">
        <f t="shared" si="0"/>
        <v>0</v>
      </c>
    </row>
    <row r="29" spans="1:16" ht="14.45" x14ac:dyDescent="0.3">
      <c r="A29" s="40">
        <v>41906</v>
      </c>
      <c r="B29" s="41">
        <v>6</v>
      </c>
      <c r="C29" s="42">
        <v>1</v>
      </c>
      <c r="D29" s="42">
        <v>2</v>
      </c>
      <c r="E29" s="43"/>
      <c r="F29" s="44"/>
      <c r="G29" s="42">
        <v>1</v>
      </c>
      <c r="H29" s="42"/>
      <c r="I29" s="43"/>
      <c r="J29" s="45"/>
      <c r="K29" s="42">
        <v>1</v>
      </c>
      <c r="L29" s="46"/>
      <c r="M29" s="44"/>
      <c r="N29" s="44"/>
      <c r="O29" s="47"/>
      <c r="P29" s="38">
        <f t="shared" si="0"/>
        <v>11</v>
      </c>
    </row>
    <row r="30" spans="1:16" ht="14.45" x14ac:dyDescent="0.3">
      <c r="A30" s="9">
        <v>41907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38">
        <f t="shared" si="0"/>
        <v>0</v>
      </c>
    </row>
    <row r="31" spans="1:16" ht="14.45" x14ac:dyDescent="0.3">
      <c r="A31" s="40">
        <v>41908</v>
      </c>
      <c r="B31" s="41">
        <v>12</v>
      </c>
      <c r="C31" s="42">
        <v>1</v>
      </c>
      <c r="D31" s="42">
        <v>1</v>
      </c>
      <c r="E31" s="43"/>
      <c r="F31" s="44"/>
      <c r="G31" s="42"/>
      <c r="H31" s="42"/>
      <c r="I31" s="43"/>
      <c r="J31" s="45"/>
      <c r="K31" s="42"/>
      <c r="L31" s="46"/>
      <c r="M31" s="44"/>
      <c r="N31" s="44"/>
      <c r="O31" s="47">
        <v>2</v>
      </c>
      <c r="P31" s="38">
        <f t="shared" si="0"/>
        <v>16</v>
      </c>
    </row>
    <row r="32" spans="1:16" ht="14.45" x14ac:dyDescent="0.3">
      <c r="A32" s="9">
        <v>41909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38">
        <f t="shared" si="0"/>
        <v>0</v>
      </c>
    </row>
    <row r="33" spans="1:16" ht="14.45" x14ac:dyDescent="0.3">
      <c r="A33" s="9">
        <v>41910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38">
        <f t="shared" si="0"/>
        <v>0</v>
      </c>
    </row>
    <row r="34" spans="1:16" ht="14.45" x14ac:dyDescent="0.3">
      <c r="A34" s="40">
        <v>41911</v>
      </c>
      <c r="B34" s="41">
        <v>19</v>
      </c>
      <c r="C34" s="42">
        <v>3</v>
      </c>
      <c r="D34" s="42">
        <v>6</v>
      </c>
      <c r="E34" s="43">
        <v>2</v>
      </c>
      <c r="F34" s="44"/>
      <c r="G34" s="42"/>
      <c r="H34" s="42"/>
      <c r="I34" s="43"/>
      <c r="J34" s="45"/>
      <c r="K34" s="42"/>
      <c r="L34" s="46"/>
      <c r="M34" s="44"/>
      <c r="N34" s="44"/>
      <c r="O34" s="47"/>
      <c r="P34" s="39">
        <f t="shared" si="0"/>
        <v>30</v>
      </c>
    </row>
    <row r="35" spans="1:16" thickBot="1" x14ac:dyDescent="0.35">
      <c r="A35" s="9">
        <v>41912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39">
        <f t="shared" si="0"/>
        <v>0</v>
      </c>
    </row>
    <row r="36" spans="1:16" ht="27" thickBot="1" x14ac:dyDescent="0.35">
      <c r="A36" s="30" t="s">
        <v>14</v>
      </c>
      <c r="B36" s="31">
        <f t="shared" ref="B36:O36" si="1">SUM(B6:B35)</f>
        <v>56</v>
      </c>
      <c r="C36" s="32">
        <f t="shared" si="1"/>
        <v>6</v>
      </c>
      <c r="D36" s="32">
        <f t="shared" si="1"/>
        <v>9</v>
      </c>
      <c r="E36" s="31">
        <f t="shared" si="1"/>
        <v>2</v>
      </c>
      <c r="F36" s="33">
        <f t="shared" si="1"/>
        <v>2</v>
      </c>
      <c r="G36" s="32">
        <f t="shared" si="1"/>
        <v>5</v>
      </c>
      <c r="H36" s="31">
        <f t="shared" si="1"/>
        <v>0</v>
      </c>
      <c r="I36" s="34">
        <f t="shared" si="1"/>
        <v>0</v>
      </c>
      <c r="J36" s="35">
        <f t="shared" si="1"/>
        <v>0</v>
      </c>
      <c r="K36" s="32">
        <f t="shared" si="1"/>
        <v>1</v>
      </c>
      <c r="L36" s="31">
        <f t="shared" si="1"/>
        <v>0</v>
      </c>
      <c r="M36" s="33">
        <f t="shared" si="1"/>
        <v>1</v>
      </c>
      <c r="N36" s="33">
        <f t="shared" si="1"/>
        <v>0</v>
      </c>
      <c r="O36" s="36">
        <f t="shared" si="1"/>
        <v>4</v>
      </c>
      <c r="P36" s="36">
        <f>SUM(B36:O36)</f>
        <v>86</v>
      </c>
    </row>
    <row r="37" spans="1:16" ht="27" thickBot="1" x14ac:dyDescent="0.35">
      <c r="A37" s="24" t="s">
        <v>15</v>
      </c>
      <c r="B37" s="25">
        <f>SUM(B36+'Aug. 2014'!B38)</f>
        <v>916</v>
      </c>
      <c r="C37" s="26">
        <f>SUM(C36+'Aug. 2014'!C38)</f>
        <v>42</v>
      </c>
      <c r="D37" s="26">
        <f>SUM(D36+'Aug. 2014'!D38)</f>
        <v>24</v>
      </c>
      <c r="E37" s="27">
        <f>SUM(E36+'Aug. 2014'!E38)</f>
        <v>8</v>
      </c>
      <c r="F37" s="28">
        <f>SUM(F36+'Aug. 2014'!F38)</f>
        <v>491</v>
      </c>
      <c r="G37" s="26">
        <f>SUM(G36+'Aug. 2014'!G38)</f>
        <v>43</v>
      </c>
      <c r="H37" s="26">
        <f>SUM(H36+'Aug. 2014'!H38)</f>
        <v>20</v>
      </c>
      <c r="I37" s="27">
        <f>SUM(I36+'Aug. 2014'!I38)</f>
        <v>4</v>
      </c>
      <c r="J37" s="28">
        <f>SUM(J36+'Aug. 2014'!J38)</f>
        <v>6</v>
      </c>
      <c r="K37" s="26">
        <f>SUM(K36+'Aug. 2014'!K38)</f>
        <v>21</v>
      </c>
      <c r="L37" s="27">
        <f>SUM(L36+'Aug. 2014'!L38)</f>
        <v>0</v>
      </c>
      <c r="M37" s="27">
        <f>SUM(M36+'Aug. 2014'!M38)</f>
        <v>35</v>
      </c>
      <c r="N37" s="27">
        <f>SUM(N36+'Aug. 2014'!N38)</f>
        <v>8</v>
      </c>
      <c r="O37" s="27">
        <f>SUM(O36+'Aug. 2014'!O38)</f>
        <v>947</v>
      </c>
      <c r="P37" s="29">
        <f>SUM(B37:O37)</f>
        <v>2565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Jan. 2014</vt:lpstr>
      <vt:lpstr>Feb. 2014</vt:lpstr>
      <vt:lpstr>Mar. 2014</vt:lpstr>
      <vt:lpstr>Apr. 2014</vt:lpstr>
      <vt:lpstr>May 2014</vt:lpstr>
      <vt:lpstr>June 2014</vt:lpstr>
      <vt:lpstr>July 2014</vt:lpstr>
      <vt:lpstr>Aug. 2014</vt:lpstr>
      <vt:lpstr>Sept. 2014</vt:lpstr>
      <vt:lpstr>Oct. 2014</vt:lpstr>
      <vt:lpstr>Nov. 2014</vt:lpstr>
      <vt:lpstr>Dec. 2014</vt:lpstr>
      <vt:lpstr>Sheet1</vt:lpstr>
    </vt:vector>
  </TitlesOfParts>
  <Company>PGE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Burchell</dc:creator>
  <cp:lastModifiedBy>Dawn Peterson</cp:lastModifiedBy>
  <cp:lastPrinted>2015-01-05T23:18:26Z</cp:lastPrinted>
  <dcterms:created xsi:type="dcterms:W3CDTF">2014-01-06T22:42:38Z</dcterms:created>
  <dcterms:modified xsi:type="dcterms:W3CDTF">2015-11-03T04:24:35Z</dcterms:modified>
</cp:coreProperties>
</file>