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02143\Desktop\"/>
    </mc:Choice>
  </mc:AlternateContent>
  <xr:revisionPtr revIDLastSave="0" documentId="13_ncr:1_{CB2A98D2-F9CE-48C5-AE35-D3964567C477}" xr6:coauthVersionLast="47" xr6:coauthVersionMax="47" xr10:uidLastSave="{00000000-0000-0000-0000-000000000000}"/>
  <bookViews>
    <workbookView xWindow="22932" yWindow="-108" windowWidth="23256" windowHeight="14016" firstSheet="3" activeTab="11" xr2:uid="{00000000-000D-0000-FFFF-FFFF00000000}"/>
  </bookViews>
  <sheets>
    <sheet name="Jan 2023" sheetId="1" r:id="rId1"/>
    <sheet name="Feb 2023" sheetId="2" r:id="rId2"/>
    <sheet name="Mar. 2023" sheetId="3" r:id="rId3"/>
    <sheet name="Apr. 2023" sheetId="4" r:id="rId4"/>
    <sheet name="May 2023" sheetId="5" r:id="rId5"/>
    <sheet name="June 2023" sheetId="6" r:id="rId6"/>
    <sheet name="July 2023" sheetId="7" r:id="rId7"/>
    <sheet name="Aug. 2023" sheetId="8" r:id="rId8"/>
    <sheet name="Sept. 2023" sheetId="9" r:id="rId9"/>
    <sheet name="Oct. 2023" sheetId="10" r:id="rId10"/>
    <sheet name="Nov. 2023" sheetId="11" r:id="rId11"/>
    <sheet name="Dec. 2023" sheetId="12" r:id="rId12"/>
    <sheet name="Sheet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1" i="12" l="1"/>
  <c r="P32" i="12"/>
  <c r="P34" i="12"/>
  <c r="P27" i="12"/>
  <c r="P20" i="12"/>
  <c r="P23" i="12"/>
  <c r="P25" i="12"/>
  <c r="P18" i="12"/>
  <c r="P14" i="12"/>
  <c r="P16" i="12"/>
  <c r="P9" i="12"/>
  <c r="P11" i="12"/>
  <c r="P13" i="12"/>
  <c r="P6" i="12"/>
  <c r="P24" i="9"/>
  <c r="P34" i="11"/>
  <c r="P29" i="11"/>
  <c r="P32" i="11"/>
  <c r="P27" i="11"/>
  <c r="P25" i="11"/>
  <c r="P22" i="11"/>
  <c r="P20" i="11"/>
  <c r="P18" i="11"/>
  <c r="P15" i="11"/>
  <c r="P13" i="11"/>
  <c r="P11" i="11"/>
  <c r="P8" i="11"/>
  <c r="P6" i="11"/>
  <c r="P35" i="10"/>
  <c r="P30" i="10"/>
  <c r="P32" i="10"/>
  <c r="P28" i="10"/>
  <c r="P25" i="10"/>
  <c r="P23" i="10"/>
  <c r="P21" i="10"/>
  <c r="P16" i="10"/>
  <c r="P18" i="10"/>
  <c r="P14" i="10"/>
  <c r="P9" i="10"/>
  <c r="P11" i="10"/>
  <c r="P7" i="10"/>
  <c r="P30" i="9"/>
  <c r="P32" i="9"/>
  <c r="P34" i="9"/>
  <c r="P23" i="9"/>
  <c r="P27" i="9"/>
  <c r="P20" i="9"/>
  <c r="P18" i="9"/>
  <c r="P16" i="9"/>
  <c r="P13" i="9"/>
  <c r="P10" i="9"/>
  <c r="P6" i="9"/>
  <c r="P33" i="8"/>
  <c r="P35" i="8"/>
  <c r="P28" i="8"/>
  <c r="P30" i="8"/>
  <c r="P26" i="8"/>
  <c r="P21" i="8"/>
  <c r="P23" i="8"/>
  <c r="P19" i="8"/>
  <c r="P16" i="8"/>
  <c r="P14" i="8"/>
  <c r="P9" i="8"/>
  <c r="P12" i="8"/>
  <c r="P7" i="8"/>
  <c r="P29" i="7"/>
  <c r="P31" i="7"/>
  <c r="P33" i="7"/>
  <c r="P36" i="7"/>
  <c r="P26" i="7"/>
  <c r="P24" i="7"/>
  <c r="P22" i="7"/>
  <c r="P17" i="7"/>
  <c r="P19" i="7"/>
  <c r="P15" i="7"/>
  <c r="P11" i="6"/>
  <c r="P10" i="7"/>
  <c r="P12" i="7"/>
  <c r="P8" i="7"/>
  <c r="P33" i="6"/>
  <c r="P35" i="6"/>
  <c r="P31" i="6"/>
  <c r="P26" i="6"/>
  <c r="P28" i="6"/>
  <c r="P19" i="6"/>
  <c r="P21" i="6"/>
  <c r="P24" i="6"/>
  <c r="P12" i="6"/>
  <c r="P14" i="6"/>
  <c r="P17" i="6"/>
  <c r="P7" i="6"/>
  <c r="P10" i="6"/>
  <c r="P6" i="6"/>
  <c r="P35" i="5"/>
  <c r="P36" i="5"/>
  <c r="P34" i="5"/>
  <c r="P31" i="5"/>
  <c r="P29" i="5"/>
  <c r="P27" i="5"/>
  <c r="P22" i="5"/>
  <c r="P24" i="5"/>
  <c r="P20" i="5"/>
  <c r="P17" i="5"/>
  <c r="P15" i="5"/>
  <c r="P13" i="5"/>
  <c r="P8" i="5"/>
  <c r="P10" i="5"/>
  <c r="P6" i="5"/>
  <c r="P31" i="4"/>
  <c r="P33" i="4"/>
  <c r="P29" i="4"/>
  <c r="P24" i="4"/>
  <c r="P26" i="4"/>
  <c r="P22" i="4"/>
  <c r="P17" i="4"/>
  <c r="P19" i="4"/>
  <c r="P15" i="4"/>
  <c r="P10" i="4"/>
  <c r="P12" i="4"/>
  <c r="P8" i="4"/>
  <c r="P36" i="3"/>
  <c r="P29" i="3"/>
  <c r="P32" i="3"/>
  <c r="P27" i="3"/>
  <c r="P25" i="3"/>
  <c r="P22" i="3"/>
  <c r="P20" i="3"/>
  <c r="P18" i="3"/>
  <c r="P15" i="3"/>
  <c r="P11" i="3"/>
  <c r="P13" i="3"/>
  <c r="P8" i="3"/>
  <c r="P6" i="3"/>
  <c r="P32" i="2"/>
  <c r="P29" i="2"/>
  <c r="P27" i="2"/>
  <c r="P25" i="2"/>
  <c r="P20" i="2"/>
  <c r="P22" i="2"/>
  <c r="P19" i="2"/>
  <c r="P13" i="2"/>
  <c r="P11" i="2"/>
  <c r="P8" i="2"/>
  <c r="P6" i="2"/>
  <c r="P35" i="1"/>
  <c r="P32" i="1"/>
  <c r="P28" i="1"/>
  <c r="P30" i="1"/>
  <c r="P23" i="1"/>
  <c r="P25" i="1"/>
  <c r="P21" i="1"/>
  <c r="P18" i="1"/>
  <c r="P16" i="1"/>
  <c r="P14" i="1"/>
  <c r="P11" i="1"/>
  <c r="P8" i="1"/>
  <c r="P9" i="1"/>
  <c r="P7" i="1"/>
  <c r="O34" i="2" l="1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G37" i="5"/>
  <c r="I37" i="5" l="1"/>
  <c r="B37" i="3" l="1"/>
  <c r="C37" i="3"/>
  <c r="D37" i="3"/>
  <c r="O37" i="5" l="1"/>
  <c r="F37" i="5"/>
  <c r="H37" i="5"/>
  <c r="C37" i="1" l="1"/>
  <c r="C38" i="1" s="1"/>
  <c r="D37" i="1"/>
  <c r="D38" i="1" s="1"/>
  <c r="E37" i="1"/>
  <c r="E38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B37" i="1"/>
  <c r="B38" i="1" l="1"/>
  <c r="B35" i="2" s="1"/>
  <c r="B38" i="3" s="1"/>
  <c r="P37" i="1"/>
  <c r="P38" i="1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7" i="5"/>
  <c r="M37" i="5"/>
  <c r="L37" i="5"/>
  <c r="K37" i="5"/>
  <c r="J37" i="5"/>
  <c r="E37" i="5"/>
  <c r="D37" i="5"/>
  <c r="C37" i="5"/>
  <c r="B37" i="5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7" i="3"/>
  <c r="N37" i="3"/>
  <c r="M37" i="3"/>
  <c r="L37" i="3"/>
  <c r="K37" i="3"/>
  <c r="J37" i="3"/>
  <c r="I37" i="3"/>
  <c r="H37" i="3"/>
  <c r="G37" i="3"/>
  <c r="F37" i="3"/>
  <c r="E37" i="3"/>
  <c r="O35" i="2"/>
  <c r="N35" i="2"/>
  <c r="M35" i="2"/>
  <c r="L35" i="2"/>
  <c r="K35" i="2"/>
  <c r="J35" i="2"/>
  <c r="I35" i="2"/>
  <c r="H35" i="2"/>
  <c r="G35" i="2"/>
  <c r="F35" i="2"/>
  <c r="E35" i="2"/>
  <c r="D35" i="2"/>
  <c r="D38" i="3" s="1"/>
  <c r="C35" i="2"/>
  <c r="C38" i="3" s="1"/>
  <c r="F38" i="3" l="1"/>
  <c r="F37" i="4" s="1"/>
  <c r="F38" i="5" s="1"/>
  <c r="F37" i="6" s="1"/>
  <c r="F38" i="7" s="1"/>
  <c r="F38" i="8" s="1"/>
  <c r="F37" i="9" s="1"/>
  <c r="F38" i="10" s="1"/>
  <c r="F37" i="11" s="1"/>
  <c r="F38" i="12" s="1"/>
  <c r="G38" i="3"/>
  <c r="G37" i="4" s="1"/>
  <c r="G38" i="5" s="1"/>
  <c r="G37" i="6" s="1"/>
  <c r="G38" i="7" s="1"/>
  <c r="G38" i="8" s="1"/>
  <c r="G37" i="9" s="1"/>
  <c r="G38" i="10" s="1"/>
  <c r="G37" i="11" s="1"/>
  <c r="G38" i="12" s="1"/>
  <c r="L38" i="3"/>
  <c r="L37" i="4" s="1"/>
  <c r="L38" i="5" s="1"/>
  <c r="L37" i="6" s="1"/>
  <c r="L38" i="7" s="1"/>
  <c r="L38" i="8" s="1"/>
  <c r="L37" i="9" s="1"/>
  <c r="L38" i="10" s="1"/>
  <c r="L37" i="11" s="1"/>
  <c r="L38" i="12" s="1"/>
  <c r="N38" i="3"/>
  <c r="N37" i="4" s="1"/>
  <c r="N38" i="5" s="1"/>
  <c r="N37" i="6" s="1"/>
  <c r="N38" i="7" s="1"/>
  <c r="N38" i="8" s="1"/>
  <c r="N37" i="9" s="1"/>
  <c r="N38" i="10" s="1"/>
  <c r="N37" i="11" s="1"/>
  <c r="N38" i="12" s="1"/>
  <c r="E38" i="3"/>
  <c r="E37" i="4" s="1"/>
  <c r="E38" i="5" s="1"/>
  <c r="E37" i="6" s="1"/>
  <c r="E38" i="7" s="1"/>
  <c r="E38" i="8" s="1"/>
  <c r="E37" i="9" s="1"/>
  <c r="E38" i="10" s="1"/>
  <c r="E37" i="11" s="1"/>
  <c r="E38" i="12" s="1"/>
  <c r="D37" i="4"/>
  <c r="D38" i="5" s="1"/>
  <c r="D37" i="6" s="1"/>
  <c r="D38" i="7" s="1"/>
  <c r="D38" i="8" s="1"/>
  <c r="D37" i="9" s="1"/>
  <c r="D38" i="10" s="1"/>
  <c r="D37" i="11" s="1"/>
  <c r="D38" i="12" s="1"/>
  <c r="O38" i="3"/>
  <c r="O37" i="4" s="1"/>
  <c r="H38" i="3"/>
  <c r="H37" i="4" s="1"/>
  <c r="H38" i="5" s="1"/>
  <c r="H37" i="6" s="1"/>
  <c r="H38" i="7" s="1"/>
  <c r="I38" i="3"/>
  <c r="I37" i="4" s="1"/>
  <c r="I38" i="5" s="1"/>
  <c r="I37" i="6" s="1"/>
  <c r="I38" i="7" s="1"/>
  <c r="I38" i="8" s="1"/>
  <c r="I37" i="9" s="1"/>
  <c r="I38" i="10" s="1"/>
  <c r="I37" i="11" s="1"/>
  <c r="I38" i="12" s="1"/>
  <c r="J38" i="3"/>
  <c r="J37" i="4" s="1"/>
  <c r="J38" i="5" s="1"/>
  <c r="J37" i="6" s="1"/>
  <c r="J38" i="7" s="1"/>
  <c r="J38" i="8" s="1"/>
  <c r="J37" i="9" s="1"/>
  <c r="J38" i="10" s="1"/>
  <c r="J37" i="11" s="1"/>
  <c r="J38" i="12" s="1"/>
  <c r="K38" i="3"/>
  <c r="K37" i="4" s="1"/>
  <c r="K38" i="5" s="1"/>
  <c r="K37" i="6" s="1"/>
  <c r="K38" i="7" s="1"/>
  <c r="K38" i="8" s="1"/>
  <c r="K37" i="9" s="1"/>
  <c r="K38" i="10" s="1"/>
  <c r="K37" i="11" s="1"/>
  <c r="K38" i="12" s="1"/>
  <c r="B37" i="4"/>
  <c r="B38" i="5" s="1"/>
  <c r="B37" i="6" s="1"/>
  <c r="B38" i="7" s="1"/>
  <c r="B38" i="8" s="1"/>
  <c r="B37" i="9" s="1"/>
  <c r="C37" i="4"/>
  <c r="C38" i="5" s="1"/>
  <c r="C37" i="6" s="1"/>
  <c r="C38" i="7" s="1"/>
  <c r="C38" i="8" s="1"/>
  <c r="C37" i="9" s="1"/>
  <c r="C38" i="10" s="1"/>
  <c r="C37" i="11" s="1"/>
  <c r="C38" i="12" s="1"/>
  <c r="M38" i="3"/>
  <c r="M37" i="4" s="1"/>
  <c r="M38" i="5" s="1"/>
  <c r="M37" i="6" s="1"/>
  <c r="M38" i="7" s="1"/>
  <c r="M38" i="8" s="1"/>
  <c r="M37" i="9" s="1"/>
  <c r="M38" i="10" s="1"/>
  <c r="M37" i="11" s="1"/>
  <c r="M38" i="12" s="1"/>
  <c r="P35" i="2"/>
  <c r="P37" i="12"/>
  <c r="P36" i="11"/>
  <c r="P37" i="10"/>
  <c r="P36" i="9"/>
  <c r="P38" i="8"/>
  <c r="P37" i="8"/>
  <c r="P37" i="7"/>
  <c r="P36" i="6"/>
  <c r="P37" i="5"/>
  <c r="P36" i="4"/>
  <c r="P37" i="3"/>
  <c r="P34" i="2"/>
  <c r="P37" i="4" l="1"/>
  <c r="P38" i="3"/>
  <c r="B38" i="10"/>
  <c r="B37" i="11" s="1"/>
  <c r="B38" i="12" s="1"/>
  <c r="H38" i="8"/>
  <c r="H37" i="9" s="1"/>
  <c r="H38" i="10" s="1"/>
  <c r="H37" i="11" s="1"/>
  <c r="H38" i="12" s="1"/>
  <c r="O38" i="5"/>
  <c r="O37" i="6" s="1"/>
  <c r="O38" i="7" s="1"/>
  <c r="O38" i="8" s="1"/>
  <c r="O37" i="9" s="1"/>
  <c r="O38" i="10" s="1"/>
  <c r="O37" i="11" s="1"/>
  <c r="P38" i="5" l="1"/>
  <c r="P38" i="7"/>
  <c r="P37" i="9"/>
  <c r="P37" i="11"/>
  <c r="P38" i="12" s="1"/>
  <c r="O38" i="12"/>
  <c r="P37" i="6"/>
  <c r="P38" i="10"/>
</calcChain>
</file>

<file path=xl/sharedStrings.xml><?xml version="1.0" encoding="utf-8"?>
<sst xmlns="http://schemas.openxmlformats.org/spreadsheetml/2006/main" count="266" uniqueCount="29">
  <si>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</si>
  <si>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</si>
  <si>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</si>
  <si>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</si>
  <si>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</si>
  <si>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</si>
  <si>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</si>
  <si>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</si>
  <si>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</si>
  <si>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</si>
  <si>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</si>
  <si>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</si>
  <si>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</si>
  <si>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</si>
  <si>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</si>
  <si>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</si>
  <si>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 xml:space="preserve"> </t>
  </si>
  <si>
    <t>December 2023 Pelton Trap</t>
  </si>
  <si>
    <t>January 2023 Pelton Trap</t>
  </si>
  <si>
    <t>February 2023 Pelton Trap</t>
  </si>
  <si>
    <t>March 2023 Pelton Trap</t>
  </si>
  <si>
    <t>April 2023 Pelton Trap</t>
  </si>
  <si>
    <t>May 2023 Pelton Trap</t>
  </si>
  <si>
    <t>June 2023 Pelton Trap</t>
  </si>
  <si>
    <t>July 2023 Pelton Trap</t>
  </si>
  <si>
    <t>August 2023 Pelton Trap</t>
  </si>
  <si>
    <t>September 2023 Pelton Trap</t>
  </si>
  <si>
    <t>October 2023 Pelton Trap</t>
  </si>
  <si>
    <t>November 2023 Pelton 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</si>
</sst>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4" fontId="8" fillId="4" borderId="21" xfId="0" applyNumberFormat="1" applyFont="1" applyFill="1" applyBorder="1" applyAlignment="1">
      <alignment horizontal="center"/>
    </xf>
    <xf numFmtId="14" fontId="4" fillId="5" borderId="11" xfId="0" applyNumberFormat="1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14" fontId="8" fillId="5" borderId="21" xfId="0" applyNumberFormat="1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14" fontId="14" fillId="5" borderId="11" xfId="0" applyNumberFormat="1" applyFont="1" applyFill="1" applyBorder="1" applyAlignment="1">
      <alignment horizontal="center"/>
    </xf>
    <xf numFmtId="14" fontId="14" fillId="4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0"/>
  <sheetViews>
    <sheetView topLeftCell="A4" workbookViewId="0">
      <selection activeCell="O30" sqref="O30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9" t="s">
        <v>18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16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59"/>
      <c r="N5" s="151"/>
      <c r="O5" s="151"/>
      <c r="P5" s="161"/>
    </row>
    <row r="6" spans="1:16" ht="15" customHeight="1" x14ac:dyDescent="0.3">
      <c r="A6" s="60">
        <v>44927</v>
      </c>
      <c r="B6" s="61"/>
      <c r="C6" s="62"/>
      <c r="D6" s="62"/>
      <c r="E6" s="63"/>
      <c r="F6" s="64"/>
      <c r="G6" s="62"/>
      <c r="H6" s="62"/>
      <c r="I6" s="63"/>
      <c r="J6" s="65"/>
      <c r="K6" s="62"/>
      <c r="L6" s="66"/>
      <c r="M6" s="64"/>
      <c r="N6" s="64"/>
      <c r="O6" s="67"/>
      <c r="P6" s="29"/>
    </row>
    <row r="7" spans="1:16" ht="15" customHeight="1" x14ac:dyDescent="0.3">
      <c r="A7" s="76">
        <v>44928</v>
      </c>
      <c r="B7" s="77">
        <v>68</v>
      </c>
      <c r="C7" s="78">
        <v>1</v>
      </c>
      <c r="D7" s="78"/>
      <c r="E7" s="79">
        <v>9</v>
      </c>
      <c r="F7" s="80"/>
      <c r="G7" s="78"/>
      <c r="H7" s="78"/>
      <c r="I7" s="79"/>
      <c r="J7" s="81"/>
      <c r="K7" s="78"/>
      <c r="L7" s="82"/>
      <c r="M7" s="80">
        <v>6</v>
      </c>
      <c r="N7" s="80">
        <v>3</v>
      </c>
      <c r="O7" s="83">
        <v>104</v>
      </c>
      <c r="P7" s="29">
        <f>SUM(B7:O7)</f>
        <v>191</v>
      </c>
    </row>
    <row r="8" spans="1:16" ht="15" customHeight="1" x14ac:dyDescent="0.3">
      <c r="A8" s="76">
        <v>44929</v>
      </c>
      <c r="B8" s="77">
        <v>11</v>
      </c>
      <c r="C8" s="78"/>
      <c r="D8" s="78"/>
      <c r="E8" s="79"/>
      <c r="F8" s="80"/>
      <c r="G8" s="78"/>
      <c r="H8" s="78"/>
      <c r="I8" s="79"/>
      <c r="J8" s="81"/>
      <c r="K8" s="78"/>
      <c r="L8" s="82"/>
      <c r="M8" s="80"/>
      <c r="N8" s="80"/>
      <c r="O8" s="83">
        <v>15</v>
      </c>
      <c r="P8" s="29">
        <f t="shared" ref="P8:P35" si="0">SUM(B8:O8)</f>
        <v>26</v>
      </c>
    </row>
    <row r="9" spans="1:16" ht="15" customHeight="1" x14ac:dyDescent="0.3">
      <c r="A9" s="76">
        <v>44930</v>
      </c>
      <c r="B9" s="77">
        <v>19</v>
      </c>
      <c r="C9" s="78"/>
      <c r="D9" s="78"/>
      <c r="E9" s="79">
        <v>1</v>
      </c>
      <c r="F9" s="80"/>
      <c r="G9" s="78"/>
      <c r="H9" s="78"/>
      <c r="I9" s="79"/>
      <c r="J9" s="81"/>
      <c r="K9" s="78"/>
      <c r="L9" s="82"/>
      <c r="M9" s="80"/>
      <c r="N9" s="80"/>
      <c r="O9" s="83">
        <v>32</v>
      </c>
      <c r="P9" s="29">
        <f t="shared" si="0"/>
        <v>52</v>
      </c>
    </row>
    <row r="10" spans="1:16" ht="15" customHeight="1" x14ac:dyDescent="0.3">
      <c r="A10" s="60">
        <v>44931</v>
      </c>
      <c r="B10" s="68"/>
      <c r="C10" s="69"/>
      <c r="D10" s="69"/>
      <c r="E10" s="70"/>
      <c r="F10" s="71"/>
      <c r="G10" s="69"/>
      <c r="H10" s="69"/>
      <c r="I10" s="70"/>
      <c r="J10" s="72"/>
      <c r="K10" s="69"/>
      <c r="L10" s="73"/>
      <c r="M10" s="71"/>
      <c r="N10" s="71"/>
      <c r="O10" s="74"/>
      <c r="P10" s="29"/>
    </row>
    <row r="11" spans="1:16" ht="15" customHeight="1" x14ac:dyDescent="0.3">
      <c r="A11" s="76">
        <v>44932</v>
      </c>
      <c r="B11" s="77">
        <v>12</v>
      </c>
      <c r="C11" s="78"/>
      <c r="D11" s="78"/>
      <c r="E11" s="79">
        <v>4</v>
      </c>
      <c r="F11" s="80"/>
      <c r="G11" s="78"/>
      <c r="H11" s="78"/>
      <c r="I11" s="79"/>
      <c r="J11" s="81"/>
      <c r="K11" s="78"/>
      <c r="L11" s="82"/>
      <c r="M11" s="80"/>
      <c r="N11" s="80">
        <v>1</v>
      </c>
      <c r="O11" s="83">
        <v>9</v>
      </c>
      <c r="P11" s="29">
        <f t="shared" si="0"/>
        <v>26</v>
      </c>
    </row>
    <row r="12" spans="1:16" ht="15" customHeight="1" x14ac:dyDescent="0.3">
      <c r="A12" s="60">
        <v>44933</v>
      </c>
      <c r="B12" s="68"/>
      <c r="C12" s="69"/>
      <c r="D12" s="69"/>
      <c r="E12" s="70"/>
      <c r="F12" s="71"/>
      <c r="G12" s="69"/>
      <c r="H12" s="69"/>
      <c r="I12" s="70"/>
      <c r="J12" s="72"/>
      <c r="K12" s="69"/>
      <c r="L12" s="73"/>
      <c r="M12" s="71"/>
      <c r="N12" s="71"/>
      <c r="O12" s="74"/>
      <c r="P12" s="29"/>
    </row>
    <row r="13" spans="1:16" ht="15" customHeight="1" x14ac:dyDescent="0.3">
      <c r="A13" s="60">
        <v>44934</v>
      </c>
      <c r="B13" s="68"/>
      <c r="C13" s="69"/>
      <c r="D13" s="69"/>
      <c r="E13" s="70"/>
      <c r="F13" s="71"/>
      <c r="G13" s="69"/>
      <c r="H13" s="69"/>
      <c r="I13" s="70"/>
      <c r="J13" s="72"/>
      <c r="K13" s="69"/>
      <c r="L13" s="73"/>
      <c r="M13" s="71"/>
      <c r="N13" s="71"/>
      <c r="O13" s="74"/>
      <c r="P13" s="29"/>
    </row>
    <row r="14" spans="1:16" ht="15" customHeight="1" x14ac:dyDescent="0.3">
      <c r="A14" s="76">
        <v>44935</v>
      </c>
      <c r="B14" s="77">
        <v>37</v>
      </c>
      <c r="C14" s="78"/>
      <c r="D14" s="78"/>
      <c r="E14" s="79">
        <v>4</v>
      </c>
      <c r="F14" s="80"/>
      <c r="G14" s="78"/>
      <c r="H14" s="78"/>
      <c r="I14" s="79"/>
      <c r="J14" s="81"/>
      <c r="K14" s="78"/>
      <c r="L14" s="82"/>
      <c r="M14" s="80">
        <v>2</v>
      </c>
      <c r="N14" s="80">
        <v>2</v>
      </c>
      <c r="O14" s="83">
        <v>33</v>
      </c>
      <c r="P14" s="29">
        <f t="shared" si="0"/>
        <v>78</v>
      </c>
    </row>
    <row r="15" spans="1:16" ht="15" customHeight="1" x14ac:dyDescent="0.3">
      <c r="A15" s="60">
        <v>44936</v>
      </c>
      <c r="B15" s="68"/>
      <c r="C15" s="69"/>
      <c r="D15" s="69"/>
      <c r="E15" s="70"/>
      <c r="F15" s="71"/>
      <c r="G15" s="69"/>
      <c r="H15" s="69"/>
      <c r="I15" s="70"/>
      <c r="J15" s="72"/>
      <c r="K15" s="69"/>
      <c r="L15" s="73"/>
      <c r="M15" s="71"/>
      <c r="N15" s="71"/>
      <c r="O15" s="74"/>
      <c r="P15" s="29"/>
    </row>
    <row r="16" spans="1:16" ht="15" customHeight="1" x14ac:dyDescent="0.3">
      <c r="A16" s="76">
        <v>44937</v>
      </c>
      <c r="B16" s="77">
        <v>2</v>
      </c>
      <c r="C16" s="78">
        <v>1</v>
      </c>
      <c r="D16" s="78"/>
      <c r="E16" s="79">
        <v>2</v>
      </c>
      <c r="F16" s="80"/>
      <c r="G16" s="78"/>
      <c r="H16" s="78"/>
      <c r="I16" s="79"/>
      <c r="J16" s="81"/>
      <c r="K16" s="78"/>
      <c r="L16" s="82"/>
      <c r="M16" s="80">
        <v>2</v>
      </c>
      <c r="N16" s="80"/>
      <c r="O16" s="83">
        <v>8</v>
      </c>
      <c r="P16" s="29">
        <f t="shared" si="0"/>
        <v>15</v>
      </c>
    </row>
    <row r="17" spans="1:16" x14ac:dyDescent="0.3">
      <c r="A17" s="60">
        <v>44938</v>
      </c>
      <c r="B17" s="68"/>
      <c r="C17" s="69"/>
      <c r="D17" s="69"/>
      <c r="E17" s="70"/>
      <c r="F17" s="71"/>
      <c r="G17" s="69"/>
      <c r="H17" s="69"/>
      <c r="I17" s="70"/>
      <c r="J17" s="72"/>
      <c r="K17" s="69"/>
      <c r="L17" s="73"/>
      <c r="M17" s="71"/>
      <c r="N17" s="71"/>
      <c r="O17" s="74"/>
      <c r="P17" s="29"/>
    </row>
    <row r="18" spans="1:16" x14ac:dyDescent="0.3">
      <c r="A18" s="76">
        <v>44939</v>
      </c>
      <c r="B18" s="77">
        <v>26</v>
      </c>
      <c r="C18" s="78"/>
      <c r="D18" s="78"/>
      <c r="E18" s="79">
        <v>3</v>
      </c>
      <c r="F18" s="80"/>
      <c r="G18" s="78"/>
      <c r="H18" s="78"/>
      <c r="I18" s="79"/>
      <c r="J18" s="81"/>
      <c r="K18" s="78"/>
      <c r="L18" s="82"/>
      <c r="M18" s="80"/>
      <c r="N18" s="80"/>
      <c r="O18" s="83">
        <v>32</v>
      </c>
      <c r="P18" s="29">
        <f t="shared" si="0"/>
        <v>61</v>
      </c>
    </row>
    <row r="19" spans="1:16" x14ac:dyDescent="0.3">
      <c r="A19" s="60">
        <v>44940</v>
      </c>
      <c r="B19" s="68"/>
      <c r="C19" s="69"/>
      <c r="D19" s="69"/>
      <c r="E19" s="70"/>
      <c r="F19" s="71"/>
      <c r="G19" s="69"/>
      <c r="H19" s="69"/>
      <c r="I19" s="70"/>
      <c r="J19" s="72"/>
      <c r="K19" s="69"/>
      <c r="L19" s="73"/>
      <c r="M19" s="71"/>
      <c r="N19" s="71"/>
      <c r="O19" s="74"/>
      <c r="P19" s="29"/>
    </row>
    <row r="20" spans="1:16" x14ac:dyDescent="0.3">
      <c r="A20" s="60">
        <v>44941</v>
      </c>
      <c r="B20" s="68"/>
      <c r="C20" s="69"/>
      <c r="D20" s="69"/>
      <c r="E20" s="70"/>
      <c r="F20" s="71"/>
      <c r="G20" s="69"/>
      <c r="H20" s="69"/>
      <c r="I20" s="70"/>
      <c r="J20" s="72"/>
      <c r="K20" s="69"/>
      <c r="L20" s="73"/>
      <c r="M20" s="71"/>
      <c r="N20" s="71"/>
      <c r="O20" s="74"/>
      <c r="P20" s="29"/>
    </row>
    <row r="21" spans="1:16" x14ac:dyDescent="0.3">
      <c r="A21" s="76">
        <v>44942</v>
      </c>
      <c r="B21" s="77">
        <v>17</v>
      </c>
      <c r="C21" s="78">
        <v>1</v>
      </c>
      <c r="D21" s="78"/>
      <c r="E21" s="79">
        <v>3</v>
      </c>
      <c r="F21" s="80"/>
      <c r="G21" s="78"/>
      <c r="H21" s="78"/>
      <c r="I21" s="79"/>
      <c r="J21" s="81"/>
      <c r="K21" s="78"/>
      <c r="L21" s="82"/>
      <c r="M21" s="80"/>
      <c r="N21" s="80"/>
      <c r="O21" s="83">
        <v>31</v>
      </c>
      <c r="P21" s="29">
        <f t="shared" si="0"/>
        <v>52</v>
      </c>
    </row>
    <row r="22" spans="1:16" x14ac:dyDescent="0.3">
      <c r="A22" s="60">
        <v>44943</v>
      </c>
      <c r="B22" s="68"/>
      <c r="C22" s="69"/>
      <c r="D22" s="69"/>
      <c r="E22" s="70"/>
      <c r="F22" s="71"/>
      <c r="G22" s="69"/>
      <c r="H22" s="69"/>
      <c r="I22" s="70"/>
      <c r="J22" s="72"/>
      <c r="K22" s="69"/>
      <c r="L22" s="73"/>
      <c r="M22" s="71"/>
      <c r="N22" s="71"/>
      <c r="O22" s="74"/>
      <c r="P22" s="29"/>
    </row>
    <row r="23" spans="1:16" x14ac:dyDescent="0.3">
      <c r="A23" s="76">
        <v>44944</v>
      </c>
      <c r="B23" s="77">
        <v>18</v>
      </c>
      <c r="C23" s="78"/>
      <c r="D23" s="78"/>
      <c r="E23" s="79">
        <v>1</v>
      </c>
      <c r="F23" s="80"/>
      <c r="G23" s="78"/>
      <c r="H23" s="78"/>
      <c r="I23" s="79"/>
      <c r="J23" s="81"/>
      <c r="K23" s="78"/>
      <c r="L23" s="82"/>
      <c r="M23" s="80"/>
      <c r="N23" s="80">
        <v>1</v>
      </c>
      <c r="O23" s="83">
        <v>41</v>
      </c>
      <c r="P23" s="29">
        <f t="shared" si="0"/>
        <v>61</v>
      </c>
    </row>
    <row r="24" spans="1:16" x14ac:dyDescent="0.3">
      <c r="A24" s="60">
        <v>44945</v>
      </c>
      <c r="B24" s="68"/>
      <c r="C24" s="69"/>
      <c r="D24" s="69"/>
      <c r="E24" s="70"/>
      <c r="F24" s="71"/>
      <c r="G24" s="69"/>
      <c r="H24" s="69"/>
      <c r="I24" s="70"/>
      <c r="J24" s="72"/>
      <c r="K24" s="69"/>
      <c r="L24" s="73"/>
      <c r="M24" s="71"/>
      <c r="N24" s="71"/>
      <c r="O24" s="74"/>
      <c r="P24" s="29"/>
    </row>
    <row r="25" spans="1:16" x14ac:dyDescent="0.3">
      <c r="A25" s="76">
        <v>44946</v>
      </c>
      <c r="B25" s="77">
        <v>16</v>
      </c>
      <c r="C25" s="78"/>
      <c r="D25" s="78"/>
      <c r="E25" s="79">
        <v>2</v>
      </c>
      <c r="F25" s="80"/>
      <c r="G25" s="78"/>
      <c r="H25" s="78"/>
      <c r="I25" s="79"/>
      <c r="J25" s="81"/>
      <c r="K25" s="78"/>
      <c r="L25" s="82"/>
      <c r="M25" s="80"/>
      <c r="N25" s="80"/>
      <c r="O25" s="83">
        <v>25</v>
      </c>
      <c r="P25" s="29">
        <f t="shared" si="0"/>
        <v>43</v>
      </c>
    </row>
    <row r="26" spans="1:16" x14ac:dyDescent="0.3">
      <c r="A26" s="60">
        <v>44947</v>
      </c>
      <c r="B26" s="68"/>
      <c r="C26" s="69"/>
      <c r="D26" s="69"/>
      <c r="E26" s="70"/>
      <c r="F26" s="71"/>
      <c r="G26" s="69"/>
      <c r="H26" s="69"/>
      <c r="I26" s="70"/>
      <c r="J26" s="72"/>
      <c r="K26" s="69"/>
      <c r="L26" s="73"/>
      <c r="M26" s="71"/>
      <c r="N26" s="71"/>
      <c r="O26" s="74"/>
      <c r="P26" s="29"/>
    </row>
    <row r="27" spans="1:16" x14ac:dyDescent="0.3">
      <c r="A27" s="60">
        <v>44948</v>
      </c>
      <c r="B27" s="68"/>
      <c r="C27" s="69"/>
      <c r="D27" s="69"/>
      <c r="E27" s="70"/>
      <c r="F27" s="71"/>
      <c r="G27" s="69"/>
      <c r="H27" s="69"/>
      <c r="I27" s="70"/>
      <c r="J27" s="72"/>
      <c r="K27" s="69"/>
      <c r="L27" s="73"/>
      <c r="M27" s="71"/>
      <c r="N27" s="71"/>
      <c r="O27" s="74"/>
      <c r="P27" s="29"/>
    </row>
    <row r="28" spans="1:16" x14ac:dyDescent="0.3">
      <c r="A28" s="76">
        <v>44949</v>
      </c>
      <c r="B28" s="77">
        <v>5</v>
      </c>
      <c r="C28" s="78"/>
      <c r="D28" s="78"/>
      <c r="E28" s="79"/>
      <c r="F28" s="80"/>
      <c r="G28" s="78"/>
      <c r="H28" s="78"/>
      <c r="I28" s="79"/>
      <c r="J28" s="81"/>
      <c r="K28" s="78"/>
      <c r="L28" s="82"/>
      <c r="M28" s="80"/>
      <c r="N28" s="80"/>
      <c r="O28" s="83">
        <v>10</v>
      </c>
      <c r="P28" s="29">
        <f t="shared" si="0"/>
        <v>15</v>
      </c>
    </row>
    <row r="29" spans="1:16" x14ac:dyDescent="0.3">
      <c r="A29" s="60">
        <v>44950</v>
      </c>
      <c r="B29" s="68"/>
      <c r="C29" s="69"/>
      <c r="D29" s="69"/>
      <c r="E29" s="70"/>
      <c r="F29" s="71"/>
      <c r="G29" s="69"/>
      <c r="H29" s="69"/>
      <c r="I29" s="70"/>
      <c r="J29" s="72"/>
      <c r="K29" s="69"/>
      <c r="L29" s="73"/>
      <c r="M29" s="71"/>
      <c r="N29" s="71"/>
      <c r="O29" s="74"/>
      <c r="P29" s="29"/>
    </row>
    <row r="30" spans="1:16" x14ac:dyDescent="0.3">
      <c r="A30" s="76">
        <v>44951</v>
      </c>
      <c r="B30" s="77">
        <v>6</v>
      </c>
      <c r="C30" s="78"/>
      <c r="D30" s="78"/>
      <c r="E30" s="79"/>
      <c r="F30" s="80"/>
      <c r="G30" s="78"/>
      <c r="H30" s="78"/>
      <c r="I30" s="79"/>
      <c r="J30" s="81"/>
      <c r="K30" s="78"/>
      <c r="L30" s="82"/>
      <c r="M30" s="80"/>
      <c r="N30" s="80"/>
      <c r="O30" s="83">
        <v>17</v>
      </c>
      <c r="P30" s="29">
        <f t="shared" si="0"/>
        <v>23</v>
      </c>
    </row>
    <row r="31" spans="1:16" x14ac:dyDescent="0.3">
      <c r="A31" s="60">
        <v>44952</v>
      </c>
      <c r="B31" s="68"/>
      <c r="C31" s="69"/>
      <c r="D31" s="69"/>
      <c r="E31" s="70"/>
      <c r="F31" s="71"/>
      <c r="G31" s="69"/>
      <c r="H31" s="69"/>
      <c r="I31" s="70"/>
      <c r="J31" s="72"/>
      <c r="K31" s="69"/>
      <c r="L31" s="73"/>
      <c r="M31" s="71"/>
      <c r="N31" s="71"/>
      <c r="O31" s="74"/>
      <c r="P31" s="29"/>
    </row>
    <row r="32" spans="1:16" x14ac:dyDescent="0.3">
      <c r="A32" s="76">
        <v>44953</v>
      </c>
      <c r="B32" s="77">
        <v>7</v>
      </c>
      <c r="C32" s="78"/>
      <c r="D32" s="78"/>
      <c r="E32" s="79"/>
      <c r="F32" s="80"/>
      <c r="G32" s="78"/>
      <c r="H32" s="78"/>
      <c r="I32" s="79"/>
      <c r="J32" s="81"/>
      <c r="K32" s="78"/>
      <c r="L32" s="82"/>
      <c r="M32" s="80"/>
      <c r="N32" s="80"/>
      <c r="O32" s="83">
        <v>14</v>
      </c>
      <c r="P32" s="29">
        <f t="shared" si="0"/>
        <v>21</v>
      </c>
    </row>
    <row r="33" spans="1:16" x14ac:dyDescent="0.3">
      <c r="A33" s="60">
        <v>44954</v>
      </c>
      <c r="B33" s="68"/>
      <c r="C33" s="69"/>
      <c r="D33" s="69"/>
      <c r="E33" s="70"/>
      <c r="F33" s="71"/>
      <c r="G33" s="69"/>
      <c r="H33" s="69"/>
      <c r="I33" s="70"/>
      <c r="J33" s="72"/>
      <c r="K33" s="69"/>
      <c r="L33" s="73"/>
      <c r="M33" s="71"/>
      <c r="N33" s="71"/>
      <c r="O33" s="74"/>
      <c r="P33" s="29"/>
    </row>
    <row r="34" spans="1:16" x14ac:dyDescent="0.3">
      <c r="A34" s="60">
        <v>44955</v>
      </c>
      <c r="B34" s="68"/>
      <c r="C34" s="69"/>
      <c r="D34" s="69"/>
      <c r="E34" s="70"/>
      <c r="F34" s="71"/>
      <c r="G34" s="69"/>
      <c r="H34" s="69"/>
      <c r="I34" s="70"/>
      <c r="J34" s="72"/>
      <c r="K34" s="69"/>
      <c r="L34" s="73"/>
      <c r="M34" s="71"/>
      <c r="N34" s="71"/>
      <c r="O34" s="74"/>
      <c r="P34" s="29"/>
    </row>
    <row r="35" spans="1:16" x14ac:dyDescent="0.3">
      <c r="A35" s="76">
        <v>44956</v>
      </c>
      <c r="B35" s="77">
        <v>6</v>
      </c>
      <c r="C35" s="78"/>
      <c r="D35" s="78"/>
      <c r="E35" s="79"/>
      <c r="F35" s="80"/>
      <c r="G35" s="78"/>
      <c r="H35" s="78"/>
      <c r="I35" s="79"/>
      <c r="J35" s="81"/>
      <c r="K35" s="78"/>
      <c r="L35" s="82"/>
      <c r="M35" s="80"/>
      <c r="N35" s="80"/>
      <c r="O35" s="83">
        <v>34</v>
      </c>
      <c r="P35" s="29">
        <f t="shared" si="0"/>
        <v>40</v>
      </c>
    </row>
    <row r="36" spans="1:16" ht="15" thickBot="1" x14ac:dyDescent="0.35">
      <c r="A36" s="60">
        <v>44957</v>
      </c>
      <c r="B36" s="68"/>
      <c r="C36" s="69"/>
      <c r="D36" s="69"/>
      <c r="E36" s="70"/>
      <c r="F36" s="71"/>
      <c r="G36" s="69"/>
      <c r="H36" s="69"/>
      <c r="I36" s="70"/>
      <c r="J36" s="72"/>
      <c r="K36" s="69"/>
      <c r="L36" s="73"/>
      <c r="M36" s="71"/>
      <c r="N36" s="71"/>
      <c r="O36" s="74"/>
      <c r="P36" s="29"/>
    </row>
    <row r="37" spans="1:16" ht="27" thickBot="1" x14ac:dyDescent="0.35">
      <c r="A37" s="32" t="s">
        <v>14</v>
      </c>
      <c r="B37" s="33">
        <f>SUM(B6:B36)</f>
        <v>250</v>
      </c>
      <c r="C37" s="34">
        <f t="shared" ref="C37:O37" si="1">SUM(C6:C36)</f>
        <v>3</v>
      </c>
      <c r="D37" s="34">
        <f t="shared" si="1"/>
        <v>0</v>
      </c>
      <c r="E37" s="35">
        <f t="shared" si="1"/>
        <v>29</v>
      </c>
      <c r="F37" s="33">
        <f t="shared" si="1"/>
        <v>0</v>
      </c>
      <c r="G37" s="34">
        <f t="shared" si="1"/>
        <v>0</v>
      </c>
      <c r="H37" s="34">
        <f t="shared" si="1"/>
        <v>0</v>
      </c>
      <c r="I37" s="35">
        <f t="shared" si="1"/>
        <v>0</v>
      </c>
      <c r="J37" s="33">
        <f t="shared" si="1"/>
        <v>0</v>
      </c>
      <c r="K37" s="34">
        <f t="shared" si="1"/>
        <v>0</v>
      </c>
      <c r="L37" s="35">
        <f t="shared" si="1"/>
        <v>0</v>
      </c>
      <c r="M37" s="35">
        <f t="shared" si="1"/>
        <v>10</v>
      </c>
      <c r="N37" s="35">
        <f t="shared" si="1"/>
        <v>7</v>
      </c>
      <c r="O37" s="33">
        <f t="shared" si="1"/>
        <v>405</v>
      </c>
      <c r="P37" s="31">
        <f>SUM(B37:O37)</f>
        <v>704</v>
      </c>
    </row>
    <row r="38" spans="1:16" ht="27" thickBot="1" x14ac:dyDescent="0.35">
      <c r="A38" s="9" t="s">
        <v>15</v>
      </c>
      <c r="B38" s="15">
        <f>B37</f>
        <v>250</v>
      </c>
      <c r="C38" s="16">
        <f t="shared" ref="C38:F38" si="2">C37</f>
        <v>3</v>
      </c>
      <c r="D38" s="16">
        <f t="shared" si="2"/>
        <v>0</v>
      </c>
      <c r="E38" s="28">
        <f t="shared" si="2"/>
        <v>29</v>
      </c>
      <c r="F38" s="15">
        <f t="shared" si="2"/>
        <v>0</v>
      </c>
      <c r="G38" s="16">
        <f t="shared" ref="G38" si="3">G37</f>
        <v>0</v>
      </c>
      <c r="H38" s="16">
        <f t="shared" ref="H38" si="4">H37</f>
        <v>0</v>
      </c>
      <c r="I38" s="28">
        <f t="shared" ref="I38:J38" si="5">I37</f>
        <v>0</v>
      </c>
      <c r="J38" s="15">
        <f t="shared" si="5"/>
        <v>0</v>
      </c>
      <c r="K38" s="16">
        <f t="shared" ref="K38" si="6">K37</f>
        <v>0</v>
      </c>
      <c r="L38" s="28">
        <f t="shared" ref="L38" si="7">L37</f>
        <v>0</v>
      </c>
      <c r="M38" s="28">
        <f t="shared" ref="M38:N38" si="8">M37</f>
        <v>10</v>
      </c>
      <c r="N38" s="28">
        <f t="shared" si="8"/>
        <v>7</v>
      </c>
      <c r="O38" s="15">
        <f t="shared" ref="O38" si="9">O37</f>
        <v>405</v>
      </c>
      <c r="P38" s="17">
        <f>P37</f>
        <v>704</v>
      </c>
    </row>
    <row r="40" spans="1:16" x14ac:dyDescent="0.3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</sheetData>
  <mergeCells count="10">
    <mergeCell ref="A40:P40"/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38"/>
  <sheetViews>
    <sheetView topLeftCell="A15" zoomScale="120" zoomScaleNormal="120" workbookViewId="0">
      <selection activeCell="A32" sqref="A32:XFD32"/>
    </sheetView>
  </sheetViews>
  <sheetFormatPr defaultRowHeight="14.4" x14ac:dyDescent="0.3"/>
  <cols>
    <col min="1" max="1" width="10.55468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9" t="s">
        <v>27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50" t="s">
        <v>7</v>
      </c>
    </row>
    <row r="5" spans="1:16" ht="15" thickBot="1" x14ac:dyDescent="0.35">
      <c r="A5" s="163"/>
      <c r="B5" s="46" t="s">
        <v>8</v>
      </c>
      <c r="C5" s="47" t="s">
        <v>9</v>
      </c>
      <c r="D5" s="47" t="s">
        <v>10</v>
      </c>
      <c r="E5" s="47" t="s">
        <v>11</v>
      </c>
      <c r="F5" s="46" t="s">
        <v>12</v>
      </c>
      <c r="G5" s="48" t="s">
        <v>9</v>
      </c>
      <c r="H5" s="48" t="s">
        <v>10</v>
      </c>
      <c r="I5" s="49" t="s">
        <v>11</v>
      </c>
      <c r="J5" s="50" t="s">
        <v>9</v>
      </c>
      <c r="K5" s="51" t="s">
        <v>10</v>
      </c>
      <c r="L5" s="52" t="s">
        <v>13</v>
      </c>
      <c r="M5" s="164"/>
      <c r="N5" s="163"/>
      <c r="O5" s="163"/>
      <c r="P5" s="151"/>
    </row>
    <row r="6" spans="1:16" ht="15" customHeight="1" x14ac:dyDescent="0.3">
      <c r="A6" s="75">
        <v>45200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45"/>
    </row>
    <row r="7" spans="1:16" ht="15" customHeight="1" x14ac:dyDescent="0.3">
      <c r="A7" s="123">
        <v>45201</v>
      </c>
      <c r="B7" s="78">
        <v>2</v>
      </c>
      <c r="C7" s="78"/>
      <c r="D7" s="78"/>
      <c r="E7" s="78"/>
      <c r="F7" s="78"/>
      <c r="G7" s="78"/>
      <c r="H7" s="78"/>
      <c r="I7" s="78"/>
      <c r="J7" s="78">
        <v>3</v>
      </c>
      <c r="K7" s="78"/>
      <c r="L7" s="78"/>
      <c r="M7" s="78">
        <v>1</v>
      </c>
      <c r="N7" s="78">
        <v>1</v>
      </c>
      <c r="O7" s="78">
        <v>13</v>
      </c>
      <c r="P7" s="45">
        <f>SUM(B7:O7)</f>
        <v>20</v>
      </c>
    </row>
    <row r="8" spans="1:16" ht="15" customHeight="1" x14ac:dyDescent="0.3">
      <c r="A8" s="75">
        <v>45202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45"/>
    </row>
    <row r="9" spans="1:16" ht="15" customHeight="1" x14ac:dyDescent="0.3">
      <c r="A9" s="123">
        <v>45203</v>
      </c>
      <c r="B9" s="78">
        <v>4</v>
      </c>
      <c r="C9" s="78"/>
      <c r="D9" s="78"/>
      <c r="E9" s="78">
        <v>1</v>
      </c>
      <c r="F9" s="78"/>
      <c r="G9" s="78"/>
      <c r="H9" s="78"/>
      <c r="I9" s="78"/>
      <c r="J9" s="78">
        <v>1</v>
      </c>
      <c r="K9" s="78"/>
      <c r="L9" s="78"/>
      <c r="M9" s="78"/>
      <c r="N9" s="78">
        <v>1</v>
      </c>
      <c r="O9" s="78">
        <v>9</v>
      </c>
      <c r="P9" s="45">
        <f t="shared" ref="P9:P35" si="0">SUM(B9:O9)</f>
        <v>16</v>
      </c>
    </row>
    <row r="10" spans="1:16" ht="15" customHeight="1" x14ac:dyDescent="0.3">
      <c r="A10" s="75">
        <v>45204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45"/>
    </row>
    <row r="11" spans="1:16" ht="15" customHeight="1" x14ac:dyDescent="0.3">
      <c r="A11" s="123">
        <v>45205</v>
      </c>
      <c r="B11" s="124">
        <v>4</v>
      </c>
      <c r="C11" s="78"/>
      <c r="D11" s="78"/>
      <c r="E11" s="78">
        <v>4</v>
      </c>
      <c r="F11" s="78"/>
      <c r="G11" s="78"/>
      <c r="H11" s="78"/>
      <c r="I11" s="78"/>
      <c r="J11" s="78"/>
      <c r="K11" s="78"/>
      <c r="L11" s="78"/>
      <c r="M11" s="78"/>
      <c r="N11" s="78">
        <v>1</v>
      </c>
      <c r="O11" s="78">
        <v>7</v>
      </c>
      <c r="P11" s="45">
        <f t="shared" si="0"/>
        <v>16</v>
      </c>
    </row>
    <row r="12" spans="1:16" ht="15" customHeight="1" x14ac:dyDescent="0.3">
      <c r="A12" s="75">
        <v>45206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45"/>
    </row>
    <row r="13" spans="1:16" ht="15" customHeight="1" x14ac:dyDescent="0.3">
      <c r="A13" s="75">
        <v>45207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45"/>
    </row>
    <row r="14" spans="1:16" ht="15" customHeight="1" x14ac:dyDescent="0.3">
      <c r="A14" s="123">
        <v>45208</v>
      </c>
      <c r="B14" s="78">
        <v>4</v>
      </c>
      <c r="C14" s="78">
        <v>1</v>
      </c>
      <c r="D14" s="78"/>
      <c r="E14" s="78">
        <v>1</v>
      </c>
      <c r="F14" s="78"/>
      <c r="G14" s="78"/>
      <c r="H14" s="78"/>
      <c r="I14" s="78"/>
      <c r="J14" s="78"/>
      <c r="K14" s="78"/>
      <c r="L14" s="78"/>
      <c r="M14" s="78">
        <v>4</v>
      </c>
      <c r="N14" s="78"/>
      <c r="O14" s="78">
        <v>13</v>
      </c>
      <c r="P14" s="45">
        <f t="shared" si="0"/>
        <v>23</v>
      </c>
    </row>
    <row r="15" spans="1:16" ht="15" customHeight="1" x14ac:dyDescent="0.3">
      <c r="A15" s="75">
        <v>45209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45"/>
    </row>
    <row r="16" spans="1:16" ht="15" customHeight="1" x14ac:dyDescent="0.3">
      <c r="A16" s="123">
        <v>45210</v>
      </c>
      <c r="B16" s="78">
        <v>9</v>
      </c>
      <c r="C16" s="78"/>
      <c r="D16" s="78"/>
      <c r="E16" s="78">
        <v>1</v>
      </c>
      <c r="F16" s="78"/>
      <c r="G16" s="78"/>
      <c r="H16" s="78"/>
      <c r="I16" s="78"/>
      <c r="J16" s="78">
        <v>3</v>
      </c>
      <c r="K16" s="78"/>
      <c r="L16" s="78"/>
      <c r="M16" s="78">
        <v>2</v>
      </c>
      <c r="N16" s="78"/>
      <c r="O16" s="78">
        <v>13</v>
      </c>
      <c r="P16" s="45">
        <f t="shared" si="0"/>
        <v>28</v>
      </c>
    </row>
    <row r="17" spans="1:16" x14ac:dyDescent="0.3">
      <c r="A17" s="75">
        <v>45211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45"/>
    </row>
    <row r="18" spans="1:16" x14ac:dyDescent="0.3">
      <c r="A18" s="123">
        <v>45212</v>
      </c>
      <c r="B18" s="78">
        <v>10</v>
      </c>
      <c r="C18" s="78"/>
      <c r="D18" s="78"/>
      <c r="E18" s="78">
        <v>2</v>
      </c>
      <c r="F18" s="78"/>
      <c r="G18" s="78"/>
      <c r="H18" s="78"/>
      <c r="I18" s="78"/>
      <c r="J18" s="78">
        <v>3</v>
      </c>
      <c r="K18" s="78"/>
      <c r="L18" s="78"/>
      <c r="M18" s="78">
        <v>2</v>
      </c>
      <c r="N18" s="78">
        <v>1</v>
      </c>
      <c r="O18" s="78">
        <v>10</v>
      </c>
      <c r="P18" s="45">
        <f t="shared" si="0"/>
        <v>28</v>
      </c>
    </row>
    <row r="19" spans="1:16" x14ac:dyDescent="0.3">
      <c r="A19" s="75">
        <v>45213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45"/>
    </row>
    <row r="20" spans="1:16" x14ac:dyDescent="0.3">
      <c r="A20" s="75">
        <v>45214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45"/>
    </row>
    <row r="21" spans="1:16" x14ac:dyDescent="0.3">
      <c r="A21" s="123">
        <v>45215</v>
      </c>
      <c r="B21" s="78">
        <v>21</v>
      </c>
      <c r="C21" s="78">
        <v>1</v>
      </c>
      <c r="D21" s="78"/>
      <c r="E21" s="78">
        <v>1</v>
      </c>
      <c r="F21" s="78"/>
      <c r="G21" s="78"/>
      <c r="H21" s="78"/>
      <c r="I21" s="78"/>
      <c r="J21" s="78">
        <v>1</v>
      </c>
      <c r="K21" s="78"/>
      <c r="L21" s="78"/>
      <c r="M21" s="78">
        <v>3</v>
      </c>
      <c r="N21" s="78"/>
      <c r="O21" s="78">
        <v>27</v>
      </c>
      <c r="P21" s="45">
        <f t="shared" si="0"/>
        <v>54</v>
      </c>
    </row>
    <row r="22" spans="1:16" x14ac:dyDescent="0.3">
      <c r="A22" s="75">
        <v>45216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45"/>
    </row>
    <row r="23" spans="1:16" x14ac:dyDescent="0.3">
      <c r="A23" s="123">
        <v>45217</v>
      </c>
      <c r="B23" s="78">
        <v>3</v>
      </c>
      <c r="C23" s="78"/>
      <c r="D23" s="78"/>
      <c r="E23" s="78">
        <v>2</v>
      </c>
      <c r="F23" s="78"/>
      <c r="G23" s="78"/>
      <c r="H23" s="78"/>
      <c r="I23" s="78"/>
      <c r="J23" s="78"/>
      <c r="K23" s="78"/>
      <c r="L23" s="78"/>
      <c r="M23" s="78"/>
      <c r="N23" s="78"/>
      <c r="O23" s="78">
        <v>8</v>
      </c>
      <c r="P23" s="45">
        <f t="shared" si="0"/>
        <v>13</v>
      </c>
    </row>
    <row r="24" spans="1:16" x14ac:dyDescent="0.3">
      <c r="A24" s="75">
        <v>45218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45"/>
    </row>
    <row r="25" spans="1:16" x14ac:dyDescent="0.3">
      <c r="A25" s="123">
        <v>45219</v>
      </c>
      <c r="B25" s="78">
        <v>9</v>
      </c>
      <c r="C25" s="78"/>
      <c r="D25" s="78"/>
      <c r="E25" s="78">
        <v>4</v>
      </c>
      <c r="F25" s="78"/>
      <c r="G25" s="78"/>
      <c r="H25" s="78"/>
      <c r="I25" s="78"/>
      <c r="J25" s="78">
        <v>5</v>
      </c>
      <c r="K25" s="78"/>
      <c r="L25" s="78"/>
      <c r="M25" s="78">
        <v>13</v>
      </c>
      <c r="N25" s="78"/>
      <c r="O25" s="78">
        <v>11</v>
      </c>
      <c r="P25" s="45">
        <f t="shared" si="0"/>
        <v>42</v>
      </c>
    </row>
    <row r="26" spans="1:16" x14ac:dyDescent="0.3">
      <c r="A26" s="75">
        <v>45220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45"/>
    </row>
    <row r="27" spans="1:16" x14ac:dyDescent="0.3">
      <c r="A27" s="75">
        <v>45221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45"/>
    </row>
    <row r="28" spans="1:16" x14ac:dyDescent="0.3">
      <c r="A28" s="123">
        <v>45222</v>
      </c>
      <c r="B28" s="78">
        <v>16</v>
      </c>
      <c r="C28" s="78"/>
      <c r="D28" s="78"/>
      <c r="E28" s="78">
        <v>3</v>
      </c>
      <c r="F28" s="78"/>
      <c r="G28" s="78"/>
      <c r="H28" s="78"/>
      <c r="I28" s="78"/>
      <c r="J28" s="78">
        <v>3</v>
      </c>
      <c r="K28" s="78"/>
      <c r="L28" s="78"/>
      <c r="M28" s="78">
        <v>5</v>
      </c>
      <c r="N28" s="78">
        <v>1</v>
      </c>
      <c r="O28" s="78">
        <v>10</v>
      </c>
      <c r="P28" s="45">
        <f t="shared" si="0"/>
        <v>38</v>
      </c>
    </row>
    <row r="29" spans="1:16" x14ac:dyDescent="0.3">
      <c r="A29" s="75">
        <v>45223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45"/>
    </row>
    <row r="30" spans="1:16" x14ac:dyDescent="0.3">
      <c r="A30" s="123">
        <v>45224</v>
      </c>
      <c r="B30" s="78">
        <v>9</v>
      </c>
      <c r="C30" s="78"/>
      <c r="D30" s="78"/>
      <c r="E30" s="78">
        <v>2</v>
      </c>
      <c r="F30" s="78"/>
      <c r="G30" s="78"/>
      <c r="H30" s="78"/>
      <c r="I30" s="78"/>
      <c r="J30" s="78"/>
      <c r="K30" s="78"/>
      <c r="L30" s="78"/>
      <c r="M30" s="78">
        <v>12</v>
      </c>
      <c r="N30" s="78">
        <v>2</v>
      </c>
      <c r="O30" s="78">
        <v>19</v>
      </c>
      <c r="P30" s="45">
        <f t="shared" si="0"/>
        <v>44</v>
      </c>
    </row>
    <row r="31" spans="1:16" x14ac:dyDescent="0.3">
      <c r="A31" s="75">
        <v>45225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45"/>
    </row>
    <row r="32" spans="1:16" x14ac:dyDescent="0.3">
      <c r="A32" s="123">
        <v>45226</v>
      </c>
      <c r="B32" s="78">
        <v>6</v>
      </c>
      <c r="C32" s="78">
        <v>1</v>
      </c>
      <c r="D32" s="78"/>
      <c r="E32" s="78">
        <v>4</v>
      </c>
      <c r="F32" s="78"/>
      <c r="G32" s="78"/>
      <c r="H32" s="78"/>
      <c r="I32" s="78"/>
      <c r="J32" s="78"/>
      <c r="K32" s="78"/>
      <c r="L32" s="78"/>
      <c r="M32" s="78">
        <v>17</v>
      </c>
      <c r="N32" s="78"/>
      <c r="O32" s="78">
        <v>14</v>
      </c>
      <c r="P32" s="45">
        <f t="shared" si="0"/>
        <v>42</v>
      </c>
    </row>
    <row r="33" spans="1:16" x14ac:dyDescent="0.3">
      <c r="A33" s="75">
        <v>45227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45"/>
    </row>
    <row r="34" spans="1:16" x14ac:dyDescent="0.3">
      <c r="A34" s="75">
        <v>45228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45"/>
    </row>
    <row r="35" spans="1:16" x14ac:dyDescent="0.3">
      <c r="A35" s="123">
        <v>45229</v>
      </c>
      <c r="B35" s="78">
        <v>8</v>
      </c>
      <c r="C35" s="78">
        <v>2</v>
      </c>
      <c r="D35" s="78"/>
      <c r="E35" s="78"/>
      <c r="F35" s="78"/>
      <c r="G35" s="78"/>
      <c r="H35" s="78"/>
      <c r="I35" s="78"/>
      <c r="J35" s="78">
        <v>1</v>
      </c>
      <c r="K35" s="78"/>
      <c r="L35" s="78"/>
      <c r="M35" s="78">
        <v>12</v>
      </c>
      <c r="N35" s="78"/>
      <c r="O35" s="78">
        <v>24</v>
      </c>
      <c r="P35" s="45">
        <f t="shared" si="0"/>
        <v>47</v>
      </c>
    </row>
    <row r="36" spans="1:16" ht="15" thickBot="1" x14ac:dyDescent="0.35">
      <c r="A36" s="75">
        <v>45230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45"/>
    </row>
    <row r="37" spans="1:16" ht="27" thickBot="1" x14ac:dyDescent="0.35">
      <c r="A37" s="53" t="s">
        <v>14</v>
      </c>
      <c r="B37" s="54">
        <f t="shared" ref="B37:O37" si="1">SUM(B6:B36)</f>
        <v>105</v>
      </c>
      <c r="C37" s="55">
        <f t="shared" si="1"/>
        <v>5</v>
      </c>
      <c r="D37" s="55">
        <f t="shared" si="1"/>
        <v>0</v>
      </c>
      <c r="E37" s="54">
        <f t="shared" si="1"/>
        <v>25</v>
      </c>
      <c r="F37" s="56">
        <f t="shared" si="1"/>
        <v>0</v>
      </c>
      <c r="G37" s="55">
        <f t="shared" si="1"/>
        <v>0</v>
      </c>
      <c r="H37" s="54">
        <f t="shared" si="1"/>
        <v>0</v>
      </c>
      <c r="I37" s="57">
        <f t="shared" si="1"/>
        <v>0</v>
      </c>
      <c r="J37" s="58">
        <f t="shared" si="1"/>
        <v>20</v>
      </c>
      <c r="K37" s="55">
        <f t="shared" si="1"/>
        <v>0</v>
      </c>
      <c r="L37" s="54">
        <f t="shared" si="1"/>
        <v>0</v>
      </c>
      <c r="M37" s="56">
        <f t="shared" si="1"/>
        <v>71</v>
      </c>
      <c r="N37" s="56">
        <f t="shared" si="1"/>
        <v>7</v>
      </c>
      <c r="O37" s="59">
        <f t="shared" si="1"/>
        <v>178</v>
      </c>
      <c r="P37" s="31">
        <f>SUM(B37:O37)</f>
        <v>411</v>
      </c>
    </row>
    <row r="38" spans="1:16" ht="27" thickBot="1" x14ac:dyDescent="0.35">
      <c r="A38" s="9" t="s">
        <v>15</v>
      </c>
      <c r="B38" s="10">
        <f>B37+'Sept. 2023'!B37</f>
        <v>520</v>
      </c>
      <c r="C38" s="11">
        <f>C37+'Sept. 2023'!C37</f>
        <v>24</v>
      </c>
      <c r="D38" s="11">
        <f>D37+'Sept. 2023'!D37</f>
        <v>1</v>
      </c>
      <c r="E38" s="27">
        <f>E37+'Sept. 2023'!E37</f>
        <v>65</v>
      </c>
      <c r="F38" s="10">
        <f>F37+'Sept. 2023'!F37</f>
        <v>860</v>
      </c>
      <c r="G38" s="11">
        <f>G37+'Sept. 2023'!G37</f>
        <v>11</v>
      </c>
      <c r="H38" s="11">
        <f>H37+'Sept. 2023'!H37</f>
        <v>0</v>
      </c>
      <c r="I38" s="27">
        <f>I37+'Sept. 2023'!I37</f>
        <v>13</v>
      </c>
      <c r="J38" s="10">
        <f>J37+'Sept. 2023'!J37</f>
        <v>64</v>
      </c>
      <c r="K38" s="11">
        <f>K37+'Sept. 2023'!K37</f>
        <v>0</v>
      </c>
      <c r="L38" s="27">
        <f>L37+'Sept. 2023'!L37</f>
        <v>0</v>
      </c>
      <c r="M38" s="27">
        <f>M37+'Sept. 2023'!M37</f>
        <v>85</v>
      </c>
      <c r="N38" s="27">
        <f>N37+'Sept. 2023'!N37</f>
        <v>37</v>
      </c>
      <c r="O38" s="27">
        <f>O37+'Sept. 2023'!O37</f>
        <v>2286</v>
      </c>
      <c r="P38" s="27">
        <f>SUM(B38:O38)</f>
        <v>3966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37"/>
  <sheetViews>
    <sheetView topLeftCell="B7" workbookViewId="0">
      <selection activeCell="M32" sqref="M32"/>
    </sheetView>
  </sheetViews>
  <sheetFormatPr defaultRowHeight="15.6" x14ac:dyDescent="0.3"/>
  <cols>
    <col min="1" max="1" width="12.33203125" style="126" bestFit="1" customWidth="1"/>
    <col min="2" max="2" width="8.6640625" style="125" customWidth="1"/>
    <col min="3" max="5" width="5.6640625" style="125" customWidth="1"/>
    <col min="6" max="6" width="8.6640625" style="125" customWidth="1"/>
    <col min="7" max="11" width="5.6640625" style="125" customWidth="1"/>
    <col min="12" max="12" width="8.5546875" style="125" customWidth="1"/>
    <col min="13" max="13" width="9.21875" style="125" customWidth="1"/>
    <col min="14" max="14" width="8.6640625" style="125" customWidth="1"/>
    <col min="15" max="15" width="9.88671875" style="125" customWidth="1"/>
    <col min="16" max="16" width="9" style="125" bestFit="1" customWidth="1"/>
    <col min="17" max="16384" width="8.88671875" style="125"/>
  </cols>
  <sheetData>
    <row r="1" spans="1:16" ht="14.4" customHeight="1" x14ac:dyDescent="0.3">
      <c r="A1" s="149" t="s">
        <v>28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65" t="s">
        <v>0</v>
      </c>
      <c r="B4" s="167" t="s">
        <v>1</v>
      </c>
      <c r="C4" s="168"/>
      <c r="D4" s="168"/>
      <c r="E4" s="169"/>
      <c r="F4" s="167" t="s">
        <v>2</v>
      </c>
      <c r="G4" s="168"/>
      <c r="H4" s="168"/>
      <c r="I4" s="169"/>
      <c r="J4" s="170" t="s">
        <v>3</v>
      </c>
      <c r="K4" s="171"/>
      <c r="L4" s="172"/>
      <c r="M4" s="173" t="s">
        <v>4</v>
      </c>
      <c r="N4" s="165" t="s">
        <v>5</v>
      </c>
      <c r="O4" s="165" t="s">
        <v>6</v>
      </c>
      <c r="P4" s="175" t="s">
        <v>7</v>
      </c>
    </row>
    <row r="5" spans="1:16" ht="16.2" thickBot="1" x14ac:dyDescent="0.35">
      <c r="A5" s="166"/>
      <c r="B5" s="127" t="s">
        <v>8</v>
      </c>
      <c r="C5" s="128" t="s">
        <v>9</v>
      </c>
      <c r="D5" s="128" t="s">
        <v>10</v>
      </c>
      <c r="E5" s="128" t="s">
        <v>11</v>
      </c>
      <c r="F5" s="127" t="s">
        <v>12</v>
      </c>
      <c r="G5" s="129" t="s">
        <v>9</v>
      </c>
      <c r="H5" s="129" t="s">
        <v>10</v>
      </c>
      <c r="I5" s="130" t="s">
        <v>11</v>
      </c>
      <c r="J5" s="131" t="s">
        <v>9</v>
      </c>
      <c r="K5" s="132" t="s">
        <v>10</v>
      </c>
      <c r="L5" s="133" t="s">
        <v>13</v>
      </c>
      <c r="M5" s="174"/>
      <c r="N5" s="166"/>
      <c r="O5" s="166"/>
      <c r="P5" s="176"/>
    </row>
    <row r="6" spans="1:16" ht="15" customHeight="1" x14ac:dyDescent="0.3">
      <c r="A6" s="146">
        <v>45231</v>
      </c>
      <c r="B6" s="98">
        <v>4</v>
      </c>
      <c r="C6" s="99">
        <v>1</v>
      </c>
      <c r="D6" s="99"/>
      <c r="E6" s="100"/>
      <c r="F6" s="101"/>
      <c r="G6" s="99"/>
      <c r="H6" s="99"/>
      <c r="I6" s="100"/>
      <c r="J6" s="102">
        <v>2</v>
      </c>
      <c r="K6" s="99"/>
      <c r="L6" s="103"/>
      <c r="M6" s="101">
        <v>6</v>
      </c>
      <c r="N6" s="101">
        <v>2</v>
      </c>
      <c r="O6" s="104">
        <v>12</v>
      </c>
      <c r="P6" s="29">
        <f>SUM(B6:O6)</f>
        <v>27</v>
      </c>
    </row>
    <row r="7" spans="1:16" ht="15" customHeight="1" x14ac:dyDescent="0.3">
      <c r="A7" s="147">
        <v>45232</v>
      </c>
      <c r="B7" s="68"/>
      <c r="C7" s="69"/>
      <c r="D7" s="69"/>
      <c r="E7" s="70"/>
      <c r="F7" s="71"/>
      <c r="G7" s="69"/>
      <c r="H7" s="69"/>
      <c r="I7" s="70"/>
      <c r="J7" s="72"/>
      <c r="K7" s="69"/>
      <c r="L7" s="73"/>
      <c r="M7" s="71"/>
      <c r="N7" s="71"/>
      <c r="O7" s="74"/>
      <c r="P7" s="29"/>
    </row>
    <row r="8" spans="1:16" ht="15" customHeight="1" x14ac:dyDescent="0.3">
      <c r="A8" s="146">
        <v>45233</v>
      </c>
      <c r="B8" s="77">
        <v>3</v>
      </c>
      <c r="C8" s="78"/>
      <c r="D8" s="78"/>
      <c r="E8" s="79">
        <v>1</v>
      </c>
      <c r="F8" s="80"/>
      <c r="G8" s="78"/>
      <c r="H8" s="78"/>
      <c r="I8" s="79"/>
      <c r="J8" s="81"/>
      <c r="K8" s="78"/>
      <c r="L8" s="82"/>
      <c r="M8" s="80">
        <v>13</v>
      </c>
      <c r="N8" s="80">
        <v>1</v>
      </c>
      <c r="O8" s="83">
        <v>16</v>
      </c>
      <c r="P8" s="29">
        <f t="shared" ref="P8:P34" si="0">SUM(B8:O8)</f>
        <v>34</v>
      </c>
    </row>
    <row r="9" spans="1:16" ht="15" customHeight="1" x14ac:dyDescent="0.3">
      <c r="A9" s="147">
        <v>45234</v>
      </c>
      <c r="B9" s="68"/>
      <c r="C9" s="69"/>
      <c r="D9" s="69"/>
      <c r="E9" s="70"/>
      <c r="F9" s="71"/>
      <c r="G9" s="69"/>
      <c r="H9" s="69"/>
      <c r="I9" s="70"/>
      <c r="J9" s="72"/>
      <c r="K9" s="69"/>
      <c r="L9" s="73"/>
      <c r="M9" s="71"/>
      <c r="N9" s="71"/>
      <c r="O9" s="74"/>
      <c r="P9" s="29"/>
    </row>
    <row r="10" spans="1:16" ht="15" customHeight="1" x14ac:dyDescent="0.3">
      <c r="A10" s="147">
        <v>45235</v>
      </c>
      <c r="B10" s="68"/>
      <c r="C10" s="69"/>
      <c r="D10" s="69"/>
      <c r="E10" s="70"/>
      <c r="F10" s="71"/>
      <c r="G10" s="69"/>
      <c r="H10" s="69"/>
      <c r="I10" s="70"/>
      <c r="J10" s="72"/>
      <c r="K10" s="69"/>
      <c r="L10" s="73"/>
      <c r="M10" s="71"/>
      <c r="N10" s="71"/>
      <c r="O10" s="74"/>
      <c r="P10" s="29"/>
    </row>
    <row r="11" spans="1:16" ht="15" customHeight="1" x14ac:dyDescent="0.3">
      <c r="A11" s="146">
        <v>45236</v>
      </c>
      <c r="B11" s="77">
        <v>11</v>
      </c>
      <c r="C11" s="78">
        <v>2</v>
      </c>
      <c r="D11" s="78"/>
      <c r="E11" s="79">
        <v>6</v>
      </c>
      <c r="F11" s="80"/>
      <c r="G11" s="78"/>
      <c r="H11" s="78"/>
      <c r="I11" s="79"/>
      <c r="J11" s="81">
        <v>1</v>
      </c>
      <c r="K11" s="78"/>
      <c r="L11" s="82"/>
      <c r="M11" s="80">
        <v>17</v>
      </c>
      <c r="N11" s="80">
        <v>1</v>
      </c>
      <c r="O11" s="83">
        <v>18</v>
      </c>
      <c r="P11" s="29">
        <f t="shared" si="0"/>
        <v>56</v>
      </c>
    </row>
    <row r="12" spans="1:16" ht="15" customHeight="1" x14ac:dyDescent="0.3">
      <c r="A12" s="147">
        <v>45237</v>
      </c>
      <c r="B12" s="68"/>
      <c r="C12" s="69"/>
      <c r="D12" s="69"/>
      <c r="E12" s="70"/>
      <c r="F12" s="71"/>
      <c r="G12" s="69"/>
      <c r="H12" s="69"/>
      <c r="I12" s="70"/>
      <c r="J12" s="72"/>
      <c r="K12" s="69"/>
      <c r="L12" s="73"/>
      <c r="M12" s="71"/>
      <c r="N12" s="71"/>
      <c r="O12" s="74"/>
      <c r="P12" s="29"/>
    </row>
    <row r="13" spans="1:16" ht="15" customHeight="1" x14ac:dyDescent="0.3">
      <c r="A13" s="146">
        <v>45238</v>
      </c>
      <c r="B13" s="77">
        <v>10</v>
      </c>
      <c r="C13" s="78"/>
      <c r="D13" s="78"/>
      <c r="E13" s="79">
        <v>3</v>
      </c>
      <c r="F13" s="80"/>
      <c r="G13" s="78"/>
      <c r="H13" s="78"/>
      <c r="I13" s="79"/>
      <c r="J13" s="81"/>
      <c r="K13" s="78"/>
      <c r="L13" s="82"/>
      <c r="M13" s="80">
        <v>3</v>
      </c>
      <c r="N13" s="80"/>
      <c r="O13" s="83">
        <v>23</v>
      </c>
      <c r="P13" s="29">
        <f t="shared" si="0"/>
        <v>39</v>
      </c>
    </row>
    <row r="14" spans="1:16" ht="15" customHeight="1" x14ac:dyDescent="0.3">
      <c r="A14" s="147">
        <v>45239</v>
      </c>
      <c r="B14" s="68"/>
      <c r="C14" s="69"/>
      <c r="D14" s="69"/>
      <c r="E14" s="70"/>
      <c r="F14" s="71"/>
      <c r="G14" s="69"/>
      <c r="H14" s="69"/>
      <c r="I14" s="70"/>
      <c r="J14" s="72"/>
      <c r="K14" s="69"/>
      <c r="L14" s="73"/>
      <c r="M14" s="71"/>
      <c r="N14" s="71"/>
      <c r="O14" s="74"/>
      <c r="P14" s="29"/>
    </row>
    <row r="15" spans="1:16" ht="15" customHeight="1" x14ac:dyDescent="0.3">
      <c r="A15" s="146">
        <v>45240</v>
      </c>
      <c r="B15" s="77">
        <v>10</v>
      </c>
      <c r="C15" s="78"/>
      <c r="D15" s="78"/>
      <c r="E15" s="79">
        <v>2</v>
      </c>
      <c r="F15" s="80"/>
      <c r="G15" s="78"/>
      <c r="H15" s="78"/>
      <c r="I15" s="79"/>
      <c r="J15" s="81"/>
      <c r="K15" s="78"/>
      <c r="L15" s="82"/>
      <c r="M15" s="80">
        <v>5</v>
      </c>
      <c r="N15" s="80"/>
      <c r="O15" s="83">
        <v>13</v>
      </c>
      <c r="P15" s="29">
        <f t="shared" si="0"/>
        <v>30</v>
      </c>
    </row>
    <row r="16" spans="1:16" ht="15" customHeight="1" x14ac:dyDescent="0.3">
      <c r="A16" s="147">
        <v>45241</v>
      </c>
      <c r="B16" s="68"/>
      <c r="C16" s="69"/>
      <c r="D16" s="69"/>
      <c r="E16" s="70"/>
      <c r="F16" s="71"/>
      <c r="G16" s="69"/>
      <c r="H16" s="69"/>
      <c r="I16" s="70"/>
      <c r="J16" s="72"/>
      <c r="K16" s="69"/>
      <c r="L16" s="73"/>
      <c r="M16" s="71"/>
      <c r="N16" s="71"/>
      <c r="O16" s="74"/>
      <c r="P16" s="29"/>
    </row>
    <row r="17" spans="1:16" x14ac:dyDescent="0.3">
      <c r="A17" s="147">
        <v>45242</v>
      </c>
      <c r="B17" s="68"/>
      <c r="C17" s="69"/>
      <c r="D17" s="69"/>
      <c r="E17" s="70"/>
      <c r="F17" s="71"/>
      <c r="G17" s="69"/>
      <c r="H17" s="69"/>
      <c r="I17" s="70"/>
      <c r="J17" s="72"/>
      <c r="K17" s="69"/>
      <c r="L17" s="73"/>
      <c r="M17" s="71"/>
      <c r="N17" s="71"/>
      <c r="O17" s="74"/>
      <c r="P17" s="29"/>
    </row>
    <row r="18" spans="1:16" x14ac:dyDescent="0.3">
      <c r="A18" s="146">
        <v>45243</v>
      </c>
      <c r="B18" s="77">
        <v>2</v>
      </c>
      <c r="C18" s="78">
        <v>1</v>
      </c>
      <c r="D18" s="78"/>
      <c r="E18" s="79">
        <v>1</v>
      </c>
      <c r="F18" s="80"/>
      <c r="G18" s="78"/>
      <c r="H18" s="78"/>
      <c r="I18" s="79"/>
      <c r="J18" s="81"/>
      <c r="K18" s="78"/>
      <c r="L18" s="82"/>
      <c r="M18" s="80">
        <v>5</v>
      </c>
      <c r="N18" s="80"/>
      <c r="O18" s="83">
        <v>10</v>
      </c>
      <c r="P18" s="29">
        <f t="shared" si="0"/>
        <v>19</v>
      </c>
    </row>
    <row r="19" spans="1:16" x14ac:dyDescent="0.3">
      <c r="A19" s="147">
        <v>45244</v>
      </c>
      <c r="B19" s="68"/>
      <c r="C19" s="69"/>
      <c r="D19" s="69"/>
      <c r="E19" s="70"/>
      <c r="F19" s="71"/>
      <c r="G19" s="69"/>
      <c r="H19" s="69"/>
      <c r="I19" s="70"/>
      <c r="J19" s="72"/>
      <c r="K19" s="69"/>
      <c r="L19" s="73"/>
      <c r="M19" s="71"/>
      <c r="N19" s="71"/>
      <c r="O19" s="74"/>
      <c r="P19" s="29"/>
    </row>
    <row r="20" spans="1:16" x14ac:dyDescent="0.3">
      <c r="A20" s="146">
        <v>45245</v>
      </c>
      <c r="B20" s="77">
        <v>2</v>
      </c>
      <c r="C20" s="78"/>
      <c r="D20" s="78"/>
      <c r="E20" s="79"/>
      <c r="F20" s="80"/>
      <c r="G20" s="78"/>
      <c r="H20" s="78"/>
      <c r="I20" s="79"/>
      <c r="J20" s="81"/>
      <c r="K20" s="78"/>
      <c r="L20" s="82"/>
      <c r="M20" s="80">
        <v>6</v>
      </c>
      <c r="N20" s="80"/>
      <c r="O20" s="83">
        <v>6</v>
      </c>
      <c r="P20" s="29">
        <f t="shared" si="0"/>
        <v>14</v>
      </c>
    </row>
    <row r="21" spans="1:16" x14ac:dyDescent="0.3">
      <c r="A21" s="147">
        <v>45246</v>
      </c>
      <c r="B21" s="68"/>
      <c r="C21" s="69"/>
      <c r="D21" s="69"/>
      <c r="E21" s="70"/>
      <c r="F21" s="71"/>
      <c r="G21" s="69"/>
      <c r="H21" s="69"/>
      <c r="I21" s="70"/>
      <c r="J21" s="72"/>
      <c r="K21" s="69"/>
      <c r="L21" s="73"/>
      <c r="M21" s="71"/>
      <c r="N21" s="71"/>
      <c r="O21" s="74"/>
      <c r="P21" s="29"/>
    </row>
    <row r="22" spans="1:16" x14ac:dyDescent="0.3">
      <c r="A22" s="146">
        <v>45247</v>
      </c>
      <c r="B22" s="77">
        <v>1</v>
      </c>
      <c r="C22" s="78"/>
      <c r="D22" s="78"/>
      <c r="E22" s="79"/>
      <c r="F22" s="80"/>
      <c r="G22" s="78"/>
      <c r="H22" s="78"/>
      <c r="I22" s="79"/>
      <c r="J22" s="81"/>
      <c r="K22" s="78"/>
      <c r="L22" s="82"/>
      <c r="M22" s="80">
        <v>2</v>
      </c>
      <c r="N22" s="80">
        <v>3</v>
      </c>
      <c r="O22" s="83">
        <v>4</v>
      </c>
      <c r="P22" s="29">
        <f t="shared" si="0"/>
        <v>10</v>
      </c>
    </row>
    <row r="23" spans="1:16" x14ac:dyDescent="0.3">
      <c r="A23" s="147">
        <v>45248</v>
      </c>
      <c r="B23" s="68"/>
      <c r="C23" s="69"/>
      <c r="D23" s="69"/>
      <c r="E23" s="70"/>
      <c r="F23" s="71"/>
      <c r="G23" s="69"/>
      <c r="H23" s="69"/>
      <c r="I23" s="70"/>
      <c r="J23" s="72"/>
      <c r="K23" s="69"/>
      <c r="L23" s="73"/>
      <c r="M23" s="71"/>
      <c r="N23" s="71"/>
      <c r="O23" s="74"/>
      <c r="P23" s="29"/>
    </row>
    <row r="24" spans="1:16" x14ac:dyDescent="0.3">
      <c r="A24" s="147">
        <v>45249</v>
      </c>
      <c r="B24" s="68"/>
      <c r="C24" s="69"/>
      <c r="D24" s="69"/>
      <c r="E24" s="70"/>
      <c r="F24" s="71"/>
      <c r="G24" s="69"/>
      <c r="H24" s="69"/>
      <c r="I24" s="70"/>
      <c r="J24" s="72"/>
      <c r="K24" s="69"/>
      <c r="L24" s="73"/>
      <c r="M24" s="71"/>
      <c r="N24" s="71"/>
      <c r="O24" s="74"/>
      <c r="P24" s="29"/>
    </row>
    <row r="25" spans="1:16" x14ac:dyDescent="0.3">
      <c r="A25" s="146">
        <v>45250</v>
      </c>
      <c r="B25" s="77">
        <v>1</v>
      </c>
      <c r="C25" s="78"/>
      <c r="D25" s="78"/>
      <c r="E25" s="79"/>
      <c r="F25" s="80"/>
      <c r="G25" s="78"/>
      <c r="H25" s="78"/>
      <c r="I25" s="79"/>
      <c r="J25" s="81"/>
      <c r="K25" s="78"/>
      <c r="L25" s="82"/>
      <c r="M25" s="80">
        <v>2</v>
      </c>
      <c r="N25" s="80">
        <v>1</v>
      </c>
      <c r="O25" s="83">
        <v>10</v>
      </c>
      <c r="P25" s="29">
        <f t="shared" si="0"/>
        <v>14</v>
      </c>
    </row>
    <row r="26" spans="1:16" x14ac:dyDescent="0.3">
      <c r="A26" s="147">
        <v>45251</v>
      </c>
      <c r="B26" s="68"/>
      <c r="C26" s="69"/>
      <c r="D26" s="69"/>
      <c r="E26" s="70"/>
      <c r="F26" s="71"/>
      <c r="G26" s="69"/>
      <c r="H26" s="69"/>
      <c r="I26" s="70"/>
      <c r="J26" s="72"/>
      <c r="K26" s="69"/>
      <c r="L26" s="73"/>
      <c r="M26" s="71"/>
      <c r="N26" s="71"/>
      <c r="O26" s="74"/>
      <c r="P26" s="29"/>
    </row>
    <row r="27" spans="1:16" x14ac:dyDescent="0.3">
      <c r="A27" s="146">
        <v>45252</v>
      </c>
      <c r="B27" s="77"/>
      <c r="C27" s="78"/>
      <c r="D27" s="78"/>
      <c r="E27" s="79"/>
      <c r="F27" s="80"/>
      <c r="G27" s="78"/>
      <c r="H27" s="78"/>
      <c r="I27" s="79"/>
      <c r="J27" s="81"/>
      <c r="K27" s="78"/>
      <c r="L27" s="82"/>
      <c r="M27" s="80">
        <v>3</v>
      </c>
      <c r="N27" s="80"/>
      <c r="O27" s="83">
        <v>1</v>
      </c>
      <c r="P27" s="29">
        <f t="shared" si="0"/>
        <v>4</v>
      </c>
    </row>
    <row r="28" spans="1:16" x14ac:dyDescent="0.3">
      <c r="A28" s="147">
        <v>45253</v>
      </c>
      <c r="B28" s="68"/>
      <c r="C28" s="69"/>
      <c r="D28" s="69"/>
      <c r="E28" s="70"/>
      <c r="F28" s="71"/>
      <c r="G28" s="69"/>
      <c r="H28" s="69"/>
      <c r="I28" s="70"/>
      <c r="J28" s="72"/>
      <c r="K28" s="69"/>
      <c r="L28" s="73"/>
      <c r="M28" s="71"/>
      <c r="N28" s="71"/>
      <c r="O28" s="74"/>
      <c r="P28" s="29"/>
    </row>
    <row r="29" spans="1:16" x14ac:dyDescent="0.3">
      <c r="A29" s="146">
        <v>45254</v>
      </c>
      <c r="B29" s="77"/>
      <c r="C29" s="78"/>
      <c r="D29" s="78"/>
      <c r="E29" s="79">
        <v>1</v>
      </c>
      <c r="F29" s="80"/>
      <c r="G29" s="78"/>
      <c r="H29" s="78"/>
      <c r="I29" s="79"/>
      <c r="J29" s="81"/>
      <c r="K29" s="78"/>
      <c r="L29" s="82"/>
      <c r="M29" s="80">
        <v>5</v>
      </c>
      <c r="N29" s="80">
        <v>1</v>
      </c>
      <c r="O29" s="83">
        <v>2</v>
      </c>
      <c r="P29" s="29">
        <f t="shared" si="0"/>
        <v>9</v>
      </c>
    </row>
    <row r="30" spans="1:16" x14ac:dyDescent="0.3">
      <c r="A30" s="147">
        <v>45255</v>
      </c>
      <c r="B30" s="68"/>
      <c r="C30" s="69"/>
      <c r="D30" s="69"/>
      <c r="E30" s="70"/>
      <c r="F30" s="71"/>
      <c r="G30" s="69"/>
      <c r="H30" s="69"/>
      <c r="I30" s="70"/>
      <c r="J30" s="72"/>
      <c r="K30" s="69"/>
      <c r="L30" s="73"/>
      <c r="M30" s="71"/>
      <c r="N30" s="71"/>
      <c r="O30" s="74"/>
      <c r="P30" s="29"/>
    </row>
    <row r="31" spans="1:16" x14ac:dyDescent="0.3">
      <c r="A31" s="147">
        <v>45256</v>
      </c>
      <c r="B31" s="68"/>
      <c r="C31" s="69"/>
      <c r="D31" s="69"/>
      <c r="E31" s="70"/>
      <c r="F31" s="71"/>
      <c r="G31" s="69"/>
      <c r="H31" s="69"/>
      <c r="I31" s="70"/>
      <c r="J31" s="72"/>
      <c r="K31" s="69"/>
      <c r="L31" s="73"/>
      <c r="M31" s="71"/>
      <c r="N31" s="71"/>
      <c r="O31" s="74"/>
      <c r="P31" s="29"/>
    </row>
    <row r="32" spans="1:16" x14ac:dyDescent="0.3">
      <c r="A32" s="146">
        <v>45257</v>
      </c>
      <c r="B32" s="77">
        <v>1</v>
      </c>
      <c r="C32" s="78"/>
      <c r="D32" s="78"/>
      <c r="E32" s="79"/>
      <c r="F32" s="80"/>
      <c r="G32" s="78"/>
      <c r="H32" s="78"/>
      <c r="I32" s="79"/>
      <c r="J32" s="81"/>
      <c r="K32" s="78"/>
      <c r="L32" s="82"/>
      <c r="M32" s="80">
        <v>2</v>
      </c>
      <c r="N32" s="80"/>
      <c r="O32" s="83">
        <v>1</v>
      </c>
      <c r="P32" s="29">
        <f t="shared" si="0"/>
        <v>4</v>
      </c>
    </row>
    <row r="33" spans="1:16" x14ac:dyDescent="0.3">
      <c r="A33" s="147">
        <v>45258</v>
      </c>
      <c r="B33" s="68"/>
      <c r="C33" s="69"/>
      <c r="D33" s="69"/>
      <c r="E33" s="70"/>
      <c r="F33" s="71"/>
      <c r="G33" s="69"/>
      <c r="H33" s="69"/>
      <c r="I33" s="70"/>
      <c r="J33" s="72"/>
      <c r="K33" s="69"/>
      <c r="L33" s="73"/>
      <c r="M33" s="71"/>
      <c r="N33" s="71"/>
      <c r="O33" s="74"/>
      <c r="P33" s="29"/>
    </row>
    <row r="34" spans="1:16" x14ac:dyDescent="0.3">
      <c r="A34" s="146">
        <v>45259</v>
      </c>
      <c r="B34" s="77"/>
      <c r="C34" s="78"/>
      <c r="D34" s="78"/>
      <c r="E34" s="79"/>
      <c r="F34" s="80"/>
      <c r="G34" s="78"/>
      <c r="H34" s="78"/>
      <c r="I34" s="79"/>
      <c r="J34" s="81"/>
      <c r="K34" s="78"/>
      <c r="L34" s="82"/>
      <c r="M34" s="80"/>
      <c r="N34" s="80"/>
      <c r="O34" s="83"/>
      <c r="P34" s="29">
        <f t="shared" si="0"/>
        <v>0</v>
      </c>
    </row>
    <row r="35" spans="1:16" ht="16.2" thickBot="1" x14ac:dyDescent="0.35">
      <c r="A35" s="147">
        <v>45260</v>
      </c>
      <c r="B35" s="68"/>
      <c r="C35" s="69"/>
      <c r="D35" s="69"/>
      <c r="E35" s="70"/>
      <c r="F35" s="71"/>
      <c r="G35" s="69"/>
      <c r="H35" s="69"/>
      <c r="I35" s="70"/>
      <c r="J35" s="72"/>
      <c r="K35" s="69"/>
      <c r="L35" s="73"/>
      <c r="M35" s="71"/>
      <c r="N35" s="71"/>
      <c r="O35" s="74"/>
      <c r="P35" s="29"/>
    </row>
    <row r="36" spans="1:16" ht="31.8" thickBot="1" x14ac:dyDescent="0.35">
      <c r="A36" s="134" t="s">
        <v>14</v>
      </c>
      <c r="B36" s="135">
        <f t="shared" ref="B36:O36" si="1">SUM(B6:B35)</f>
        <v>45</v>
      </c>
      <c r="C36" s="136">
        <f t="shared" si="1"/>
        <v>4</v>
      </c>
      <c r="D36" s="136">
        <f t="shared" si="1"/>
        <v>0</v>
      </c>
      <c r="E36" s="135">
        <f t="shared" si="1"/>
        <v>14</v>
      </c>
      <c r="F36" s="137">
        <f t="shared" si="1"/>
        <v>0</v>
      </c>
      <c r="G36" s="136">
        <f t="shared" si="1"/>
        <v>0</v>
      </c>
      <c r="H36" s="135">
        <f t="shared" si="1"/>
        <v>0</v>
      </c>
      <c r="I36" s="138">
        <f t="shared" si="1"/>
        <v>0</v>
      </c>
      <c r="J36" s="139">
        <f t="shared" si="1"/>
        <v>3</v>
      </c>
      <c r="K36" s="136">
        <f t="shared" si="1"/>
        <v>0</v>
      </c>
      <c r="L36" s="135">
        <f t="shared" si="1"/>
        <v>0</v>
      </c>
      <c r="M36" s="137">
        <f t="shared" si="1"/>
        <v>69</v>
      </c>
      <c r="N36" s="137">
        <f t="shared" si="1"/>
        <v>9</v>
      </c>
      <c r="O36" s="140">
        <f t="shared" si="1"/>
        <v>116</v>
      </c>
      <c r="P36" s="140">
        <f>SUM(B36:O36)</f>
        <v>260</v>
      </c>
    </row>
    <row r="37" spans="1:16" ht="31.8" thickBot="1" x14ac:dyDescent="0.35">
      <c r="A37" s="141" t="s">
        <v>15</v>
      </c>
      <c r="B37" s="142">
        <f>B36+'Oct. 2023'!B38</f>
        <v>565</v>
      </c>
      <c r="C37" s="143">
        <f>C36+'Oct. 2023'!C38</f>
        <v>28</v>
      </c>
      <c r="D37" s="143">
        <f>D36+'Oct. 2023'!D38</f>
        <v>1</v>
      </c>
      <c r="E37" s="144">
        <f>E36+'Oct. 2023'!E38</f>
        <v>79</v>
      </c>
      <c r="F37" s="142">
        <f>F36+'Oct. 2023'!F38</f>
        <v>860</v>
      </c>
      <c r="G37" s="143">
        <f>G36+'Oct. 2023'!G38</f>
        <v>11</v>
      </c>
      <c r="H37" s="143">
        <f>H36+'Oct. 2023'!H38</f>
        <v>0</v>
      </c>
      <c r="I37" s="144">
        <f>I36+'Oct. 2023'!I38</f>
        <v>13</v>
      </c>
      <c r="J37" s="142">
        <f>J36+'Oct. 2023'!J38</f>
        <v>67</v>
      </c>
      <c r="K37" s="143">
        <f>K36+'Oct. 2023'!K38</f>
        <v>0</v>
      </c>
      <c r="L37" s="144">
        <f>L36+'Oct. 2023'!L38</f>
        <v>0</v>
      </c>
      <c r="M37" s="144">
        <f>M36+'Oct. 2023'!M38</f>
        <v>154</v>
      </c>
      <c r="N37" s="144">
        <f>N36+'Oct. 2023'!N38</f>
        <v>46</v>
      </c>
      <c r="O37" s="144">
        <f>O36+'Oct. 2023'!O38</f>
        <v>2402</v>
      </c>
      <c r="P37" s="145">
        <f>O37+N37+M37+L37+J37+K37+I37+H37+G37+F37+E37+D37+C37+B37</f>
        <v>4226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38"/>
  <sheetViews>
    <sheetView tabSelected="1" topLeftCell="A3" workbookViewId="0">
      <selection activeCell="B34" sqref="B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9" t="s">
        <v>17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16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59"/>
      <c r="N5" s="151"/>
      <c r="O5" s="151"/>
      <c r="P5" s="161"/>
    </row>
    <row r="6" spans="1:16" ht="15" customHeight="1" x14ac:dyDescent="0.3">
      <c r="A6" s="76">
        <v>45261</v>
      </c>
      <c r="B6" s="98">
        <v>2</v>
      </c>
      <c r="C6" s="99"/>
      <c r="D6" s="99"/>
      <c r="E6" s="100"/>
      <c r="F6" s="101"/>
      <c r="G6" s="99"/>
      <c r="H6" s="99"/>
      <c r="I6" s="100"/>
      <c r="J6" s="102"/>
      <c r="K6" s="99"/>
      <c r="L6" s="103"/>
      <c r="M6" s="101"/>
      <c r="N6" s="101"/>
      <c r="O6" s="104">
        <v>1</v>
      </c>
      <c r="P6" s="29">
        <f>SUM(B6:O6)</f>
        <v>3</v>
      </c>
    </row>
    <row r="7" spans="1:16" ht="15" customHeight="1" x14ac:dyDescent="0.3">
      <c r="A7" s="60">
        <v>45262</v>
      </c>
      <c r="B7" s="68"/>
      <c r="C7" s="69"/>
      <c r="D7" s="69"/>
      <c r="E7" s="70"/>
      <c r="F7" s="71"/>
      <c r="G7" s="69"/>
      <c r="H7" s="69"/>
      <c r="I7" s="70"/>
      <c r="J7" s="72"/>
      <c r="K7" s="69"/>
      <c r="L7" s="73"/>
      <c r="M7" s="71"/>
      <c r="N7" s="71"/>
      <c r="O7" s="74"/>
      <c r="P7" s="29"/>
    </row>
    <row r="8" spans="1:16" ht="15" customHeight="1" x14ac:dyDescent="0.3">
      <c r="A8" s="60">
        <v>45263</v>
      </c>
      <c r="B8" s="68"/>
      <c r="C8" s="69"/>
      <c r="D8" s="69"/>
      <c r="E8" s="70"/>
      <c r="F8" s="71"/>
      <c r="G8" s="69"/>
      <c r="H8" s="69"/>
      <c r="I8" s="70"/>
      <c r="J8" s="72"/>
      <c r="K8" s="69"/>
      <c r="L8" s="73"/>
      <c r="M8" s="71"/>
      <c r="N8" s="71"/>
      <c r="O8" s="74"/>
      <c r="P8" s="29"/>
    </row>
    <row r="9" spans="1:16" ht="15" customHeight="1" x14ac:dyDescent="0.3">
      <c r="A9" s="76">
        <v>45264</v>
      </c>
      <c r="B9" s="77"/>
      <c r="C9" s="78"/>
      <c r="D9" s="78"/>
      <c r="E9" s="79"/>
      <c r="F9" s="80"/>
      <c r="G9" s="78"/>
      <c r="H9" s="78"/>
      <c r="I9" s="79"/>
      <c r="J9" s="81"/>
      <c r="K9" s="78"/>
      <c r="L9" s="82"/>
      <c r="M9" s="80">
        <v>4</v>
      </c>
      <c r="N9" s="80">
        <v>1</v>
      </c>
      <c r="O9" s="83">
        <v>2</v>
      </c>
      <c r="P9" s="29">
        <f t="shared" ref="P9:P34" si="0">SUM(B9:O9)</f>
        <v>7</v>
      </c>
    </row>
    <row r="10" spans="1:16" ht="15" customHeight="1" x14ac:dyDescent="0.3">
      <c r="A10" s="60">
        <v>45265</v>
      </c>
      <c r="B10" s="68"/>
      <c r="C10" s="69"/>
      <c r="D10" s="69"/>
      <c r="E10" s="70"/>
      <c r="F10" s="71"/>
      <c r="G10" s="69"/>
      <c r="H10" s="69"/>
      <c r="I10" s="70"/>
      <c r="J10" s="72"/>
      <c r="K10" s="69"/>
      <c r="L10" s="73"/>
      <c r="M10" s="71"/>
      <c r="N10" s="71"/>
      <c r="O10" s="74"/>
      <c r="P10" s="29"/>
    </row>
    <row r="11" spans="1:16" ht="15" customHeight="1" x14ac:dyDescent="0.3">
      <c r="A11" s="76">
        <v>45266</v>
      </c>
      <c r="B11" s="77">
        <v>10</v>
      </c>
      <c r="C11" s="78"/>
      <c r="D11" s="78"/>
      <c r="E11" s="79">
        <v>3</v>
      </c>
      <c r="F11" s="80"/>
      <c r="G11" s="78"/>
      <c r="H11" s="78"/>
      <c r="I11" s="79"/>
      <c r="J11" s="81"/>
      <c r="K11" s="78"/>
      <c r="L11" s="82"/>
      <c r="M11" s="80"/>
      <c r="N11" s="80"/>
      <c r="O11" s="83">
        <v>12</v>
      </c>
      <c r="P11" s="29">
        <f t="shared" si="0"/>
        <v>25</v>
      </c>
    </row>
    <row r="12" spans="1:16" ht="15" customHeight="1" x14ac:dyDescent="0.3">
      <c r="A12" s="60">
        <v>45267</v>
      </c>
      <c r="B12" s="68"/>
      <c r="C12" s="69"/>
      <c r="D12" s="69"/>
      <c r="E12" s="70"/>
      <c r="F12" s="71"/>
      <c r="G12" s="69"/>
      <c r="H12" s="69"/>
      <c r="I12" s="70"/>
      <c r="J12" s="72"/>
      <c r="K12" s="69"/>
      <c r="L12" s="73"/>
      <c r="M12" s="71"/>
      <c r="N12" s="71"/>
      <c r="O12" s="74"/>
      <c r="P12" s="29"/>
    </row>
    <row r="13" spans="1:16" ht="15" customHeight="1" x14ac:dyDescent="0.3">
      <c r="A13" s="76">
        <v>45268</v>
      </c>
      <c r="B13" s="77">
        <v>84</v>
      </c>
      <c r="C13" s="78">
        <v>1</v>
      </c>
      <c r="D13" s="78"/>
      <c r="E13" s="79">
        <v>25</v>
      </c>
      <c r="F13" s="80"/>
      <c r="G13" s="78"/>
      <c r="H13" s="78"/>
      <c r="I13" s="79"/>
      <c r="J13" s="81"/>
      <c r="K13" s="78"/>
      <c r="L13" s="82"/>
      <c r="M13" s="80">
        <v>12</v>
      </c>
      <c r="N13" s="80">
        <v>2</v>
      </c>
      <c r="O13" s="83">
        <v>87</v>
      </c>
      <c r="P13" s="29">
        <f t="shared" si="0"/>
        <v>211</v>
      </c>
    </row>
    <row r="14" spans="1:16" ht="15" customHeight="1" x14ac:dyDescent="0.3">
      <c r="A14" s="76">
        <v>45269</v>
      </c>
      <c r="B14" s="77">
        <v>8</v>
      </c>
      <c r="C14" s="78"/>
      <c r="D14" s="78"/>
      <c r="E14" s="79"/>
      <c r="F14" s="80"/>
      <c r="G14" s="78"/>
      <c r="H14" s="78"/>
      <c r="I14" s="79"/>
      <c r="J14" s="81"/>
      <c r="K14" s="78"/>
      <c r="L14" s="82"/>
      <c r="M14" s="80"/>
      <c r="N14" s="80">
        <v>3</v>
      </c>
      <c r="O14" s="83">
        <v>24</v>
      </c>
      <c r="P14" s="29">
        <f t="shared" si="0"/>
        <v>35</v>
      </c>
    </row>
    <row r="15" spans="1:16" ht="15" customHeight="1" x14ac:dyDescent="0.3">
      <c r="A15" s="60">
        <v>45270</v>
      </c>
      <c r="B15" s="68"/>
      <c r="C15" s="69"/>
      <c r="D15" s="69"/>
      <c r="E15" s="70"/>
      <c r="F15" s="71"/>
      <c r="G15" s="69"/>
      <c r="H15" s="69"/>
      <c r="I15" s="70"/>
      <c r="J15" s="72"/>
      <c r="K15" s="69"/>
      <c r="L15" s="73"/>
      <c r="M15" s="71"/>
      <c r="N15" s="71"/>
      <c r="O15" s="74"/>
      <c r="P15" s="29"/>
    </row>
    <row r="16" spans="1:16" ht="15" customHeight="1" x14ac:dyDescent="0.3">
      <c r="A16" s="76">
        <v>45271</v>
      </c>
      <c r="B16" s="77">
        <v>18</v>
      </c>
      <c r="C16" s="78">
        <v>1</v>
      </c>
      <c r="D16" s="78"/>
      <c r="E16" s="79">
        <v>10</v>
      </c>
      <c r="F16" s="80"/>
      <c r="G16" s="78"/>
      <c r="H16" s="78"/>
      <c r="I16" s="79"/>
      <c r="J16" s="81"/>
      <c r="K16" s="78"/>
      <c r="L16" s="82"/>
      <c r="M16" s="80">
        <v>2</v>
      </c>
      <c r="N16" s="80">
        <v>1</v>
      </c>
      <c r="O16" s="83">
        <v>51</v>
      </c>
      <c r="P16" s="29">
        <f t="shared" si="0"/>
        <v>83</v>
      </c>
    </row>
    <row r="17" spans="1:16" x14ac:dyDescent="0.3">
      <c r="A17" s="60">
        <v>45272</v>
      </c>
      <c r="B17" s="68"/>
      <c r="C17" s="69"/>
      <c r="D17" s="69"/>
      <c r="E17" s="70"/>
      <c r="F17" s="71"/>
      <c r="G17" s="69"/>
      <c r="H17" s="69"/>
      <c r="I17" s="70"/>
      <c r="J17" s="72"/>
      <c r="K17" s="69"/>
      <c r="L17" s="73"/>
      <c r="M17" s="71"/>
      <c r="N17" s="71"/>
      <c r="O17" s="74"/>
      <c r="P17" s="29"/>
    </row>
    <row r="18" spans="1:16" x14ac:dyDescent="0.3">
      <c r="A18" s="76">
        <v>45273</v>
      </c>
      <c r="B18" s="77">
        <v>13</v>
      </c>
      <c r="C18" s="78"/>
      <c r="D18" s="78"/>
      <c r="E18" s="79">
        <v>3</v>
      </c>
      <c r="F18" s="80"/>
      <c r="G18" s="78"/>
      <c r="H18" s="78"/>
      <c r="I18" s="79"/>
      <c r="J18" s="81"/>
      <c r="K18" s="78"/>
      <c r="L18" s="82"/>
      <c r="M18" s="80">
        <v>1</v>
      </c>
      <c r="N18" s="80">
        <v>1</v>
      </c>
      <c r="O18" s="83">
        <v>16</v>
      </c>
      <c r="P18" s="29">
        <f t="shared" si="0"/>
        <v>34</v>
      </c>
    </row>
    <row r="19" spans="1:16" x14ac:dyDescent="0.3">
      <c r="A19" s="60">
        <v>45274</v>
      </c>
      <c r="B19" s="68"/>
      <c r="C19" s="69"/>
      <c r="D19" s="69"/>
      <c r="E19" s="70"/>
      <c r="F19" s="71"/>
      <c r="G19" s="69"/>
      <c r="H19" s="69"/>
      <c r="I19" s="70"/>
      <c r="J19" s="72"/>
      <c r="K19" s="69"/>
      <c r="L19" s="73"/>
      <c r="M19" s="71"/>
      <c r="N19" s="71"/>
      <c r="O19" s="74"/>
      <c r="P19" s="29"/>
    </row>
    <row r="20" spans="1:16" x14ac:dyDescent="0.3">
      <c r="A20" s="76">
        <v>45275</v>
      </c>
      <c r="B20" s="77">
        <v>5</v>
      </c>
      <c r="C20" s="78"/>
      <c r="D20" s="78"/>
      <c r="E20" s="79">
        <v>2</v>
      </c>
      <c r="F20" s="80"/>
      <c r="G20" s="78"/>
      <c r="H20" s="78"/>
      <c r="I20" s="79"/>
      <c r="J20" s="81"/>
      <c r="K20" s="78"/>
      <c r="L20" s="82"/>
      <c r="M20" s="80">
        <v>1</v>
      </c>
      <c r="N20" s="80"/>
      <c r="O20" s="83">
        <v>17</v>
      </c>
      <c r="P20" s="29">
        <f t="shared" si="0"/>
        <v>25</v>
      </c>
    </row>
    <row r="21" spans="1:16" x14ac:dyDescent="0.3">
      <c r="A21" s="60">
        <v>45276</v>
      </c>
      <c r="B21" s="68"/>
      <c r="C21" s="69"/>
      <c r="D21" s="69"/>
      <c r="E21" s="70"/>
      <c r="F21" s="71"/>
      <c r="G21" s="69"/>
      <c r="H21" s="69"/>
      <c r="I21" s="70"/>
      <c r="J21" s="72"/>
      <c r="K21" s="69"/>
      <c r="L21" s="73"/>
      <c r="M21" s="71"/>
      <c r="N21" s="71"/>
      <c r="O21" s="74"/>
      <c r="P21" s="29"/>
    </row>
    <row r="22" spans="1:16" x14ac:dyDescent="0.3">
      <c r="A22" s="60">
        <v>45277</v>
      </c>
      <c r="B22" s="68"/>
      <c r="C22" s="69"/>
      <c r="D22" s="69"/>
      <c r="E22" s="70"/>
      <c r="F22" s="71"/>
      <c r="G22" s="69"/>
      <c r="H22" s="69"/>
      <c r="I22" s="70"/>
      <c r="J22" s="72"/>
      <c r="K22" s="69"/>
      <c r="L22" s="73"/>
      <c r="M22" s="71"/>
      <c r="N22" s="71"/>
      <c r="O22" s="74"/>
      <c r="P22" s="29"/>
    </row>
    <row r="23" spans="1:16" x14ac:dyDescent="0.3">
      <c r="A23" s="76">
        <v>45278</v>
      </c>
      <c r="B23" s="77">
        <v>12</v>
      </c>
      <c r="C23" s="78"/>
      <c r="D23" s="78"/>
      <c r="E23" s="79">
        <v>3</v>
      </c>
      <c r="F23" s="80"/>
      <c r="G23" s="78"/>
      <c r="H23" s="78"/>
      <c r="I23" s="79"/>
      <c r="J23" s="81"/>
      <c r="K23" s="78"/>
      <c r="L23" s="82"/>
      <c r="M23" s="80">
        <v>9</v>
      </c>
      <c r="N23" s="80">
        <v>1</v>
      </c>
      <c r="O23" s="83">
        <v>22</v>
      </c>
      <c r="P23" s="29">
        <f t="shared" si="0"/>
        <v>47</v>
      </c>
    </row>
    <row r="24" spans="1:16" x14ac:dyDescent="0.3">
      <c r="A24" s="60">
        <v>45279</v>
      </c>
      <c r="B24" s="68"/>
      <c r="C24" s="69"/>
      <c r="D24" s="69"/>
      <c r="E24" s="70"/>
      <c r="F24" s="71"/>
      <c r="G24" s="69"/>
      <c r="H24" s="69"/>
      <c r="I24" s="70"/>
      <c r="J24" s="72"/>
      <c r="K24" s="69"/>
      <c r="L24" s="73"/>
      <c r="M24" s="71"/>
      <c r="N24" s="71"/>
      <c r="O24" s="74"/>
      <c r="P24" s="29"/>
    </row>
    <row r="25" spans="1:16" x14ac:dyDescent="0.3">
      <c r="A25" s="76">
        <v>45280</v>
      </c>
      <c r="B25" s="77">
        <v>2</v>
      </c>
      <c r="C25" s="78"/>
      <c r="D25" s="78"/>
      <c r="E25" s="79"/>
      <c r="F25" s="80"/>
      <c r="G25" s="78"/>
      <c r="H25" s="78"/>
      <c r="I25" s="79"/>
      <c r="J25" s="81"/>
      <c r="K25" s="78"/>
      <c r="L25" s="82"/>
      <c r="M25" s="80"/>
      <c r="N25" s="80">
        <v>1</v>
      </c>
      <c r="O25" s="83">
        <v>13</v>
      </c>
      <c r="P25" s="29">
        <f t="shared" si="0"/>
        <v>16</v>
      </c>
    </row>
    <row r="26" spans="1:16" x14ac:dyDescent="0.3">
      <c r="A26" s="60">
        <v>45281</v>
      </c>
      <c r="B26" s="68"/>
      <c r="C26" s="69"/>
      <c r="D26" s="69"/>
      <c r="E26" s="70"/>
      <c r="F26" s="71"/>
      <c r="G26" s="69"/>
      <c r="H26" s="69"/>
      <c r="I26" s="70"/>
      <c r="J26" s="72"/>
      <c r="K26" s="69"/>
      <c r="L26" s="73"/>
      <c r="M26" s="71"/>
      <c r="N26" s="71"/>
      <c r="O26" s="74"/>
      <c r="P26" s="29"/>
    </row>
    <row r="27" spans="1:16" x14ac:dyDescent="0.3">
      <c r="A27" s="76">
        <v>45282</v>
      </c>
      <c r="B27" s="77">
        <v>4</v>
      </c>
      <c r="C27" s="78"/>
      <c r="D27" s="78"/>
      <c r="E27" s="79">
        <v>2</v>
      </c>
      <c r="F27" s="80"/>
      <c r="G27" s="78"/>
      <c r="H27" s="78"/>
      <c r="I27" s="79"/>
      <c r="J27" s="81"/>
      <c r="K27" s="78"/>
      <c r="L27" s="82"/>
      <c r="M27" s="80">
        <v>2</v>
      </c>
      <c r="N27" s="80">
        <v>1</v>
      </c>
      <c r="O27" s="83">
        <v>15</v>
      </c>
      <c r="P27" s="29">
        <f t="shared" si="0"/>
        <v>24</v>
      </c>
    </row>
    <row r="28" spans="1:16" x14ac:dyDescent="0.3">
      <c r="A28" s="60">
        <v>45283</v>
      </c>
      <c r="B28" s="68"/>
      <c r="C28" s="69"/>
      <c r="D28" s="69"/>
      <c r="E28" s="70"/>
      <c r="F28" s="71"/>
      <c r="G28" s="69"/>
      <c r="H28" s="69"/>
      <c r="I28" s="70"/>
      <c r="J28" s="72"/>
      <c r="K28" s="69"/>
      <c r="L28" s="73"/>
      <c r="M28" s="71"/>
      <c r="N28" s="71"/>
      <c r="O28" s="74"/>
      <c r="P28" s="29"/>
    </row>
    <row r="29" spans="1:16" x14ac:dyDescent="0.3">
      <c r="A29" s="60">
        <v>45284</v>
      </c>
      <c r="B29" s="68"/>
      <c r="C29" s="69"/>
      <c r="D29" s="69"/>
      <c r="E29" s="70"/>
      <c r="F29" s="71"/>
      <c r="G29" s="69"/>
      <c r="H29" s="69"/>
      <c r="I29" s="70"/>
      <c r="J29" s="72"/>
      <c r="K29" s="69"/>
      <c r="L29" s="73"/>
      <c r="M29" s="71"/>
      <c r="N29" s="71"/>
      <c r="O29" s="74"/>
      <c r="P29" s="29"/>
    </row>
    <row r="30" spans="1:16" x14ac:dyDescent="0.3">
      <c r="A30" s="60">
        <v>45285</v>
      </c>
      <c r="B30" s="68"/>
      <c r="C30" s="69"/>
      <c r="D30" s="69"/>
      <c r="E30" s="70"/>
      <c r="F30" s="71"/>
      <c r="G30" s="69"/>
      <c r="H30" s="69"/>
      <c r="I30" s="70"/>
      <c r="J30" s="72"/>
      <c r="K30" s="69"/>
      <c r="L30" s="73"/>
      <c r="M30" s="71"/>
      <c r="N30" s="71"/>
      <c r="O30" s="74"/>
      <c r="P30" s="29"/>
    </row>
    <row r="31" spans="1:16" x14ac:dyDescent="0.3">
      <c r="A31" s="76">
        <v>45286</v>
      </c>
      <c r="B31" s="77">
        <v>5</v>
      </c>
      <c r="C31" s="78">
        <v>1</v>
      </c>
      <c r="D31" s="78"/>
      <c r="E31" s="79">
        <v>1</v>
      </c>
      <c r="F31" s="80"/>
      <c r="G31" s="78"/>
      <c r="H31" s="78"/>
      <c r="I31" s="79"/>
      <c r="J31" s="81"/>
      <c r="K31" s="78"/>
      <c r="L31" s="82"/>
      <c r="M31" s="80">
        <v>1</v>
      </c>
      <c r="N31" s="80">
        <v>2</v>
      </c>
      <c r="O31" s="83">
        <v>15</v>
      </c>
      <c r="P31" s="29">
        <f t="shared" si="0"/>
        <v>25</v>
      </c>
    </row>
    <row r="32" spans="1:16" x14ac:dyDescent="0.3">
      <c r="A32" s="76">
        <v>45287</v>
      </c>
      <c r="B32" s="77">
        <v>1</v>
      </c>
      <c r="C32" s="78"/>
      <c r="D32" s="78">
        <v>1</v>
      </c>
      <c r="E32" s="79"/>
      <c r="F32" s="80"/>
      <c r="G32" s="78"/>
      <c r="H32" s="78"/>
      <c r="I32" s="79"/>
      <c r="J32" s="81"/>
      <c r="K32" s="78"/>
      <c r="L32" s="82"/>
      <c r="M32" s="80">
        <v>1</v>
      </c>
      <c r="N32" s="80">
        <v>1</v>
      </c>
      <c r="O32" s="83">
        <v>9</v>
      </c>
      <c r="P32" s="29">
        <f t="shared" si="0"/>
        <v>13</v>
      </c>
    </row>
    <row r="33" spans="1:16" x14ac:dyDescent="0.3">
      <c r="A33" s="60">
        <v>45288</v>
      </c>
      <c r="B33" s="68"/>
      <c r="C33" s="69"/>
      <c r="D33" s="69"/>
      <c r="E33" s="70"/>
      <c r="F33" s="71"/>
      <c r="G33" s="69"/>
      <c r="H33" s="69"/>
      <c r="I33" s="70"/>
      <c r="J33" s="72"/>
      <c r="K33" s="69"/>
      <c r="L33" s="73"/>
      <c r="M33" s="71"/>
      <c r="N33" s="71"/>
      <c r="O33" s="74"/>
      <c r="P33" s="29"/>
    </row>
    <row r="34" spans="1:16" x14ac:dyDescent="0.3">
      <c r="A34" s="76">
        <v>45289</v>
      </c>
      <c r="B34" s="77">
        <v>10</v>
      </c>
      <c r="C34" s="78"/>
      <c r="D34" s="78"/>
      <c r="E34" s="79">
        <v>1</v>
      </c>
      <c r="F34" s="80"/>
      <c r="G34" s="78"/>
      <c r="H34" s="78"/>
      <c r="I34" s="79"/>
      <c r="J34" s="81"/>
      <c r="K34" s="78"/>
      <c r="L34" s="82"/>
      <c r="M34" s="80">
        <v>4</v>
      </c>
      <c r="N34" s="80"/>
      <c r="O34" s="83">
        <v>12</v>
      </c>
      <c r="P34" s="29">
        <f t="shared" si="0"/>
        <v>27</v>
      </c>
    </row>
    <row r="35" spans="1:16" x14ac:dyDescent="0.3">
      <c r="A35" s="60">
        <v>45290</v>
      </c>
      <c r="B35" s="68"/>
      <c r="C35" s="69"/>
      <c r="D35" s="69"/>
      <c r="E35" s="70"/>
      <c r="F35" s="71"/>
      <c r="G35" s="69"/>
      <c r="H35" s="69"/>
      <c r="I35" s="70"/>
      <c r="J35" s="72"/>
      <c r="K35" s="69"/>
      <c r="L35" s="73"/>
      <c r="M35" s="71"/>
      <c r="N35" s="71"/>
      <c r="O35" s="74"/>
      <c r="P35" s="30"/>
    </row>
    <row r="36" spans="1:16" ht="15" thickBot="1" x14ac:dyDescent="0.35">
      <c r="A36" s="60">
        <v>45291</v>
      </c>
      <c r="B36" s="68"/>
      <c r="C36" s="69"/>
      <c r="D36" s="69"/>
      <c r="E36" s="70"/>
      <c r="F36" s="71"/>
      <c r="G36" s="69"/>
      <c r="H36" s="69"/>
      <c r="I36" s="70"/>
      <c r="J36" s="72"/>
      <c r="K36" s="69"/>
      <c r="L36" s="73"/>
      <c r="M36" s="71"/>
      <c r="N36" s="71"/>
      <c r="O36" s="74"/>
      <c r="P36" s="30"/>
    </row>
    <row r="37" spans="1:16" ht="27" thickBot="1" x14ac:dyDescent="0.35">
      <c r="A37" s="32" t="s">
        <v>14</v>
      </c>
      <c r="B37" s="33">
        <f t="shared" ref="B37:O37" si="1">SUM(B6:B36)</f>
        <v>174</v>
      </c>
      <c r="C37" s="34">
        <f t="shared" si="1"/>
        <v>3</v>
      </c>
      <c r="D37" s="34">
        <f t="shared" si="1"/>
        <v>1</v>
      </c>
      <c r="E37" s="33">
        <f t="shared" si="1"/>
        <v>50</v>
      </c>
      <c r="F37" s="36">
        <f t="shared" si="1"/>
        <v>0</v>
      </c>
      <c r="G37" s="34">
        <f t="shared" si="1"/>
        <v>0</v>
      </c>
      <c r="H37" s="33">
        <f t="shared" si="1"/>
        <v>0</v>
      </c>
      <c r="I37" s="37">
        <f t="shared" si="1"/>
        <v>0</v>
      </c>
      <c r="J37" s="38">
        <f t="shared" si="1"/>
        <v>0</v>
      </c>
      <c r="K37" s="34">
        <f t="shared" si="1"/>
        <v>0</v>
      </c>
      <c r="L37" s="33">
        <f t="shared" si="1"/>
        <v>0</v>
      </c>
      <c r="M37" s="36">
        <f t="shared" si="1"/>
        <v>37</v>
      </c>
      <c r="N37" s="36">
        <f t="shared" si="1"/>
        <v>14</v>
      </c>
      <c r="O37" s="31">
        <f t="shared" si="1"/>
        <v>296</v>
      </c>
      <c r="P37" s="31">
        <f>SUM(B37:O37)</f>
        <v>575</v>
      </c>
    </row>
    <row r="38" spans="1:16" ht="27" thickBot="1" x14ac:dyDescent="0.35">
      <c r="A38" s="9" t="s">
        <v>15</v>
      </c>
      <c r="B38" s="10">
        <f>B37+'Nov. 2023'!B37</f>
        <v>739</v>
      </c>
      <c r="C38" s="11">
        <f>C37+'Nov. 2023'!C37</f>
        <v>31</v>
      </c>
      <c r="D38" s="11">
        <f>D37+'Nov. 2023'!D37</f>
        <v>2</v>
      </c>
      <c r="E38" s="12">
        <f>E37+'Nov. 2023'!E37</f>
        <v>129</v>
      </c>
      <c r="F38" s="13">
        <f>F37+'Nov. 2023'!F37</f>
        <v>860</v>
      </c>
      <c r="G38" s="11">
        <f>G37+'Nov. 2023'!G37</f>
        <v>11</v>
      </c>
      <c r="H38" s="11">
        <f>H37+'Nov. 2023'!H37</f>
        <v>0</v>
      </c>
      <c r="I38" s="12">
        <f>I37+'Nov. 2023'!I37</f>
        <v>13</v>
      </c>
      <c r="J38" s="13">
        <f>J37+'Nov. 2023'!J37</f>
        <v>67</v>
      </c>
      <c r="K38" s="11">
        <f>K37+'Nov. 2023'!K37</f>
        <v>0</v>
      </c>
      <c r="L38" s="18">
        <f>L37+'Nov. 2023'!L37</f>
        <v>0</v>
      </c>
      <c r="M38" s="21">
        <f>M37+'Nov. 2023'!M37</f>
        <v>191</v>
      </c>
      <c r="N38" s="21">
        <f>N37+'Nov. 2023'!N37</f>
        <v>60</v>
      </c>
      <c r="O38" s="21">
        <f>O37+'Nov. 2023'!O37</f>
        <v>2698</v>
      </c>
      <c r="P38" s="27">
        <f>P37+'Nov. 2023'!P37</f>
        <v>4801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>
      <selection activeCell="V20" sqref="V20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5"/>
  <sheetViews>
    <sheetView topLeftCell="A7" workbookViewId="0">
      <selection activeCell="P31" sqref="P31"/>
    </sheetView>
  </sheetViews>
  <sheetFormatPr defaultRowHeight="14.4" x14ac:dyDescent="0.3"/>
  <cols>
    <col min="1" max="1" width="10.109375" style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9" t="s">
        <v>19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16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59"/>
      <c r="N5" s="151"/>
      <c r="O5" s="151"/>
      <c r="P5" s="161"/>
    </row>
    <row r="6" spans="1:16" ht="15" customHeight="1" x14ac:dyDescent="0.3">
      <c r="A6" s="76">
        <v>44958</v>
      </c>
      <c r="B6" s="98">
        <v>6</v>
      </c>
      <c r="C6" s="99"/>
      <c r="D6" s="99"/>
      <c r="E6" s="100"/>
      <c r="F6" s="101"/>
      <c r="G6" s="99"/>
      <c r="H6" s="99"/>
      <c r="I6" s="100"/>
      <c r="J6" s="102"/>
      <c r="K6" s="99"/>
      <c r="L6" s="103"/>
      <c r="M6" s="101"/>
      <c r="N6" s="101"/>
      <c r="O6" s="104">
        <v>7</v>
      </c>
      <c r="P6" s="30">
        <f>SUM(B6:O6)</f>
        <v>13</v>
      </c>
    </row>
    <row r="7" spans="1:16" ht="15" customHeight="1" x14ac:dyDescent="0.3">
      <c r="A7" s="60">
        <v>44959</v>
      </c>
      <c r="B7" s="68"/>
      <c r="C7" s="69"/>
      <c r="D7" s="69"/>
      <c r="E7" s="70"/>
      <c r="F7" s="71"/>
      <c r="G7" s="69"/>
      <c r="H7" s="69"/>
      <c r="I7" s="70"/>
      <c r="J7" s="72"/>
      <c r="K7" s="69"/>
      <c r="L7" s="73"/>
      <c r="M7" s="71"/>
      <c r="N7" s="71"/>
      <c r="O7" s="74"/>
      <c r="P7" s="30"/>
    </row>
    <row r="8" spans="1:16" ht="15" customHeight="1" x14ac:dyDescent="0.3">
      <c r="A8" s="76">
        <v>44960</v>
      </c>
      <c r="B8" s="77">
        <v>7</v>
      </c>
      <c r="C8" s="78"/>
      <c r="D8" s="78"/>
      <c r="E8" s="79"/>
      <c r="F8" s="80"/>
      <c r="G8" s="78"/>
      <c r="H8" s="78"/>
      <c r="I8" s="79"/>
      <c r="J8" s="81"/>
      <c r="K8" s="78"/>
      <c r="L8" s="82"/>
      <c r="M8" s="80"/>
      <c r="N8" s="80"/>
      <c r="O8" s="83">
        <v>11</v>
      </c>
      <c r="P8" s="30">
        <f t="shared" ref="P8:P32" si="0">SUM(B8:O8)</f>
        <v>18</v>
      </c>
    </row>
    <row r="9" spans="1:16" ht="15" customHeight="1" x14ac:dyDescent="0.3">
      <c r="A9" s="60">
        <v>44961</v>
      </c>
      <c r="B9" s="68"/>
      <c r="C9" s="69"/>
      <c r="D9" s="69"/>
      <c r="E9" s="70"/>
      <c r="F9" s="71"/>
      <c r="G9" s="69"/>
      <c r="H9" s="69"/>
      <c r="I9" s="70"/>
      <c r="J9" s="72"/>
      <c r="K9" s="69"/>
      <c r="L9" s="73"/>
      <c r="M9" s="71"/>
      <c r="N9" s="71"/>
      <c r="O9" s="74"/>
      <c r="P9" s="30"/>
    </row>
    <row r="10" spans="1:16" ht="15" customHeight="1" x14ac:dyDescent="0.3">
      <c r="A10" s="60">
        <v>44962</v>
      </c>
      <c r="B10" s="68"/>
      <c r="C10" s="69"/>
      <c r="D10" s="69"/>
      <c r="E10" s="70"/>
      <c r="F10" s="71"/>
      <c r="G10" s="69"/>
      <c r="H10" s="69"/>
      <c r="I10" s="70"/>
      <c r="J10" s="72"/>
      <c r="K10" s="69"/>
      <c r="L10" s="73"/>
      <c r="M10" s="71"/>
      <c r="N10" s="71"/>
      <c r="O10" s="74"/>
      <c r="P10" s="30"/>
    </row>
    <row r="11" spans="1:16" ht="15" customHeight="1" x14ac:dyDescent="0.3">
      <c r="A11" s="76">
        <v>44963</v>
      </c>
      <c r="B11" s="77">
        <v>5</v>
      </c>
      <c r="C11" s="78"/>
      <c r="D11" s="78"/>
      <c r="E11" s="79">
        <v>1</v>
      </c>
      <c r="F11" s="80"/>
      <c r="G11" s="78"/>
      <c r="H11" s="78"/>
      <c r="I11" s="79"/>
      <c r="J11" s="81"/>
      <c r="K11" s="78"/>
      <c r="L11" s="82"/>
      <c r="M11" s="80"/>
      <c r="N11" s="80"/>
      <c r="O11" s="83">
        <v>16</v>
      </c>
      <c r="P11" s="30">
        <f t="shared" si="0"/>
        <v>22</v>
      </c>
    </row>
    <row r="12" spans="1:16" ht="15" customHeight="1" x14ac:dyDescent="0.3">
      <c r="A12" s="60">
        <v>44964</v>
      </c>
      <c r="B12" s="68"/>
      <c r="C12" s="69"/>
      <c r="D12" s="69"/>
      <c r="E12" s="70"/>
      <c r="F12" s="71"/>
      <c r="G12" s="69"/>
      <c r="H12" s="69"/>
      <c r="I12" s="70"/>
      <c r="J12" s="72"/>
      <c r="K12" s="69"/>
      <c r="L12" s="73"/>
      <c r="M12" s="71"/>
      <c r="N12" s="71"/>
      <c r="O12" s="74"/>
      <c r="P12" s="30"/>
    </row>
    <row r="13" spans="1:16" ht="15" customHeight="1" x14ac:dyDescent="0.3">
      <c r="A13" s="76">
        <v>44965</v>
      </c>
      <c r="B13" s="77">
        <v>7</v>
      </c>
      <c r="C13" s="78"/>
      <c r="D13" s="78"/>
      <c r="E13" s="79"/>
      <c r="F13" s="80"/>
      <c r="G13" s="78"/>
      <c r="H13" s="78"/>
      <c r="I13" s="79"/>
      <c r="J13" s="81"/>
      <c r="K13" s="78"/>
      <c r="L13" s="82"/>
      <c r="M13" s="80"/>
      <c r="N13" s="80"/>
      <c r="O13" s="83">
        <v>16</v>
      </c>
      <c r="P13" s="30">
        <f t="shared" si="0"/>
        <v>23</v>
      </c>
    </row>
    <row r="14" spans="1:16" ht="15" customHeight="1" x14ac:dyDescent="0.3">
      <c r="A14" s="60">
        <v>44966</v>
      </c>
      <c r="B14" s="68"/>
      <c r="C14" s="69"/>
      <c r="D14" s="69"/>
      <c r="E14" s="70"/>
      <c r="F14" s="71"/>
      <c r="G14" s="69"/>
      <c r="H14" s="69"/>
      <c r="I14" s="70"/>
      <c r="J14" s="72"/>
      <c r="K14" s="69"/>
      <c r="L14" s="73"/>
      <c r="M14" s="71"/>
      <c r="N14" s="71"/>
      <c r="O14" s="74"/>
      <c r="P14" s="30"/>
    </row>
    <row r="15" spans="1:16" ht="15" customHeight="1" x14ac:dyDescent="0.3">
      <c r="A15" s="60">
        <v>44967</v>
      </c>
      <c r="B15" s="68"/>
      <c r="C15" s="69"/>
      <c r="D15" s="69"/>
      <c r="E15" s="70"/>
      <c r="F15" s="71"/>
      <c r="G15" s="69"/>
      <c r="H15" s="69"/>
      <c r="I15" s="70"/>
      <c r="J15" s="72"/>
      <c r="K15" s="69"/>
      <c r="L15" s="73"/>
      <c r="M15" s="71"/>
      <c r="N15" s="71"/>
      <c r="O15" s="74"/>
      <c r="P15" s="30"/>
    </row>
    <row r="16" spans="1:16" ht="15" customHeight="1" x14ac:dyDescent="0.3">
      <c r="A16" s="60">
        <v>44968</v>
      </c>
      <c r="B16" s="68"/>
      <c r="C16" s="69"/>
      <c r="D16" s="69"/>
      <c r="E16" s="70"/>
      <c r="F16" s="71"/>
      <c r="G16" s="69"/>
      <c r="H16" s="69"/>
      <c r="I16" s="70"/>
      <c r="J16" s="72"/>
      <c r="K16" s="69"/>
      <c r="L16" s="73"/>
      <c r="M16" s="71"/>
      <c r="N16" s="71"/>
      <c r="O16" s="74"/>
      <c r="P16" s="30"/>
    </row>
    <row r="17" spans="1:16" x14ac:dyDescent="0.3">
      <c r="A17" s="60">
        <v>44969</v>
      </c>
      <c r="B17" s="68"/>
      <c r="C17" s="69"/>
      <c r="D17" s="69"/>
      <c r="E17" s="70"/>
      <c r="F17" s="71"/>
      <c r="G17" s="69"/>
      <c r="H17" s="69"/>
      <c r="I17" s="70"/>
      <c r="J17" s="72"/>
      <c r="K17" s="69"/>
      <c r="L17" s="73"/>
      <c r="M17" s="71"/>
      <c r="N17" s="71"/>
      <c r="O17" s="74"/>
      <c r="P17" s="30"/>
    </row>
    <row r="18" spans="1:16" x14ac:dyDescent="0.3">
      <c r="A18" s="60">
        <v>44970</v>
      </c>
      <c r="B18" s="68"/>
      <c r="C18" s="69"/>
      <c r="D18" s="69"/>
      <c r="E18" s="70"/>
      <c r="F18" s="71"/>
      <c r="G18" s="69"/>
      <c r="H18" s="69"/>
      <c r="I18" s="70"/>
      <c r="J18" s="72"/>
      <c r="K18" s="69"/>
      <c r="L18" s="73"/>
      <c r="M18" s="71"/>
      <c r="N18" s="71"/>
      <c r="O18" s="74"/>
      <c r="P18" s="30"/>
    </row>
    <row r="19" spans="1:16" x14ac:dyDescent="0.3">
      <c r="A19" s="76">
        <v>44971</v>
      </c>
      <c r="B19" s="77">
        <v>31</v>
      </c>
      <c r="C19" s="78">
        <v>1</v>
      </c>
      <c r="D19" s="78">
        <v>1</v>
      </c>
      <c r="E19" s="79">
        <v>2</v>
      </c>
      <c r="F19" s="80"/>
      <c r="G19" s="78"/>
      <c r="H19" s="78"/>
      <c r="I19" s="79"/>
      <c r="J19" s="81"/>
      <c r="K19" s="78"/>
      <c r="L19" s="82"/>
      <c r="M19" s="80"/>
      <c r="N19" s="80"/>
      <c r="O19" s="83">
        <v>61</v>
      </c>
      <c r="P19" s="30">
        <f t="shared" si="0"/>
        <v>96</v>
      </c>
    </row>
    <row r="20" spans="1:16" x14ac:dyDescent="0.3">
      <c r="A20" s="76">
        <v>44972</v>
      </c>
      <c r="B20" s="77">
        <v>4</v>
      </c>
      <c r="C20" s="78"/>
      <c r="D20" s="78"/>
      <c r="E20" s="79"/>
      <c r="F20" s="80"/>
      <c r="G20" s="78"/>
      <c r="H20" s="78"/>
      <c r="I20" s="79"/>
      <c r="J20" s="81"/>
      <c r="K20" s="78"/>
      <c r="L20" s="82"/>
      <c r="M20" s="80"/>
      <c r="N20" s="80"/>
      <c r="O20" s="83">
        <v>10</v>
      </c>
      <c r="P20" s="30">
        <f t="shared" si="0"/>
        <v>14</v>
      </c>
    </row>
    <row r="21" spans="1:16" x14ac:dyDescent="0.3">
      <c r="A21" s="60">
        <v>44973</v>
      </c>
      <c r="B21" s="68"/>
      <c r="C21" s="69"/>
      <c r="D21" s="69"/>
      <c r="E21" s="70"/>
      <c r="F21" s="71"/>
      <c r="G21" s="69"/>
      <c r="H21" s="69"/>
      <c r="I21" s="70"/>
      <c r="J21" s="72"/>
      <c r="K21" s="69"/>
      <c r="L21" s="73"/>
      <c r="M21" s="71"/>
      <c r="N21" s="71"/>
      <c r="O21" s="74"/>
      <c r="P21" s="30"/>
    </row>
    <row r="22" spans="1:16" x14ac:dyDescent="0.3">
      <c r="A22" s="76">
        <v>44974</v>
      </c>
      <c r="B22" s="77">
        <v>9</v>
      </c>
      <c r="C22" s="78"/>
      <c r="D22" s="78"/>
      <c r="E22" s="79">
        <v>1</v>
      </c>
      <c r="F22" s="80"/>
      <c r="G22" s="78"/>
      <c r="H22" s="78"/>
      <c r="I22" s="79"/>
      <c r="J22" s="81"/>
      <c r="K22" s="78"/>
      <c r="L22" s="82"/>
      <c r="M22" s="80"/>
      <c r="N22" s="80"/>
      <c r="O22" s="83">
        <v>10</v>
      </c>
      <c r="P22" s="30">
        <f t="shared" si="0"/>
        <v>20</v>
      </c>
    </row>
    <row r="23" spans="1:16" x14ac:dyDescent="0.3">
      <c r="A23" s="60">
        <v>44975</v>
      </c>
      <c r="B23" s="68"/>
      <c r="C23" s="69"/>
      <c r="D23" s="69"/>
      <c r="E23" s="70"/>
      <c r="F23" s="71"/>
      <c r="G23" s="69"/>
      <c r="H23" s="69"/>
      <c r="I23" s="70"/>
      <c r="J23" s="72"/>
      <c r="K23" s="69"/>
      <c r="L23" s="73"/>
      <c r="M23" s="71"/>
      <c r="N23" s="71"/>
      <c r="O23" s="74"/>
      <c r="P23" s="30"/>
    </row>
    <row r="24" spans="1:16" x14ac:dyDescent="0.3">
      <c r="A24" s="60">
        <v>44976</v>
      </c>
      <c r="B24" s="68"/>
      <c r="C24" s="69"/>
      <c r="D24" s="69"/>
      <c r="E24" s="70"/>
      <c r="F24" s="71"/>
      <c r="G24" s="69"/>
      <c r="H24" s="69"/>
      <c r="I24" s="70"/>
      <c r="J24" s="72"/>
      <c r="K24" s="69"/>
      <c r="L24" s="73"/>
      <c r="M24" s="71"/>
      <c r="N24" s="71"/>
      <c r="O24" s="74"/>
      <c r="P24" s="30"/>
    </row>
    <row r="25" spans="1:16" x14ac:dyDescent="0.3">
      <c r="A25" s="76">
        <v>44977</v>
      </c>
      <c r="B25" s="77">
        <v>10</v>
      </c>
      <c r="C25" s="78">
        <v>2</v>
      </c>
      <c r="D25" s="78"/>
      <c r="E25" s="79"/>
      <c r="F25" s="80"/>
      <c r="G25" s="78"/>
      <c r="H25" s="78"/>
      <c r="I25" s="79"/>
      <c r="J25" s="81"/>
      <c r="K25" s="78"/>
      <c r="L25" s="82"/>
      <c r="M25" s="80"/>
      <c r="N25" s="80"/>
      <c r="O25" s="83">
        <v>33</v>
      </c>
      <c r="P25" s="30">
        <f t="shared" si="0"/>
        <v>45</v>
      </c>
    </row>
    <row r="26" spans="1:16" x14ac:dyDescent="0.3">
      <c r="A26" s="60">
        <v>44978</v>
      </c>
      <c r="B26" s="68"/>
      <c r="C26" s="69"/>
      <c r="D26" s="69"/>
      <c r="E26" s="70"/>
      <c r="F26" s="71"/>
      <c r="G26" s="69"/>
      <c r="H26" s="69"/>
      <c r="I26" s="70"/>
      <c r="J26" s="72"/>
      <c r="K26" s="69"/>
      <c r="L26" s="73"/>
      <c r="M26" s="71"/>
      <c r="N26" s="71"/>
      <c r="O26" s="74"/>
      <c r="P26" s="30"/>
    </row>
    <row r="27" spans="1:16" x14ac:dyDescent="0.3">
      <c r="A27" s="76">
        <v>44979</v>
      </c>
      <c r="B27" s="77">
        <v>7</v>
      </c>
      <c r="C27" s="78"/>
      <c r="D27" s="78"/>
      <c r="E27" s="79"/>
      <c r="F27" s="80"/>
      <c r="G27" s="78"/>
      <c r="H27" s="78"/>
      <c r="I27" s="79"/>
      <c r="J27" s="81"/>
      <c r="K27" s="78"/>
      <c r="L27" s="82"/>
      <c r="M27" s="80"/>
      <c r="N27" s="80"/>
      <c r="O27" s="83">
        <v>28</v>
      </c>
      <c r="P27" s="30">
        <f t="shared" si="0"/>
        <v>35</v>
      </c>
    </row>
    <row r="28" spans="1:16" x14ac:dyDescent="0.3">
      <c r="A28" s="60">
        <v>44980</v>
      </c>
      <c r="B28" s="68"/>
      <c r="C28" s="69"/>
      <c r="D28" s="69"/>
      <c r="E28" s="70"/>
      <c r="F28" s="71"/>
      <c r="G28" s="69"/>
      <c r="H28" s="69"/>
      <c r="I28" s="70"/>
      <c r="J28" s="72"/>
      <c r="K28" s="69"/>
      <c r="L28" s="73"/>
      <c r="M28" s="71"/>
      <c r="N28" s="71"/>
      <c r="O28" s="74"/>
      <c r="P28" s="30"/>
    </row>
    <row r="29" spans="1:16" x14ac:dyDescent="0.3">
      <c r="A29" s="76">
        <v>44981</v>
      </c>
      <c r="B29" s="77">
        <v>4</v>
      </c>
      <c r="C29" s="78"/>
      <c r="D29" s="78"/>
      <c r="E29" s="79">
        <v>1</v>
      </c>
      <c r="F29" s="80"/>
      <c r="G29" s="78"/>
      <c r="H29" s="78"/>
      <c r="I29" s="79"/>
      <c r="J29" s="81"/>
      <c r="K29" s="78"/>
      <c r="L29" s="82"/>
      <c r="M29" s="80"/>
      <c r="N29" s="80"/>
      <c r="O29" s="83">
        <v>26</v>
      </c>
      <c r="P29" s="30">
        <f t="shared" si="0"/>
        <v>31</v>
      </c>
    </row>
    <row r="30" spans="1:16" x14ac:dyDescent="0.3">
      <c r="A30" s="60">
        <v>44982</v>
      </c>
      <c r="B30" s="68"/>
      <c r="C30" s="69"/>
      <c r="D30" s="69"/>
      <c r="E30" s="70"/>
      <c r="F30" s="71"/>
      <c r="G30" s="69"/>
      <c r="H30" s="69"/>
      <c r="I30" s="70"/>
      <c r="J30" s="72"/>
      <c r="K30" s="69"/>
      <c r="L30" s="73"/>
      <c r="M30" s="71"/>
      <c r="N30" s="71"/>
      <c r="O30" s="74"/>
      <c r="P30" s="30"/>
    </row>
    <row r="31" spans="1:16" x14ac:dyDescent="0.3">
      <c r="A31" s="60">
        <v>44983</v>
      </c>
      <c r="B31" s="68"/>
      <c r="C31" s="69"/>
      <c r="D31" s="69"/>
      <c r="E31" s="70"/>
      <c r="F31" s="71"/>
      <c r="G31" s="69"/>
      <c r="H31" s="69"/>
      <c r="I31" s="70"/>
      <c r="J31" s="72"/>
      <c r="K31" s="69"/>
      <c r="L31" s="73"/>
      <c r="M31" s="71"/>
      <c r="N31" s="71"/>
      <c r="O31" s="74"/>
      <c r="P31" s="30"/>
    </row>
    <row r="32" spans="1:16" x14ac:dyDescent="0.3">
      <c r="A32" s="76">
        <v>44984</v>
      </c>
      <c r="B32" s="77">
        <v>1</v>
      </c>
      <c r="C32" s="78"/>
      <c r="D32" s="78"/>
      <c r="E32" s="79"/>
      <c r="F32" s="80"/>
      <c r="G32" s="78"/>
      <c r="H32" s="78"/>
      <c r="I32" s="79"/>
      <c r="J32" s="81"/>
      <c r="K32" s="78"/>
      <c r="L32" s="82"/>
      <c r="M32" s="80"/>
      <c r="N32" s="80">
        <v>1</v>
      </c>
      <c r="O32" s="83">
        <v>16</v>
      </c>
      <c r="P32" s="30">
        <f t="shared" si="0"/>
        <v>18</v>
      </c>
    </row>
    <row r="33" spans="1:16" ht="15" thickBot="1" x14ac:dyDescent="0.35">
      <c r="A33" s="60">
        <v>44985</v>
      </c>
      <c r="B33" s="91"/>
      <c r="C33" s="92"/>
      <c r="D33" s="92"/>
      <c r="E33" s="93"/>
      <c r="F33" s="94"/>
      <c r="G33" s="92"/>
      <c r="H33" s="92"/>
      <c r="I33" s="93"/>
      <c r="J33" s="95"/>
      <c r="K33" s="92"/>
      <c r="L33" s="96"/>
      <c r="M33" s="94"/>
      <c r="N33" s="94"/>
      <c r="O33" s="97"/>
      <c r="P33" s="30"/>
    </row>
    <row r="34" spans="1:16" ht="23.4" customHeight="1" thickBot="1" x14ac:dyDescent="0.35">
      <c r="A34" s="32" t="s">
        <v>14</v>
      </c>
      <c r="B34" s="33">
        <f t="shared" ref="B34:O34" si="1">SUM(B3:B33)</f>
        <v>91</v>
      </c>
      <c r="C34" s="34">
        <f t="shared" si="1"/>
        <v>3</v>
      </c>
      <c r="D34" s="34">
        <f t="shared" si="1"/>
        <v>1</v>
      </c>
      <c r="E34" s="33">
        <f t="shared" si="1"/>
        <v>5</v>
      </c>
      <c r="F34" s="36">
        <f t="shared" si="1"/>
        <v>0</v>
      </c>
      <c r="G34" s="34">
        <f t="shared" si="1"/>
        <v>0</v>
      </c>
      <c r="H34" s="33">
        <f t="shared" si="1"/>
        <v>0</v>
      </c>
      <c r="I34" s="37">
        <f t="shared" si="1"/>
        <v>0</v>
      </c>
      <c r="J34" s="38">
        <f t="shared" si="1"/>
        <v>0</v>
      </c>
      <c r="K34" s="34">
        <f t="shared" si="1"/>
        <v>0</v>
      </c>
      <c r="L34" s="33">
        <f t="shared" si="1"/>
        <v>0</v>
      </c>
      <c r="M34" s="36">
        <f t="shared" si="1"/>
        <v>0</v>
      </c>
      <c r="N34" s="36">
        <f t="shared" si="1"/>
        <v>1</v>
      </c>
      <c r="O34" s="31">
        <f t="shared" si="1"/>
        <v>234</v>
      </c>
      <c r="P34" s="35">
        <f>SUM(B34:O34)</f>
        <v>335</v>
      </c>
    </row>
    <row r="35" spans="1:16" ht="27" thickBot="1" x14ac:dyDescent="0.35">
      <c r="A35" s="84" t="s">
        <v>15</v>
      </c>
      <c r="B35" s="85">
        <f>(B34+'Jan 2023'!B38)</f>
        <v>341</v>
      </c>
      <c r="C35" s="86">
        <f>(C34+'Jan 2023'!C38)</f>
        <v>6</v>
      </c>
      <c r="D35" s="86">
        <f>(D34+'Jan 2023'!D38)</f>
        <v>1</v>
      </c>
      <c r="E35" s="87">
        <f>(E34+'Jan 2023'!E38)</f>
        <v>34</v>
      </c>
      <c r="F35" s="88">
        <f>(F34+'Jan 2023'!F38)</f>
        <v>0</v>
      </c>
      <c r="G35" s="86">
        <f>(G34+'Jan 2023'!G38)</f>
        <v>0</v>
      </c>
      <c r="H35" s="86">
        <f>(H34+'Jan 2023'!H38)</f>
        <v>0</v>
      </c>
      <c r="I35" s="87">
        <f>(I34+'Jan 2023'!I38)</f>
        <v>0</v>
      </c>
      <c r="J35" s="88">
        <f>(J34+'Jan 2023'!J38)</f>
        <v>0</v>
      </c>
      <c r="K35" s="86">
        <f>(K34+'Jan 2023'!K38)</f>
        <v>0</v>
      </c>
      <c r="L35" s="87">
        <f>(L34+'Jan 2023'!L38)</f>
        <v>0</v>
      </c>
      <c r="M35" s="89">
        <f>(M34+'Jan 2023'!M38)</f>
        <v>10</v>
      </c>
      <c r="N35" s="90">
        <f>(N34+'Jan 2023'!N38)</f>
        <v>8</v>
      </c>
      <c r="O35" s="89">
        <f>(O34+'Jan 2023'!O38)</f>
        <v>639</v>
      </c>
      <c r="P35" s="17">
        <f>SUM(B35:O35)</f>
        <v>1039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38"/>
  <sheetViews>
    <sheetView workbookViewId="0">
      <selection activeCell="P35" sqref="P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62" t="s">
        <v>20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16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59"/>
      <c r="N5" s="151"/>
      <c r="O5" s="151"/>
      <c r="P5" s="161"/>
    </row>
    <row r="6" spans="1:16" ht="15" customHeight="1" x14ac:dyDescent="0.3">
      <c r="A6" s="76">
        <v>44986</v>
      </c>
      <c r="B6" s="98">
        <v>2</v>
      </c>
      <c r="C6" s="99"/>
      <c r="D6" s="99"/>
      <c r="E6" s="100"/>
      <c r="F6" s="101"/>
      <c r="G6" s="99"/>
      <c r="H6" s="99"/>
      <c r="I6" s="100"/>
      <c r="J6" s="102"/>
      <c r="K6" s="99"/>
      <c r="L6" s="103"/>
      <c r="M6" s="101"/>
      <c r="N6" s="101"/>
      <c r="O6" s="104">
        <v>15</v>
      </c>
      <c r="P6" s="29">
        <f>SUM(B6:O6)</f>
        <v>17</v>
      </c>
    </row>
    <row r="7" spans="1:16" ht="15" customHeight="1" x14ac:dyDescent="0.3">
      <c r="A7" s="60">
        <v>44987</v>
      </c>
      <c r="B7" s="68"/>
      <c r="C7" s="69"/>
      <c r="D7" s="69"/>
      <c r="E7" s="70"/>
      <c r="F7" s="71"/>
      <c r="G7" s="69"/>
      <c r="H7" s="69"/>
      <c r="I7" s="70"/>
      <c r="J7" s="72"/>
      <c r="K7" s="69"/>
      <c r="L7" s="73"/>
      <c r="M7" s="71"/>
      <c r="N7" s="71"/>
      <c r="O7" s="74"/>
      <c r="P7" s="29"/>
    </row>
    <row r="8" spans="1:16" ht="15" customHeight="1" x14ac:dyDescent="0.3">
      <c r="A8" s="76">
        <v>44988</v>
      </c>
      <c r="B8" s="77">
        <v>4</v>
      </c>
      <c r="C8" s="78"/>
      <c r="D8" s="78"/>
      <c r="E8" s="79">
        <v>1</v>
      </c>
      <c r="F8" s="80"/>
      <c r="G8" s="78"/>
      <c r="H8" s="78"/>
      <c r="I8" s="79"/>
      <c r="J8" s="81"/>
      <c r="K8" s="78"/>
      <c r="L8" s="82"/>
      <c r="M8" s="80"/>
      <c r="N8" s="80"/>
      <c r="O8" s="83">
        <v>9</v>
      </c>
      <c r="P8" s="29">
        <f t="shared" ref="P8:P36" si="0">SUM(B8:O8)</f>
        <v>14</v>
      </c>
    </row>
    <row r="9" spans="1:16" ht="15" customHeight="1" x14ac:dyDescent="0.3">
      <c r="A9" s="60">
        <v>44989</v>
      </c>
      <c r="B9" s="68"/>
      <c r="C9" s="69"/>
      <c r="D9" s="69"/>
      <c r="E9" s="70"/>
      <c r="F9" s="71"/>
      <c r="G9" s="69"/>
      <c r="H9" s="69"/>
      <c r="I9" s="70"/>
      <c r="J9" s="72"/>
      <c r="K9" s="69"/>
      <c r="L9" s="73"/>
      <c r="M9" s="71"/>
      <c r="N9" s="71"/>
      <c r="O9" s="74"/>
      <c r="P9" s="29"/>
    </row>
    <row r="10" spans="1:16" ht="15" customHeight="1" x14ac:dyDescent="0.3">
      <c r="A10" s="60">
        <v>44990</v>
      </c>
      <c r="B10" s="68"/>
      <c r="C10" s="69"/>
      <c r="D10" s="69"/>
      <c r="E10" s="70"/>
      <c r="F10" s="71"/>
      <c r="G10" s="69"/>
      <c r="H10" s="69"/>
      <c r="I10" s="70"/>
      <c r="J10" s="72"/>
      <c r="K10" s="69"/>
      <c r="L10" s="73"/>
      <c r="M10" s="71"/>
      <c r="N10" s="71"/>
      <c r="O10" s="74"/>
      <c r="P10" s="29"/>
    </row>
    <row r="11" spans="1:16" ht="15" customHeight="1" x14ac:dyDescent="0.3">
      <c r="A11" s="76">
        <v>44991</v>
      </c>
      <c r="B11" s="77">
        <v>15</v>
      </c>
      <c r="C11" s="78"/>
      <c r="D11" s="78"/>
      <c r="E11" s="79">
        <v>1</v>
      </c>
      <c r="F11" s="80"/>
      <c r="G11" s="78"/>
      <c r="H11" s="78"/>
      <c r="I11" s="79"/>
      <c r="J11" s="81"/>
      <c r="K11" s="78"/>
      <c r="L11" s="82"/>
      <c r="M11" s="80"/>
      <c r="N11" s="80"/>
      <c r="O11" s="83">
        <v>9</v>
      </c>
      <c r="P11" s="29">
        <f t="shared" si="0"/>
        <v>25</v>
      </c>
    </row>
    <row r="12" spans="1:16" ht="15" customHeight="1" x14ac:dyDescent="0.3">
      <c r="A12" s="60">
        <v>44992</v>
      </c>
      <c r="B12" s="68"/>
      <c r="C12" s="69"/>
      <c r="D12" s="69"/>
      <c r="E12" s="70"/>
      <c r="F12" s="71"/>
      <c r="G12" s="69"/>
      <c r="H12" s="69"/>
      <c r="I12" s="70"/>
      <c r="J12" s="72"/>
      <c r="K12" s="69"/>
      <c r="L12" s="73"/>
      <c r="M12" s="71"/>
      <c r="N12" s="71"/>
      <c r="O12" s="74"/>
      <c r="P12" s="29"/>
    </row>
    <row r="13" spans="1:16" ht="15" customHeight="1" x14ac:dyDescent="0.3">
      <c r="A13" s="76">
        <v>44993</v>
      </c>
      <c r="B13" s="77">
        <v>12</v>
      </c>
      <c r="C13" s="78">
        <v>1</v>
      </c>
      <c r="D13" s="78"/>
      <c r="E13" s="79"/>
      <c r="F13" s="80"/>
      <c r="G13" s="78"/>
      <c r="H13" s="78"/>
      <c r="I13" s="79"/>
      <c r="J13" s="81"/>
      <c r="K13" s="78"/>
      <c r="L13" s="82"/>
      <c r="M13" s="80"/>
      <c r="N13" s="80"/>
      <c r="O13" s="83">
        <v>13</v>
      </c>
      <c r="P13" s="29">
        <f t="shared" si="0"/>
        <v>26</v>
      </c>
    </row>
    <row r="14" spans="1:16" ht="15" customHeight="1" x14ac:dyDescent="0.3">
      <c r="A14" s="60">
        <v>44994</v>
      </c>
      <c r="B14" s="68"/>
      <c r="C14" s="69"/>
      <c r="D14" s="69"/>
      <c r="E14" s="70"/>
      <c r="F14" s="71"/>
      <c r="G14" s="69"/>
      <c r="H14" s="69"/>
      <c r="I14" s="70"/>
      <c r="J14" s="72"/>
      <c r="K14" s="69"/>
      <c r="L14" s="73"/>
      <c r="M14" s="71"/>
      <c r="N14" s="71"/>
      <c r="O14" s="74"/>
      <c r="P14" s="29"/>
    </row>
    <row r="15" spans="1:16" ht="15" customHeight="1" x14ac:dyDescent="0.3">
      <c r="A15" s="76">
        <v>44995</v>
      </c>
      <c r="B15" s="77">
        <v>7</v>
      </c>
      <c r="C15" s="78"/>
      <c r="D15" s="105"/>
      <c r="E15" s="106"/>
      <c r="F15" s="107"/>
      <c r="G15" s="105"/>
      <c r="H15" s="105"/>
      <c r="I15" s="106"/>
      <c r="J15" s="108"/>
      <c r="K15" s="105"/>
      <c r="L15" s="109"/>
      <c r="M15" s="107"/>
      <c r="N15" s="110">
        <v>1</v>
      </c>
      <c r="O15" s="83">
        <v>38</v>
      </c>
      <c r="P15" s="29">
        <f t="shared" si="0"/>
        <v>46</v>
      </c>
    </row>
    <row r="16" spans="1:16" ht="15" customHeight="1" x14ac:dyDescent="0.3">
      <c r="A16" s="60">
        <v>44996</v>
      </c>
      <c r="B16" s="68"/>
      <c r="C16" s="69"/>
      <c r="D16" s="69"/>
      <c r="E16" s="70"/>
      <c r="F16" s="71"/>
      <c r="G16" s="69"/>
      <c r="H16" s="69"/>
      <c r="I16" s="70"/>
      <c r="J16" s="72"/>
      <c r="K16" s="69"/>
      <c r="L16" s="73"/>
      <c r="M16" s="71"/>
      <c r="N16" s="71"/>
      <c r="O16" s="74"/>
      <c r="P16" s="29"/>
    </row>
    <row r="17" spans="1:16" x14ac:dyDescent="0.3">
      <c r="A17" s="60">
        <v>44997</v>
      </c>
      <c r="B17" s="68"/>
      <c r="C17" s="69"/>
      <c r="D17" s="69"/>
      <c r="E17" s="70"/>
      <c r="F17" s="71"/>
      <c r="G17" s="69"/>
      <c r="H17" s="69"/>
      <c r="I17" s="70"/>
      <c r="J17" s="72"/>
      <c r="K17" s="69"/>
      <c r="L17" s="73"/>
      <c r="M17" s="71"/>
      <c r="N17" s="71"/>
      <c r="O17" s="74"/>
      <c r="P17" s="29"/>
    </row>
    <row r="18" spans="1:16" x14ac:dyDescent="0.3">
      <c r="A18" s="76">
        <v>44998</v>
      </c>
      <c r="B18" s="77">
        <v>1</v>
      </c>
      <c r="C18" s="78">
        <v>2</v>
      </c>
      <c r="D18" s="78"/>
      <c r="E18" s="79"/>
      <c r="F18" s="80"/>
      <c r="G18" s="78"/>
      <c r="H18" s="78"/>
      <c r="I18" s="79"/>
      <c r="J18" s="81"/>
      <c r="K18" s="78"/>
      <c r="L18" s="82"/>
      <c r="M18" s="80"/>
      <c r="N18" s="80"/>
      <c r="O18" s="83">
        <v>42</v>
      </c>
      <c r="P18" s="29">
        <f t="shared" si="0"/>
        <v>45</v>
      </c>
    </row>
    <row r="19" spans="1:16" x14ac:dyDescent="0.3">
      <c r="A19" s="60">
        <v>44999</v>
      </c>
      <c r="B19" s="68"/>
      <c r="C19" s="69"/>
      <c r="D19" s="69"/>
      <c r="E19" s="70"/>
      <c r="F19" s="71"/>
      <c r="G19" s="69"/>
      <c r="H19" s="69"/>
      <c r="I19" s="70"/>
      <c r="J19" s="72"/>
      <c r="K19" s="69"/>
      <c r="L19" s="73"/>
      <c r="M19" s="71"/>
      <c r="N19" s="71"/>
      <c r="O19" s="74"/>
      <c r="P19" s="29"/>
    </row>
    <row r="20" spans="1:16" x14ac:dyDescent="0.3">
      <c r="A20" s="76">
        <v>45000</v>
      </c>
      <c r="B20" s="77">
        <v>2</v>
      </c>
      <c r="C20" s="78"/>
      <c r="D20" s="78"/>
      <c r="E20" s="79"/>
      <c r="F20" s="80"/>
      <c r="G20" s="78"/>
      <c r="H20" s="78"/>
      <c r="I20" s="79"/>
      <c r="J20" s="81"/>
      <c r="K20" s="78"/>
      <c r="L20" s="82"/>
      <c r="M20" s="80"/>
      <c r="N20" s="80">
        <v>1</v>
      </c>
      <c r="O20" s="83">
        <v>26</v>
      </c>
      <c r="P20" s="29">
        <f t="shared" si="0"/>
        <v>29</v>
      </c>
    </row>
    <row r="21" spans="1:16" x14ac:dyDescent="0.3">
      <c r="A21" s="60">
        <v>45001</v>
      </c>
      <c r="B21" s="68"/>
      <c r="C21" s="69"/>
      <c r="D21" s="69"/>
      <c r="E21" s="70"/>
      <c r="F21" s="71"/>
      <c r="G21" s="69"/>
      <c r="H21" s="69"/>
      <c r="I21" s="70"/>
      <c r="J21" s="72"/>
      <c r="K21" s="69"/>
      <c r="L21" s="73"/>
      <c r="M21" s="71"/>
      <c r="N21" s="71"/>
      <c r="O21" s="74"/>
      <c r="P21" s="29"/>
    </row>
    <row r="22" spans="1:16" x14ac:dyDescent="0.3">
      <c r="A22" s="76">
        <v>45002</v>
      </c>
      <c r="B22" s="77">
        <v>1</v>
      </c>
      <c r="C22" s="78"/>
      <c r="D22" s="78"/>
      <c r="E22" s="79"/>
      <c r="F22" s="80"/>
      <c r="G22" s="78"/>
      <c r="H22" s="78"/>
      <c r="I22" s="79"/>
      <c r="J22" s="81"/>
      <c r="K22" s="78"/>
      <c r="L22" s="82"/>
      <c r="M22" s="80"/>
      <c r="N22" s="80"/>
      <c r="O22" s="83">
        <v>17</v>
      </c>
      <c r="P22" s="29">
        <f t="shared" si="0"/>
        <v>18</v>
      </c>
    </row>
    <row r="23" spans="1:16" x14ac:dyDescent="0.3">
      <c r="A23" s="60">
        <v>45003</v>
      </c>
      <c r="B23" s="68"/>
      <c r="C23" s="69"/>
      <c r="D23" s="69"/>
      <c r="E23" s="70"/>
      <c r="F23" s="71"/>
      <c r="G23" s="69"/>
      <c r="H23" s="69"/>
      <c r="I23" s="70"/>
      <c r="J23" s="72"/>
      <c r="K23" s="69"/>
      <c r="L23" s="73"/>
      <c r="M23" s="71"/>
      <c r="N23" s="71"/>
      <c r="O23" s="74"/>
      <c r="P23" s="29"/>
    </row>
    <row r="24" spans="1:16" x14ac:dyDescent="0.3">
      <c r="A24" s="60">
        <v>45004</v>
      </c>
      <c r="B24" s="68"/>
      <c r="C24" s="69"/>
      <c r="D24" s="69"/>
      <c r="E24" s="70"/>
      <c r="F24" s="71"/>
      <c r="G24" s="69"/>
      <c r="H24" s="69"/>
      <c r="I24" s="70"/>
      <c r="J24" s="72"/>
      <c r="K24" s="69"/>
      <c r="L24" s="73"/>
      <c r="M24" s="71"/>
      <c r="N24" s="71"/>
      <c r="O24" s="74"/>
      <c r="P24" s="29"/>
    </row>
    <row r="25" spans="1:16" x14ac:dyDescent="0.3">
      <c r="A25" s="76">
        <v>45005</v>
      </c>
      <c r="B25" s="77">
        <v>3</v>
      </c>
      <c r="C25" s="78">
        <v>2</v>
      </c>
      <c r="D25" s="78"/>
      <c r="E25" s="79"/>
      <c r="F25" s="80"/>
      <c r="G25" s="78"/>
      <c r="H25" s="78"/>
      <c r="I25" s="79"/>
      <c r="J25" s="81"/>
      <c r="K25" s="78"/>
      <c r="L25" s="82"/>
      <c r="M25" s="80"/>
      <c r="N25" s="80"/>
      <c r="O25" s="83">
        <v>20</v>
      </c>
      <c r="P25" s="29">
        <f t="shared" si="0"/>
        <v>25</v>
      </c>
    </row>
    <row r="26" spans="1:16" x14ac:dyDescent="0.3">
      <c r="A26" s="60">
        <v>45006</v>
      </c>
      <c r="B26" s="68"/>
      <c r="C26" s="69"/>
      <c r="D26" s="69"/>
      <c r="E26" s="70"/>
      <c r="F26" s="71"/>
      <c r="G26" s="69"/>
      <c r="H26" s="69"/>
      <c r="I26" s="70"/>
      <c r="J26" s="72"/>
      <c r="K26" s="69"/>
      <c r="L26" s="73"/>
      <c r="M26" s="71"/>
      <c r="N26" s="71"/>
      <c r="O26" s="74"/>
      <c r="P26" s="29"/>
    </row>
    <row r="27" spans="1:16" x14ac:dyDescent="0.3">
      <c r="A27" s="76">
        <v>45007</v>
      </c>
      <c r="B27" s="77">
        <v>2</v>
      </c>
      <c r="C27" s="78"/>
      <c r="D27" s="78"/>
      <c r="E27" s="79"/>
      <c r="F27" s="80"/>
      <c r="G27" s="78"/>
      <c r="H27" s="78"/>
      <c r="I27" s="79"/>
      <c r="J27" s="81"/>
      <c r="K27" s="78"/>
      <c r="L27" s="82"/>
      <c r="M27" s="80"/>
      <c r="N27" s="80"/>
      <c r="O27" s="83">
        <v>7</v>
      </c>
      <c r="P27" s="29">
        <f t="shared" si="0"/>
        <v>9</v>
      </c>
    </row>
    <row r="28" spans="1:16" x14ac:dyDescent="0.3">
      <c r="A28" s="60">
        <v>45008</v>
      </c>
      <c r="B28" s="68"/>
      <c r="C28" s="69"/>
      <c r="D28" s="69"/>
      <c r="E28" s="70"/>
      <c r="F28" s="71"/>
      <c r="G28" s="69"/>
      <c r="H28" s="69"/>
      <c r="I28" s="70"/>
      <c r="J28" s="72"/>
      <c r="K28" s="69"/>
      <c r="L28" s="73"/>
      <c r="M28" s="71"/>
      <c r="N28" s="71"/>
      <c r="O28" s="74"/>
      <c r="P28" s="29"/>
    </row>
    <row r="29" spans="1:16" x14ac:dyDescent="0.3">
      <c r="A29" s="76">
        <v>45009</v>
      </c>
      <c r="B29" s="77">
        <v>2</v>
      </c>
      <c r="C29" s="78"/>
      <c r="D29" s="78"/>
      <c r="E29" s="79"/>
      <c r="F29" s="80"/>
      <c r="G29" s="78"/>
      <c r="H29" s="78"/>
      <c r="I29" s="79"/>
      <c r="J29" s="81"/>
      <c r="K29" s="78"/>
      <c r="L29" s="82"/>
      <c r="M29" s="80"/>
      <c r="N29" s="80"/>
      <c r="O29" s="83">
        <v>10</v>
      </c>
      <c r="P29" s="29">
        <f t="shared" si="0"/>
        <v>12</v>
      </c>
    </row>
    <row r="30" spans="1:16" x14ac:dyDescent="0.3">
      <c r="A30" s="60">
        <v>45010</v>
      </c>
      <c r="B30" s="68"/>
      <c r="C30" s="69"/>
      <c r="D30" s="69"/>
      <c r="E30" s="70"/>
      <c r="F30" s="71"/>
      <c r="G30" s="69"/>
      <c r="H30" s="69"/>
      <c r="I30" s="70"/>
      <c r="J30" s="72"/>
      <c r="K30" s="69"/>
      <c r="L30" s="73"/>
      <c r="M30" s="71"/>
      <c r="N30" s="71"/>
      <c r="O30" s="74"/>
      <c r="P30" s="29"/>
    </row>
    <row r="31" spans="1:16" x14ac:dyDescent="0.3">
      <c r="A31" s="60">
        <v>45011</v>
      </c>
      <c r="B31" s="68"/>
      <c r="C31" s="69"/>
      <c r="D31" s="69"/>
      <c r="E31" s="70"/>
      <c r="F31" s="71"/>
      <c r="G31" s="69"/>
      <c r="H31" s="69"/>
      <c r="I31" s="70"/>
      <c r="J31" s="72"/>
      <c r="K31" s="69"/>
      <c r="L31" s="73"/>
      <c r="M31" s="71"/>
      <c r="N31" s="71"/>
      <c r="O31" s="74"/>
      <c r="P31" s="29"/>
    </row>
    <row r="32" spans="1:16" x14ac:dyDescent="0.3">
      <c r="A32" s="76">
        <v>45012</v>
      </c>
      <c r="B32" s="77">
        <v>3</v>
      </c>
      <c r="C32" s="78">
        <v>4</v>
      </c>
      <c r="D32" s="78"/>
      <c r="E32" s="79"/>
      <c r="F32" s="80"/>
      <c r="G32" s="78"/>
      <c r="H32" s="78"/>
      <c r="I32" s="79"/>
      <c r="J32" s="81"/>
      <c r="K32" s="78"/>
      <c r="L32" s="82"/>
      <c r="M32" s="80"/>
      <c r="N32" s="80"/>
      <c r="O32" s="83">
        <v>25</v>
      </c>
      <c r="P32" s="29">
        <f t="shared" si="0"/>
        <v>32</v>
      </c>
    </row>
    <row r="33" spans="1:16" x14ac:dyDescent="0.3">
      <c r="A33" s="60">
        <v>45013</v>
      </c>
      <c r="B33" s="68"/>
      <c r="C33" s="69"/>
      <c r="D33" s="69"/>
      <c r="E33" s="70"/>
      <c r="F33" s="71"/>
      <c r="G33" s="69"/>
      <c r="H33" s="69"/>
      <c r="I33" s="70"/>
      <c r="J33" s="72"/>
      <c r="K33" s="69"/>
      <c r="L33" s="73"/>
      <c r="M33" s="71"/>
      <c r="N33" s="71"/>
      <c r="O33" s="74"/>
      <c r="P33" s="29"/>
    </row>
    <row r="34" spans="1:16" x14ac:dyDescent="0.3">
      <c r="A34" s="60">
        <v>45014</v>
      </c>
      <c r="B34" s="68"/>
      <c r="C34" s="69"/>
      <c r="D34" s="69"/>
      <c r="E34" s="70"/>
      <c r="F34" s="71"/>
      <c r="G34" s="69"/>
      <c r="H34" s="69"/>
      <c r="I34" s="70"/>
      <c r="J34" s="72"/>
      <c r="K34" s="69"/>
      <c r="L34" s="73"/>
      <c r="M34" s="71"/>
      <c r="N34" s="71"/>
      <c r="O34" s="74"/>
      <c r="P34" s="29"/>
    </row>
    <row r="35" spans="1:16" x14ac:dyDescent="0.3">
      <c r="A35" s="60">
        <v>45015</v>
      </c>
      <c r="B35" s="68"/>
      <c r="C35" s="69"/>
      <c r="D35" s="69"/>
      <c r="E35" s="70"/>
      <c r="F35" s="71"/>
      <c r="G35" s="69"/>
      <c r="H35" s="69"/>
      <c r="I35" s="70"/>
      <c r="J35" s="72"/>
      <c r="K35" s="69"/>
      <c r="L35" s="73"/>
      <c r="M35" s="71"/>
      <c r="N35" s="71"/>
      <c r="O35" s="74"/>
      <c r="P35" s="29"/>
    </row>
    <row r="36" spans="1:16" ht="15" thickBot="1" x14ac:dyDescent="0.35">
      <c r="A36" s="76">
        <v>45016</v>
      </c>
      <c r="B36" s="77">
        <v>2</v>
      </c>
      <c r="C36" s="78">
        <v>1</v>
      </c>
      <c r="D36" s="78"/>
      <c r="E36" s="79"/>
      <c r="F36" s="80"/>
      <c r="G36" s="78"/>
      <c r="H36" s="78"/>
      <c r="I36" s="79"/>
      <c r="J36" s="81"/>
      <c r="K36" s="78"/>
      <c r="L36" s="82"/>
      <c r="M36" s="80"/>
      <c r="N36" s="80"/>
      <c r="O36" s="83">
        <v>15</v>
      </c>
      <c r="P36" s="29">
        <f t="shared" si="0"/>
        <v>18</v>
      </c>
    </row>
    <row r="37" spans="1:16" ht="27" thickBot="1" x14ac:dyDescent="0.35">
      <c r="A37" s="32" t="s">
        <v>14</v>
      </c>
      <c r="B37" s="33">
        <f t="shared" ref="B37:O37" si="1">SUM(B6:B36)</f>
        <v>56</v>
      </c>
      <c r="C37" s="34">
        <f t="shared" si="1"/>
        <v>10</v>
      </c>
      <c r="D37" s="34">
        <f t="shared" si="1"/>
        <v>0</v>
      </c>
      <c r="E37" s="33">
        <f t="shared" si="1"/>
        <v>2</v>
      </c>
      <c r="F37" s="36">
        <f t="shared" si="1"/>
        <v>0</v>
      </c>
      <c r="G37" s="34">
        <f t="shared" si="1"/>
        <v>0</v>
      </c>
      <c r="H37" s="33">
        <f t="shared" si="1"/>
        <v>0</v>
      </c>
      <c r="I37" s="37">
        <f t="shared" si="1"/>
        <v>0</v>
      </c>
      <c r="J37" s="38">
        <f t="shared" si="1"/>
        <v>0</v>
      </c>
      <c r="K37" s="34">
        <f t="shared" si="1"/>
        <v>0</v>
      </c>
      <c r="L37" s="33">
        <f t="shared" si="1"/>
        <v>0</v>
      </c>
      <c r="M37" s="36">
        <f t="shared" si="1"/>
        <v>0</v>
      </c>
      <c r="N37" s="36">
        <f t="shared" si="1"/>
        <v>2</v>
      </c>
      <c r="O37" s="31">
        <f t="shared" si="1"/>
        <v>246</v>
      </c>
      <c r="P37" s="31">
        <f>SUM(B37:O37)</f>
        <v>316</v>
      </c>
    </row>
    <row r="38" spans="1:16" ht="27" thickBot="1" x14ac:dyDescent="0.35">
      <c r="A38" s="9" t="s">
        <v>15</v>
      </c>
      <c r="B38" s="10">
        <f>(B37+'Feb 2023'!B35)</f>
        <v>397</v>
      </c>
      <c r="C38" s="11">
        <f>(C37+'Feb 2023'!C35)</f>
        <v>16</v>
      </c>
      <c r="D38" s="11">
        <f>(D37+'Feb 2023'!D35)</f>
        <v>1</v>
      </c>
      <c r="E38" s="18">
        <f>(E37+'Feb 2023'!E35)</f>
        <v>36</v>
      </c>
      <c r="F38" s="19">
        <f>(F37+'Feb 2023'!F35)</f>
        <v>0</v>
      </c>
      <c r="G38" s="11">
        <f>(G37+'Feb 2023'!G35)</f>
        <v>0</v>
      </c>
      <c r="H38" s="11">
        <f>(H37+'Feb 2023'!H35)</f>
        <v>0</v>
      </c>
      <c r="I38" s="18">
        <f>(I37+'Feb 2023'!I35)</f>
        <v>0</v>
      </c>
      <c r="J38" s="19">
        <f>(J37+'Feb 2023'!J35)</f>
        <v>0</v>
      </c>
      <c r="K38" s="11">
        <f>(K37+'Feb 2023'!K35)</f>
        <v>0</v>
      </c>
      <c r="L38" s="18">
        <f>(L37+'Feb 2023'!L35)</f>
        <v>0</v>
      </c>
      <c r="M38" s="20">
        <f>(M37+'Feb 2023'!M35)</f>
        <v>10</v>
      </c>
      <c r="N38" s="20">
        <f>(N37+'Feb 2023'!N35)</f>
        <v>10</v>
      </c>
      <c r="O38" s="20">
        <f>(O37+'Feb 2023'!O35)</f>
        <v>885</v>
      </c>
      <c r="P38" s="17">
        <f>SUM(B38:O38)</f>
        <v>1355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37"/>
  <sheetViews>
    <sheetView topLeftCell="A9" workbookViewId="0">
      <selection activeCell="O34" sqref="O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9" t="s">
        <v>21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16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59"/>
      <c r="N5" s="151"/>
      <c r="O5" s="151"/>
      <c r="P5" s="161"/>
    </row>
    <row r="6" spans="1:16" ht="15" customHeight="1" x14ac:dyDescent="0.3">
      <c r="A6" s="60">
        <v>45017</v>
      </c>
      <c r="B6" s="61"/>
      <c r="C6" s="62"/>
      <c r="D6" s="62"/>
      <c r="E6" s="63"/>
      <c r="F6" s="64"/>
      <c r="G6" s="62"/>
      <c r="H6" s="62"/>
      <c r="I6" s="63"/>
      <c r="J6" s="65"/>
      <c r="K6" s="62"/>
      <c r="L6" s="66"/>
      <c r="M6" s="64"/>
      <c r="N6" s="64"/>
      <c r="O6" s="67"/>
      <c r="P6" s="29"/>
    </row>
    <row r="7" spans="1:16" ht="15" customHeight="1" x14ac:dyDescent="0.3">
      <c r="A7" s="60">
        <v>45018</v>
      </c>
      <c r="B7" s="68"/>
      <c r="C7" s="69"/>
      <c r="D7" s="69"/>
      <c r="E7" s="70"/>
      <c r="F7" s="71"/>
      <c r="G7" s="69"/>
      <c r="H7" s="69"/>
      <c r="I7" s="70"/>
      <c r="J7" s="72"/>
      <c r="K7" s="69"/>
      <c r="L7" s="73"/>
      <c r="M7" s="71"/>
      <c r="N7" s="71"/>
      <c r="O7" s="74"/>
      <c r="P7" s="29"/>
    </row>
    <row r="8" spans="1:16" ht="15" customHeight="1" x14ac:dyDescent="0.3">
      <c r="A8" s="76">
        <v>45019</v>
      </c>
      <c r="B8" s="77"/>
      <c r="C8" s="78"/>
      <c r="D8" s="78"/>
      <c r="E8" s="79"/>
      <c r="F8" s="80"/>
      <c r="G8" s="78"/>
      <c r="H8" s="78"/>
      <c r="I8" s="79"/>
      <c r="J8" s="81"/>
      <c r="K8" s="78"/>
      <c r="L8" s="82"/>
      <c r="M8" s="80"/>
      <c r="N8" s="80"/>
      <c r="O8" s="83">
        <v>11</v>
      </c>
      <c r="P8" s="29">
        <f>SUM(B8:O8)</f>
        <v>11</v>
      </c>
    </row>
    <row r="9" spans="1:16" ht="15" customHeight="1" x14ac:dyDescent="0.3">
      <c r="A9" s="60">
        <v>45020</v>
      </c>
      <c r="B9" s="68"/>
      <c r="C9" s="69"/>
      <c r="D9" s="69"/>
      <c r="E9" s="70"/>
      <c r="F9" s="71"/>
      <c r="G9" s="69"/>
      <c r="H9" s="69"/>
      <c r="I9" s="70"/>
      <c r="J9" s="72"/>
      <c r="K9" s="69"/>
      <c r="L9" s="73"/>
      <c r="M9" s="71"/>
      <c r="N9" s="71"/>
      <c r="O9" s="74"/>
      <c r="P9" s="29"/>
    </row>
    <row r="10" spans="1:16" ht="15" customHeight="1" x14ac:dyDescent="0.3">
      <c r="A10" s="76">
        <v>45021</v>
      </c>
      <c r="B10" s="77"/>
      <c r="C10" s="78"/>
      <c r="D10" s="78"/>
      <c r="E10" s="79"/>
      <c r="F10" s="80"/>
      <c r="G10" s="78"/>
      <c r="H10" s="78"/>
      <c r="I10" s="79"/>
      <c r="J10" s="81"/>
      <c r="K10" s="78"/>
      <c r="L10" s="82"/>
      <c r="M10" s="80"/>
      <c r="N10" s="80"/>
      <c r="O10" s="83">
        <v>3</v>
      </c>
      <c r="P10" s="29">
        <f t="shared" ref="P10:P33" si="0">SUM(B10:O10)</f>
        <v>3</v>
      </c>
    </row>
    <row r="11" spans="1:16" ht="15" customHeight="1" x14ac:dyDescent="0.3">
      <c r="A11" s="60">
        <v>45022</v>
      </c>
      <c r="B11" s="68"/>
      <c r="C11" s="69"/>
      <c r="D11" s="69"/>
      <c r="E11" s="70"/>
      <c r="F11" s="71"/>
      <c r="G11" s="69"/>
      <c r="H11" s="69"/>
      <c r="I11" s="70"/>
      <c r="J11" s="72"/>
      <c r="K11" s="69"/>
      <c r="L11" s="73"/>
      <c r="M11" s="71"/>
      <c r="N11" s="71"/>
      <c r="O11" s="74"/>
      <c r="P11" s="29"/>
    </row>
    <row r="12" spans="1:16" ht="15" customHeight="1" x14ac:dyDescent="0.3">
      <c r="A12" s="76">
        <v>45023</v>
      </c>
      <c r="B12" s="77"/>
      <c r="C12" s="78"/>
      <c r="D12" s="78"/>
      <c r="E12" s="79"/>
      <c r="F12" s="80"/>
      <c r="G12" s="78"/>
      <c r="H12" s="78"/>
      <c r="I12" s="79"/>
      <c r="J12" s="81"/>
      <c r="K12" s="78"/>
      <c r="L12" s="82"/>
      <c r="M12" s="80"/>
      <c r="N12" s="80"/>
      <c r="O12" s="83">
        <v>4</v>
      </c>
      <c r="P12" s="29">
        <f t="shared" si="0"/>
        <v>4</v>
      </c>
    </row>
    <row r="13" spans="1:16" ht="15" customHeight="1" x14ac:dyDescent="0.3">
      <c r="A13" s="60">
        <v>45024</v>
      </c>
      <c r="B13" s="68"/>
      <c r="C13" s="69"/>
      <c r="D13" s="69"/>
      <c r="E13" s="70"/>
      <c r="F13" s="71"/>
      <c r="G13" s="69"/>
      <c r="H13" s="69"/>
      <c r="I13" s="70"/>
      <c r="J13" s="72"/>
      <c r="K13" s="69"/>
      <c r="L13" s="73"/>
      <c r="M13" s="71"/>
      <c r="N13" s="71"/>
      <c r="O13" s="74"/>
      <c r="P13" s="29"/>
    </row>
    <row r="14" spans="1:16" ht="15" customHeight="1" x14ac:dyDescent="0.3">
      <c r="A14" s="60">
        <v>45025</v>
      </c>
      <c r="B14" s="68"/>
      <c r="C14" s="69"/>
      <c r="D14" s="69"/>
      <c r="E14" s="70"/>
      <c r="F14" s="71"/>
      <c r="G14" s="69"/>
      <c r="H14" s="69"/>
      <c r="I14" s="70"/>
      <c r="J14" s="72"/>
      <c r="K14" s="69"/>
      <c r="L14" s="73"/>
      <c r="M14" s="71"/>
      <c r="N14" s="71"/>
      <c r="O14" s="74"/>
      <c r="P14" s="29"/>
    </row>
    <row r="15" spans="1:16" ht="15" customHeight="1" x14ac:dyDescent="0.3">
      <c r="A15" s="76">
        <v>45026</v>
      </c>
      <c r="B15" s="77"/>
      <c r="C15" s="78"/>
      <c r="D15" s="78"/>
      <c r="E15" s="79"/>
      <c r="F15" s="80"/>
      <c r="G15" s="78"/>
      <c r="H15" s="78"/>
      <c r="I15" s="79"/>
      <c r="J15" s="81"/>
      <c r="K15" s="78"/>
      <c r="L15" s="82"/>
      <c r="M15" s="80"/>
      <c r="N15" s="80">
        <v>1</v>
      </c>
      <c r="O15" s="83">
        <v>1</v>
      </c>
      <c r="P15" s="29">
        <f t="shared" si="0"/>
        <v>2</v>
      </c>
    </row>
    <row r="16" spans="1:16" ht="15" customHeight="1" x14ac:dyDescent="0.3">
      <c r="A16" s="60">
        <v>45027</v>
      </c>
      <c r="B16" s="68"/>
      <c r="C16" s="69"/>
      <c r="D16" s="69"/>
      <c r="E16" s="70"/>
      <c r="F16" s="71"/>
      <c r="G16" s="69"/>
      <c r="H16" s="69"/>
      <c r="I16" s="70"/>
      <c r="J16" s="72"/>
      <c r="K16" s="69"/>
      <c r="L16" s="73"/>
      <c r="M16" s="71"/>
      <c r="N16" s="71"/>
      <c r="O16" s="74"/>
      <c r="P16" s="29"/>
    </row>
    <row r="17" spans="1:16" x14ac:dyDescent="0.3">
      <c r="A17" s="76">
        <v>45028</v>
      </c>
      <c r="B17" s="77"/>
      <c r="C17" s="78"/>
      <c r="D17" s="78"/>
      <c r="E17" s="79"/>
      <c r="F17" s="80"/>
      <c r="G17" s="78"/>
      <c r="H17" s="78"/>
      <c r="I17" s="79"/>
      <c r="J17" s="81"/>
      <c r="K17" s="78"/>
      <c r="L17" s="82"/>
      <c r="M17" s="80"/>
      <c r="N17" s="80"/>
      <c r="O17" s="83">
        <v>3</v>
      </c>
      <c r="P17" s="29">
        <f t="shared" si="0"/>
        <v>3</v>
      </c>
    </row>
    <row r="18" spans="1:16" x14ac:dyDescent="0.3">
      <c r="A18" s="60">
        <v>45029</v>
      </c>
      <c r="B18" s="68"/>
      <c r="C18" s="69"/>
      <c r="D18" s="69"/>
      <c r="E18" s="70"/>
      <c r="F18" s="71"/>
      <c r="G18" s="69"/>
      <c r="H18" s="69"/>
      <c r="I18" s="70"/>
      <c r="J18" s="72"/>
      <c r="K18" s="69"/>
      <c r="L18" s="73"/>
      <c r="M18" s="71"/>
      <c r="N18" s="71"/>
      <c r="O18" s="74"/>
      <c r="P18" s="29"/>
    </row>
    <row r="19" spans="1:16" x14ac:dyDescent="0.3">
      <c r="A19" s="76">
        <v>45030</v>
      </c>
      <c r="B19" s="77"/>
      <c r="C19" s="78"/>
      <c r="D19" s="78"/>
      <c r="E19" s="79"/>
      <c r="F19" s="80"/>
      <c r="G19" s="78"/>
      <c r="H19" s="78"/>
      <c r="I19" s="79"/>
      <c r="J19" s="81"/>
      <c r="K19" s="78"/>
      <c r="L19" s="82"/>
      <c r="M19" s="80"/>
      <c r="N19" s="80"/>
      <c r="O19" s="83">
        <v>2</v>
      </c>
      <c r="P19" s="29">
        <f t="shared" si="0"/>
        <v>2</v>
      </c>
    </row>
    <row r="20" spans="1:16" x14ac:dyDescent="0.3">
      <c r="A20" s="60">
        <v>45031</v>
      </c>
      <c r="B20" s="68"/>
      <c r="C20" s="69"/>
      <c r="D20" s="69"/>
      <c r="E20" s="70"/>
      <c r="F20" s="71"/>
      <c r="G20" s="69"/>
      <c r="H20" s="69"/>
      <c r="I20" s="70"/>
      <c r="J20" s="72"/>
      <c r="K20" s="69"/>
      <c r="L20" s="73"/>
      <c r="M20" s="71"/>
      <c r="N20" s="71"/>
      <c r="O20" s="74"/>
      <c r="P20" s="29"/>
    </row>
    <row r="21" spans="1:16" x14ac:dyDescent="0.3">
      <c r="A21" s="60">
        <v>45032</v>
      </c>
      <c r="B21" s="68"/>
      <c r="C21" s="69"/>
      <c r="D21" s="69"/>
      <c r="E21" s="70"/>
      <c r="F21" s="71"/>
      <c r="G21" s="69"/>
      <c r="H21" s="69"/>
      <c r="I21" s="70"/>
      <c r="J21" s="72"/>
      <c r="K21" s="69"/>
      <c r="L21" s="73"/>
      <c r="M21" s="71"/>
      <c r="N21" s="71"/>
      <c r="O21" s="74"/>
      <c r="P21" s="29"/>
    </row>
    <row r="22" spans="1:16" x14ac:dyDescent="0.3">
      <c r="A22" s="76">
        <v>45033</v>
      </c>
      <c r="B22" s="77"/>
      <c r="C22" s="78">
        <v>1</v>
      </c>
      <c r="D22" s="78"/>
      <c r="E22" s="79"/>
      <c r="F22" s="80"/>
      <c r="G22" s="78"/>
      <c r="H22" s="78"/>
      <c r="I22" s="79"/>
      <c r="J22" s="81"/>
      <c r="K22" s="78"/>
      <c r="L22" s="82"/>
      <c r="M22" s="80"/>
      <c r="N22" s="80"/>
      <c r="O22" s="83">
        <v>15</v>
      </c>
      <c r="P22" s="29">
        <f t="shared" si="0"/>
        <v>16</v>
      </c>
    </row>
    <row r="23" spans="1:16" x14ac:dyDescent="0.3">
      <c r="A23" s="60">
        <v>45034</v>
      </c>
      <c r="B23" s="68"/>
      <c r="C23" s="69"/>
      <c r="D23" s="69"/>
      <c r="E23" s="70"/>
      <c r="F23" s="71"/>
      <c r="G23" s="69"/>
      <c r="H23" s="69"/>
      <c r="I23" s="70"/>
      <c r="J23" s="72"/>
      <c r="K23" s="69"/>
      <c r="L23" s="73"/>
      <c r="M23" s="71"/>
      <c r="N23" s="71"/>
      <c r="O23" s="74"/>
      <c r="P23" s="29"/>
    </row>
    <row r="24" spans="1:16" x14ac:dyDescent="0.3">
      <c r="A24" s="76">
        <v>45035</v>
      </c>
      <c r="B24" s="77"/>
      <c r="C24" s="78"/>
      <c r="D24" s="78"/>
      <c r="E24" s="79"/>
      <c r="F24" s="80"/>
      <c r="G24" s="78"/>
      <c r="H24" s="78"/>
      <c r="I24" s="79"/>
      <c r="J24" s="81"/>
      <c r="K24" s="78"/>
      <c r="L24" s="82"/>
      <c r="M24" s="80"/>
      <c r="N24" s="80"/>
      <c r="O24" s="83"/>
      <c r="P24" s="29">
        <f t="shared" si="0"/>
        <v>0</v>
      </c>
    </row>
    <row r="25" spans="1:16" x14ac:dyDescent="0.3">
      <c r="A25" s="60">
        <v>45036</v>
      </c>
      <c r="B25" s="68"/>
      <c r="C25" s="69"/>
      <c r="D25" s="69"/>
      <c r="E25" s="70"/>
      <c r="F25" s="71"/>
      <c r="G25" s="69"/>
      <c r="H25" s="69"/>
      <c r="I25" s="70"/>
      <c r="J25" s="72"/>
      <c r="K25" s="69"/>
      <c r="L25" s="73"/>
      <c r="M25" s="71"/>
      <c r="N25" s="71"/>
      <c r="O25" s="74"/>
      <c r="P25" s="29"/>
    </row>
    <row r="26" spans="1:16" x14ac:dyDescent="0.3">
      <c r="A26" s="76">
        <v>45037</v>
      </c>
      <c r="B26" s="77"/>
      <c r="C26" s="78"/>
      <c r="D26" s="78"/>
      <c r="E26" s="79"/>
      <c r="F26" s="80"/>
      <c r="G26" s="78"/>
      <c r="H26" s="78"/>
      <c r="I26" s="79"/>
      <c r="J26" s="81"/>
      <c r="K26" s="78"/>
      <c r="L26" s="82"/>
      <c r="M26" s="80"/>
      <c r="N26" s="80"/>
      <c r="O26" s="83">
        <v>7</v>
      </c>
      <c r="P26" s="29">
        <f t="shared" si="0"/>
        <v>7</v>
      </c>
    </row>
    <row r="27" spans="1:16" x14ac:dyDescent="0.3">
      <c r="A27" s="60">
        <v>45038</v>
      </c>
      <c r="B27" s="68"/>
      <c r="C27" s="69"/>
      <c r="D27" s="69"/>
      <c r="E27" s="70"/>
      <c r="F27" s="71"/>
      <c r="G27" s="69"/>
      <c r="H27" s="69"/>
      <c r="I27" s="70"/>
      <c r="J27" s="72"/>
      <c r="K27" s="69"/>
      <c r="L27" s="73"/>
      <c r="M27" s="71"/>
      <c r="N27" s="71"/>
      <c r="O27" s="74"/>
      <c r="P27" s="29"/>
    </row>
    <row r="28" spans="1:16" x14ac:dyDescent="0.3">
      <c r="A28" s="60">
        <v>45039</v>
      </c>
      <c r="B28" s="68"/>
      <c r="C28" s="69"/>
      <c r="D28" s="69"/>
      <c r="E28" s="70"/>
      <c r="F28" s="71"/>
      <c r="G28" s="69"/>
      <c r="H28" s="69"/>
      <c r="I28" s="70"/>
      <c r="J28" s="72"/>
      <c r="K28" s="69"/>
      <c r="L28" s="73"/>
      <c r="M28" s="71"/>
      <c r="N28" s="71"/>
      <c r="O28" s="74"/>
      <c r="P28" s="29"/>
    </row>
    <row r="29" spans="1:16" x14ac:dyDescent="0.3">
      <c r="A29" s="76">
        <v>45040</v>
      </c>
      <c r="B29" s="77"/>
      <c r="C29" s="78"/>
      <c r="D29" s="78"/>
      <c r="E29" s="79"/>
      <c r="F29" s="80"/>
      <c r="G29" s="78"/>
      <c r="H29" s="78"/>
      <c r="I29" s="79"/>
      <c r="J29" s="81"/>
      <c r="K29" s="78"/>
      <c r="L29" s="82"/>
      <c r="M29" s="80"/>
      <c r="N29" s="80"/>
      <c r="O29" s="83">
        <v>24</v>
      </c>
      <c r="P29" s="29">
        <f t="shared" si="0"/>
        <v>24</v>
      </c>
    </row>
    <row r="30" spans="1:16" x14ac:dyDescent="0.3">
      <c r="A30" s="60">
        <v>45041</v>
      </c>
      <c r="B30" s="68"/>
      <c r="C30" s="69"/>
      <c r="D30" s="69"/>
      <c r="E30" s="70"/>
      <c r="F30" s="71"/>
      <c r="G30" s="69"/>
      <c r="H30" s="69"/>
      <c r="I30" s="70"/>
      <c r="J30" s="72"/>
      <c r="K30" s="69"/>
      <c r="L30" s="73"/>
      <c r="M30" s="71"/>
      <c r="N30" s="71"/>
      <c r="O30" s="74"/>
      <c r="P30" s="29"/>
    </row>
    <row r="31" spans="1:16" x14ac:dyDescent="0.3">
      <c r="A31" s="76">
        <v>45042</v>
      </c>
      <c r="B31" s="77"/>
      <c r="C31" s="78"/>
      <c r="D31" s="78"/>
      <c r="E31" s="79"/>
      <c r="F31" s="80"/>
      <c r="G31" s="78"/>
      <c r="H31" s="78"/>
      <c r="I31" s="79"/>
      <c r="J31" s="81"/>
      <c r="K31" s="78"/>
      <c r="L31" s="82"/>
      <c r="M31" s="80"/>
      <c r="N31" s="80"/>
      <c r="O31" s="83">
        <v>13</v>
      </c>
      <c r="P31" s="29">
        <f t="shared" si="0"/>
        <v>13</v>
      </c>
    </row>
    <row r="32" spans="1:16" x14ac:dyDescent="0.3">
      <c r="A32" s="60">
        <v>45043</v>
      </c>
      <c r="B32" s="68"/>
      <c r="C32" s="69"/>
      <c r="D32" s="69"/>
      <c r="E32" s="70"/>
      <c r="F32" s="71"/>
      <c r="G32" s="69"/>
      <c r="H32" s="69"/>
      <c r="I32" s="70"/>
      <c r="J32" s="72"/>
      <c r="K32" s="69"/>
      <c r="L32" s="73"/>
      <c r="M32" s="71"/>
      <c r="N32" s="71"/>
      <c r="O32" s="74"/>
      <c r="P32" s="29"/>
    </row>
    <row r="33" spans="1:16" x14ac:dyDescent="0.3">
      <c r="A33" s="76">
        <v>45044</v>
      </c>
      <c r="B33" s="77"/>
      <c r="C33" s="78"/>
      <c r="D33" s="78"/>
      <c r="E33" s="79"/>
      <c r="F33" s="80"/>
      <c r="G33" s="78"/>
      <c r="H33" s="78"/>
      <c r="I33" s="79"/>
      <c r="J33" s="81"/>
      <c r="K33" s="78"/>
      <c r="L33" s="82"/>
      <c r="M33" s="80"/>
      <c r="N33" s="80"/>
      <c r="O33" s="83">
        <v>9</v>
      </c>
      <c r="P33" s="29">
        <f t="shared" si="0"/>
        <v>9</v>
      </c>
    </row>
    <row r="34" spans="1:16" x14ac:dyDescent="0.3">
      <c r="A34" s="60">
        <v>45045</v>
      </c>
      <c r="B34" s="68"/>
      <c r="C34" s="69"/>
      <c r="D34" s="69"/>
      <c r="E34" s="70"/>
      <c r="F34" s="71"/>
      <c r="G34" s="69"/>
      <c r="H34" s="69"/>
      <c r="I34" s="70"/>
      <c r="J34" s="72"/>
      <c r="K34" s="69"/>
      <c r="L34" s="73"/>
      <c r="M34" s="71"/>
      <c r="N34" s="71"/>
      <c r="O34" s="74"/>
      <c r="P34" s="29"/>
    </row>
    <row r="35" spans="1:16" ht="15" thickBot="1" x14ac:dyDescent="0.35">
      <c r="A35" s="60">
        <v>45046</v>
      </c>
      <c r="B35" s="68"/>
      <c r="C35" s="69"/>
      <c r="D35" s="69"/>
      <c r="E35" s="70"/>
      <c r="F35" s="71"/>
      <c r="G35" s="69"/>
      <c r="H35" s="69"/>
      <c r="I35" s="70"/>
      <c r="J35" s="72"/>
      <c r="K35" s="69"/>
      <c r="L35" s="73"/>
      <c r="M35" s="71"/>
      <c r="N35" s="71"/>
      <c r="O35" s="74"/>
      <c r="P35" s="29"/>
    </row>
    <row r="36" spans="1:16" ht="27" thickBot="1" x14ac:dyDescent="0.35">
      <c r="A36" s="32" t="s">
        <v>14</v>
      </c>
      <c r="B36" s="33">
        <f t="shared" ref="B36:O36" si="1">SUM(B6:B35)</f>
        <v>0</v>
      </c>
      <c r="C36" s="34">
        <f t="shared" si="1"/>
        <v>1</v>
      </c>
      <c r="D36" s="34">
        <f t="shared" si="1"/>
        <v>0</v>
      </c>
      <c r="E36" s="33">
        <f t="shared" si="1"/>
        <v>0</v>
      </c>
      <c r="F36" s="36">
        <f t="shared" si="1"/>
        <v>0</v>
      </c>
      <c r="G36" s="34">
        <f t="shared" si="1"/>
        <v>0</v>
      </c>
      <c r="H36" s="33">
        <f t="shared" si="1"/>
        <v>0</v>
      </c>
      <c r="I36" s="37">
        <f t="shared" si="1"/>
        <v>0</v>
      </c>
      <c r="J36" s="38">
        <f t="shared" si="1"/>
        <v>0</v>
      </c>
      <c r="K36" s="34">
        <f t="shared" si="1"/>
        <v>0</v>
      </c>
      <c r="L36" s="33">
        <f t="shared" si="1"/>
        <v>0</v>
      </c>
      <c r="M36" s="36">
        <f t="shared" si="1"/>
        <v>0</v>
      </c>
      <c r="N36" s="36">
        <f t="shared" si="1"/>
        <v>1</v>
      </c>
      <c r="O36" s="31">
        <f t="shared" si="1"/>
        <v>92</v>
      </c>
      <c r="P36" s="31">
        <f>SUM(B36:O36)</f>
        <v>94</v>
      </c>
    </row>
    <row r="37" spans="1:16" ht="27" thickBot="1" x14ac:dyDescent="0.35">
      <c r="A37" s="9" t="s">
        <v>15</v>
      </c>
      <c r="B37" s="10">
        <f>SUM(B36+'Mar. 2023'!B38)</f>
        <v>397</v>
      </c>
      <c r="C37" s="11">
        <f>SUM(C36+'Mar. 2023'!C38)</f>
        <v>17</v>
      </c>
      <c r="D37" s="11">
        <f>SUM(D36+'Mar. 2023'!D38)</f>
        <v>1</v>
      </c>
      <c r="E37" s="12">
        <f>SUM(E36+'Mar. 2023'!E38)</f>
        <v>36</v>
      </c>
      <c r="F37" s="13">
        <f>SUM(F36+'Mar. 2023'!F38)</f>
        <v>0</v>
      </c>
      <c r="G37" s="11">
        <f>SUM(G36+'Mar. 2023'!G38)</f>
        <v>0</v>
      </c>
      <c r="H37" s="11">
        <f>SUM(H36+'Mar. 2023'!H38)</f>
        <v>0</v>
      </c>
      <c r="I37" s="12">
        <f>SUM(I36+'Mar. 2023'!I38)</f>
        <v>0</v>
      </c>
      <c r="J37" s="13">
        <f>SUM(J36+'Mar. 2023'!J38)</f>
        <v>0</v>
      </c>
      <c r="K37" s="11">
        <f>SUM(K36+'Mar. 2023'!K38)</f>
        <v>0</v>
      </c>
      <c r="L37" s="12">
        <f>SUM('Mar. 2023'!L38)</f>
        <v>0</v>
      </c>
      <c r="M37" s="12">
        <f>SUM(M36+'Mar. 2023'!M38)</f>
        <v>10</v>
      </c>
      <c r="N37" s="12">
        <f>SUM(N36+'Mar. 2023'!N38)</f>
        <v>11</v>
      </c>
      <c r="O37" s="12">
        <f>SUM(O36+'Mar. 2023'!O38)</f>
        <v>977</v>
      </c>
      <c r="P37" s="14">
        <f>SUM(B37:O37)</f>
        <v>1449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38"/>
  <sheetViews>
    <sheetView topLeftCell="A4" workbookViewId="0">
      <selection activeCell="K36" sqref="K36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9" t="s">
        <v>22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16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59"/>
      <c r="N5" s="151"/>
      <c r="O5" s="151"/>
      <c r="P5" s="161"/>
    </row>
    <row r="6" spans="1:16" ht="15" customHeight="1" x14ac:dyDescent="0.3">
      <c r="A6" s="76">
        <v>45047</v>
      </c>
      <c r="B6" s="98"/>
      <c r="C6" s="99"/>
      <c r="D6" s="99"/>
      <c r="E6" s="100"/>
      <c r="F6" s="101"/>
      <c r="G6" s="99"/>
      <c r="H6" s="99"/>
      <c r="I6" s="100"/>
      <c r="J6" s="102"/>
      <c r="K6" s="99"/>
      <c r="L6" s="103"/>
      <c r="M6" s="101"/>
      <c r="N6" s="101"/>
      <c r="O6" s="104">
        <v>28</v>
      </c>
      <c r="P6" s="29">
        <f>SUM(B6:O6)</f>
        <v>28</v>
      </c>
    </row>
    <row r="7" spans="1:16" ht="15" customHeight="1" x14ac:dyDescent="0.3">
      <c r="A7" s="60">
        <v>45048</v>
      </c>
      <c r="B7" s="68"/>
      <c r="C7" s="69"/>
      <c r="D7" s="69"/>
      <c r="E7" s="70"/>
      <c r="F7" s="71"/>
      <c r="G7" s="69"/>
      <c r="H7" s="69"/>
      <c r="I7" s="70"/>
      <c r="J7" s="72"/>
      <c r="K7" s="69"/>
      <c r="L7" s="73"/>
      <c r="M7" s="71"/>
      <c r="N7" s="71"/>
      <c r="O7" s="74"/>
      <c r="P7" s="29"/>
    </row>
    <row r="8" spans="1:16" ht="15" customHeight="1" x14ac:dyDescent="0.3">
      <c r="A8" s="76">
        <v>45049</v>
      </c>
      <c r="B8" s="77"/>
      <c r="C8" s="78"/>
      <c r="D8" s="78"/>
      <c r="E8" s="79"/>
      <c r="F8" s="80"/>
      <c r="G8" s="78"/>
      <c r="H8" s="78"/>
      <c r="I8" s="79"/>
      <c r="J8" s="81"/>
      <c r="K8" s="78"/>
      <c r="L8" s="82"/>
      <c r="M8" s="80"/>
      <c r="N8" s="80"/>
      <c r="O8" s="83">
        <v>19</v>
      </c>
      <c r="P8" s="29">
        <f t="shared" ref="P8:P36" si="0">SUM(B8:O8)</f>
        <v>19</v>
      </c>
    </row>
    <row r="9" spans="1:16" ht="15" customHeight="1" x14ac:dyDescent="0.3">
      <c r="A9" s="60">
        <v>45050</v>
      </c>
      <c r="B9" s="68"/>
      <c r="C9" s="69"/>
      <c r="D9" s="69"/>
      <c r="E9" s="70"/>
      <c r="F9" s="71"/>
      <c r="G9" s="69"/>
      <c r="H9" s="69"/>
      <c r="I9" s="70"/>
      <c r="J9" s="72"/>
      <c r="K9" s="69"/>
      <c r="L9" s="73"/>
      <c r="M9" s="71"/>
      <c r="N9" s="71"/>
      <c r="O9" s="74"/>
      <c r="P9" s="29"/>
    </row>
    <row r="10" spans="1:16" ht="15" customHeight="1" x14ac:dyDescent="0.3">
      <c r="A10" s="76">
        <v>45051</v>
      </c>
      <c r="B10" s="77"/>
      <c r="C10" s="78"/>
      <c r="D10" s="78"/>
      <c r="E10" s="79"/>
      <c r="F10" s="80"/>
      <c r="G10" s="78"/>
      <c r="H10" s="78"/>
      <c r="I10" s="79"/>
      <c r="J10" s="81"/>
      <c r="K10" s="78"/>
      <c r="L10" s="82"/>
      <c r="M10" s="80"/>
      <c r="N10" s="80"/>
      <c r="O10" s="83">
        <v>18</v>
      </c>
      <c r="P10" s="29">
        <f t="shared" si="0"/>
        <v>18</v>
      </c>
    </row>
    <row r="11" spans="1:16" ht="15" customHeight="1" x14ac:dyDescent="0.3">
      <c r="A11" s="60">
        <v>45052</v>
      </c>
      <c r="B11" s="68"/>
      <c r="C11" s="69"/>
      <c r="D11" s="69"/>
      <c r="E11" s="70"/>
      <c r="F11" s="71"/>
      <c r="G11" s="69"/>
      <c r="H11" s="69"/>
      <c r="I11" s="70"/>
      <c r="J11" s="72"/>
      <c r="K11" s="69"/>
      <c r="L11" s="73"/>
      <c r="M11" s="71"/>
      <c r="N11" s="71"/>
      <c r="O11" s="74"/>
      <c r="P11" s="29"/>
    </row>
    <row r="12" spans="1:16" ht="15" customHeight="1" x14ac:dyDescent="0.3">
      <c r="A12" s="60">
        <v>45053</v>
      </c>
      <c r="B12" s="68"/>
      <c r="C12" s="69"/>
      <c r="D12" s="69"/>
      <c r="E12" s="70"/>
      <c r="F12" s="71"/>
      <c r="G12" s="69"/>
      <c r="H12" s="69"/>
      <c r="I12" s="70"/>
      <c r="J12" s="72"/>
      <c r="K12" s="69"/>
      <c r="L12" s="73"/>
      <c r="M12" s="71"/>
      <c r="N12" s="71"/>
      <c r="O12" s="74"/>
      <c r="P12" s="29"/>
    </row>
    <row r="13" spans="1:16" ht="15" customHeight="1" x14ac:dyDescent="0.3">
      <c r="A13" s="76">
        <v>45054</v>
      </c>
      <c r="B13" s="77"/>
      <c r="C13" s="78"/>
      <c r="D13" s="78"/>
      <c r="E13" s="79"/>
      <c r="F13" s="80"/>
      <c r="G13" s="78"/>
      <c r="H13" s="78"/>
      <c r="I13" s="79"/>
      <c r="J13" s="81"/>
      <c r="K13" s="78"/>
      <c r="L13" s="82"/>
      <c r="M13" s="80"/>
      <c r="N13" s="80"/>
      <c r="O13" s="83">
        <v>66</v>
      </c>
      <c r="P13" s="29">
        <f t="shared" si="0"/>
        <v>66</v>
      </c>
    </row>
    <row r="14" spans="1:16" ht="15" customHeight="1" x14ac:dyDescent="0.3">
      <c r="A14" s="60">
        <v>45055</v>
      </c>
      <c r="B14" s="68"/>
      <c r="C14" s="69"/>
      <c r="D14" s="69"/>
      <c r="E14" s="70"/>
      <c r="F14" s="71"/>
      <c r="G14" s="69"/>
      <c r="H14" s="69"/>
      <c r="I14" s="70"/>
      <c r="J14" s="72"/>
      <c r="K14" s="69"/>
      <c r="L14" s="73"/>
      <c r="M14" s="71"/>
      <c r="N14" s="71"/>
      <c r="O14" s="74"/>
      <c r="P14" s="29"/>
    </row>
    <row r="15" spans="1:16" ht="15" customHeight="1" x14ac:dyDescent="0.3">
      <c r="A15" s="76">
        <v>45056</v>
      </c>
      <c r="B15" s="77"/>
      <c r="C15" s="78">
        <v>1</v>
      </c>
      <c r="D15" s="78"/>
      <c r="E15" s="79"/>
      <c r="F15" s="80"/>
      <c r="G15" s="78"/>
      <c r="H15" s="78"/>
      <c r="I15" s="79"/>
      <c r="J15" s="81"/>
      <c r="K15" s="78"/>
      <c r="L15" s="82"/>
      <c r="M15" s="80"/>
      <c r="N15" s="80"/>
      <c r="O15" s="83">
        <v>61</v>
      </c>
      <c r="P15" s="29">
        <f t="shared" si="0"/>
        <v>62</v>
      </c>
    </row>
    <row r="16" spans="1:16" ht="15" customHeight="1" x14ac:dyDescent="0.3">
      <c r="A16" s="60">
        <v>45057</v>
      </c>
      <c r="B16" s="68"/>
      <c r="C16" s="69"/>
      <c r="D16" s="69"/>
      <c r="E16" s="70"/>
      <c r="F16" s="71"/>
      <c r="G16" s="69"/>
      <c r="H16" s="69"/>
      <c r="I16" s="70"/>
      <c r="J16" s="72"/>
      <c r="K16" s="69"/>
      <c r="L16" s="73"/>
      <c r="M16" s="71"/>
      <c r="N16" s="71"/>
      <c r="O16" s="74"/>
      <c r="P16" s="29"/>
    </row>
    <row r="17" spans="1:19" x14ac:dyDescent="0.3">
      <c r="A17" s="76">
        <v>45058</v>
      </c>
      <c r="B17" s="77"/>
      <c r="C17" s="78"/>
      <c r="D17" s="78"/>
      <c r="E17" s="79"/>
      <c r="F17" s="80"/>
      <c r="G17" s="78"/>
      <c r="H17" s="78"/>
      <c r="I17" s="79"/>
      <c r="J17" s="81"/>
      <c r="K17" s="78"/>
      <c r="L17" s="82"/>
      <c r="M17" s="80"/>
      <c r="N17" s="80"/>
      <c r="O17" s="83">
        <v>46</v>
      </c>
      <c r="P17" s="29">
        <f t="shared" si="0"/>
        <v>46</v>
      </c>
    </row>
    <row r="18" spans="1:19" x14ac:dyDescent="0.3">
      <c r="A18" s="60">
        <v>45059</v>
      </c>
      <c r="B18" s="68"/>
      <c r="C18" s="69"/>
      <c r="D18" s="69"/>
      <c r="E18" s="70"/>
      <c r="F18" s="71"/>
      <c r="G18" s="69"/>
      <c r="H18" s="69"/>
      <c r="I18" s="70"/>
      <c r="J18" s="72"/>
      <c r="K18" s="69"/>
      <c r="L18" s="73"/>
      <c r="M18" s="71"/>
      <c r="N18" s="71"/>
      <c r="O18" s="74"/>
      <c r="P18" s="29"/>
    </row>
    <row r="19" spans="1:19" x14ac:dyDescent="0.3">
      <c r="A19" s="60">
        <v>45060</v>
      </c>
      <c r="B19" s="68"/>
      <c r="C19" s="69"/>
      <c r="D19" s="69"/>
      <c r="E19" s="70"/>
      <c r="F19" s="71"/>
      <c r="G19" s="69"/>
      <c r="H19" s="69"/>
      <c r="I19" s="70"/>
      <c r="J19" s="72"/>
      <c r="K19" s="69"/>
      <c r="L19" s="73"/>
      <c r="M19" s="71"/>
      <c r="N19" s="71"/>
      <c r="O19" s="74"/>
      <c r="P19" s="29"/>
    </row>
    <row r="20" spans="1:19" x14ac:dyDescent="0.3">
      <c r="A20" s="76">
        <v>45061</v>
      </c>
      <c r="B20" s="77"/>
      <c r="C20" s="78"/>
      <c r="D20" s="78"/>
      <c r="E20" s="79"/>
      <c r="F20" s="80">
        <v>1</v>
      </c>
      <c r="G20" s="78"/>
      <c r="H20" s="78"/>
      <c r="I20" s="79"/>
      <c r="J20" s="81"/>
      <c r="K20" s="78"/>
      <c r="L20" s="82"/>
      <c r="M20" s="80"/>
      <c r="N20" s="80"/>
      <c r="O20" s="83">
        <v>23</v>
      </c>
      <c r="P20" s="29">
        <f t="shared" si="0"/>
        <v>24</v>
      </c>
    </row>
    <row r="21" spans="1:19" x14ac:dyDescent="0.3">
      <c r="A21" s="60">
        <v>45062</v>
      </c>
      <c r="B21" s="68"/>
      <c r="C21" s="69"/>
      <c r="D21" s="69"/>
      <c r="E21" s="70"/>
      <c r="F21" s="71"/>
      <c r="G21" s="69"/>
      <c r="H21" s="69"/>
      <c r="I21" s="70"/>
      <c r="J21" s="72"/>
      <c r="K21" s="69"/>
      <c r="L21" s="73"/>
      <c r="M21" s="71"/>
      <c r="N21" s="71"/>
      <c r="O21" s="74"/>
      <c r="P21" s="29"/>
    </row>
    <row r="22" spans="1:19" x14ac:dyDescent="0.3">
      <c r="A22" s="76">
        <v>45063</v>
      </c>
      <c r="B22" s="77"/>
      <c r="C22" s="78"/>
      <c r="D22" s="78"/>
      <c r="E22" s="79"/>
      <c r="F22" s="80">
        <v>5</v>
      </c>
      <c r="G22" s="78"/>
      <c r="H22" s="78"/>
      <c r="I22" s="79"/>
      <c r="J22" s="81"/>
      <c r="K22" s="78"/>
      <c r="L22" s="82"/>
      <c r="M22" s="80"/>
      <c r="N22" s="80"/>
      <c r="O22" s="83">
        <v>12</v>
      </c>
      <c r="P22" s="29">
        <f t="shared" si="0"/>
        <v>17</v>
      </c>
    </row>
    <row r="23" spans="1:19" x14ac:dyDescent="0.3">
      <c r="A23" s="60">
        <v>45064</v>
      </c>
      <c r="B23" s="68"/>
      <c r="C23" s="69"/>
      <c r="D23" s="69"/>
      <c r="E23" s="70"/>
      <c r="F23" s="71"/>
      <c r="G23" s="69"/>
      <c r="H23" s="69"/>
      <c r="I23" s="70"/>
      <c r="J23" s="72"/>
      <c r="K23" s="69"/>
      <c r="L23" s="73"/>
      <c r="M23" s="71"/>
      <c r="N23" s="71"/>
      <c r="O23" s="74"/>
      <c r="P23" s="29"/>
    </row>
    <row r="24" spans="1:19" x14ac:dyDescent="0.3">
      <c r="A24" s="76">
        <v>45065</v>
      </c>
      <c r="B24" s="77"/>
      <c r="C24" s="78"/>
      <c r="D24" s="78"/>
      <c r="E24" s="79"/>
      <c r="F24" s="80">
        <v>5</v>
      </c>
      <c r="G24" s="78"/>
      <c r="H24" s="78"/>
      <c r="I24" s="79"/>
      <c r="J24" s="81"/>
      <c r="K24" s="78"/>
      <c r="L24" s="82"/>
      <c r="M24" s="80"/>
      <c r="N24" s="80"/>
      <c r="O24" s="83">
        <v>43</v>
      </c>
      <c r="P24" s="29">
        <f t="shared" si="0"/>
        <v>48</v>
      </c>
    </row>
    <row r="25" spans="1:19" x14ac:dyDescent="0.3">
      <c r="A25" s="60">
        <v>45066</v>
      </c>
      <c r="B25" s="68"/>
      <c r="C25" s="69"/>
      <c r="D25" s="69"/>
      <c r="E25" s="70"/>
      <c r="F25" s="71"/>
      <c r="G25" s="69"/>
      <c r="H25" s="69"/>
      <c r="I25" s="70"/>
      <c r="J25" s="72"/>
      <c r="K25" s="69"/>
      <c r="L25" s="73"/>
      <c r="M25" s="71"/>
      <c r="N25" s="71"/>
      <c r="O25" s="74"/>
      <c r="P25" s="29"/>
    </row>
    <row r="26" spans="1:19" x14ac:dyDescent="0.3">
      <c r="A26" s="60">
        <v>45067</v>
      </c>
      <c r="B26" s="68"/>
      <c r="C26" s="69"/>
      <c r="D26" s="69"/>
      <c r="E26" s="70"/>
      <c r="F26" s="71"/>
      <c r="G26" s="69"/>
      <c r="H26" s="69"/>
      <c r="I26" s="70"/>
      <c r="J26" s="72"/>
      <c r="K26" s="69"/>
      <c r="L26" s="73"/>
      <c r="M26" s="71"/>
      <c r="N26" s="71"/>
      <c r="O26" s="74"/>
      <c r="P26" s="29"/>
    </row>
    <row r="27" spans="1:19" x14ac:dyDescent="0.3">
      <c r="A27" s="76">
        <v>45068</v>
      </c>
      <c r="B27" s="77"/>
      <c r="C27" s="78"/>
      <c r="D27" s="78"/>
      <c r="E27" s="79"/>
      <c r="F27" s="80">
        <v>27</v>
      </c>
      <c r="G27" s="78">
        <v>1</v>
      </c>
      <c r="H27" s="78"/>
      <c r="I27" s="79">
        <v>1</v>
      </c>
      <c r="J27" s="81"/>
      <c r="K27" s="78"/>
      <c r="L27" s="82"/>
      <c r="M27" s="80"/>
      <c r="N27" s="80"/>
      <c r="O27" s="83">
        <v>72</v>
      </c>
      <c r="P27" s="29">
        <f t="shared" si="0"/>
        <v>101</v>
      </c>
    </row>
    <row r="28" spans="1:19" x14ac:dyDescent="0.3">
      <c r="A28" s="60">
        <v>45069</v>
      </c>
      <c r="B28" s="68"/>
      <c r="C28" s="69"/>
      <c r="D28" s="69"/>
      <c r="E28" s="70"/>
      <c r="F28" s="71"/>
      <c r="G28" s="69"/>
      <c r="H28" s="69"/>
      <c r="I28" s="70"/>
      <c r="J28" s="72"/>
      <c r="K28" s="69"/>
      <c r="L28" s="73"/>
      <c r="M28" s="71"/>
      <c r="N28" s="71"/>
      <c r="O28" s="74"/>
      <c r="P28" s="29"/>
    </row>
    <row r="29" spans="1:19" x14ac:dyDescent="0.3">
      <c r="A29" s="76">
        <v>45070</v>
      </c>
      <c r="B29" s="77"/>
      <c r="C29" s="78"/>
      <c r="D29" s="78"/>
      <c r="E29" s="79"/>
      <c r="F29" s="80">
        <v>42</v>
      </c>
      <c r="G29" s="78"/>
      <c r="H29" s="78"/>
      <c r="I29" s="79"/>
      <c r="J29" s="81"/>
      <c r="K29" s="78"/>
      <c r="L29" s="82"/>
      <c r="M29" s="80"/>
      <c r="N29" s="80"/>
      <c r="O29" s="83">
        <v>43</v>
      </c>
      <c r="P29" s="29">
        <f t="shared" si="0"/>
        <v>85</v>
      </c>
    </row>
    <row r="30" spans="1:19" x14ac:dyDescent="0.3">
      <c r="A30" s="60">
        <v>45071</v>
      </c>
      <c r="B30" s="68"/>
      <c r="C30" s="69"/>
      <c r="D30" s="69"/>
      <c r="E30" s="70"/>
      <c r="F30" s="71"/>
      <c r="G30" s="69"/>
      <c r="H30" s="69"/>
      <c r="I30" s="70"/>
      <c r="J30" s="72"/>
      <c r="K30" s="69"/>
      <c r="L30" s="73"/>
      <c r="M30" s="71"/>
      <c r="N30" s="71"/>
      <c r="O30" s="74"/>
      <c r="P30" s="29"/>
    </row>
    <row r="31" spans="1:19" x14ac:dyDescent="0.3">
      <c r="A31" s="76">
        <v>45072</v>
      </c>
      <c r="B31" s="77"/>
      <c r="C31" s="78"/>
      <c r="D31" s="78"/>
      <c r="E31" s="79"/>
      <c r="F31" s="80">
        <v>34</v>
      </c>
      <c r="G31" s="78">
        <v>1</v>
      </c>
      <c r="H31" s="78"/>
      <c r="I31" s="79"/>
      <c r="J31" s="81"/>
      <c r="K31" s="78"/>
      <c r="L31" s="82"/>
      <c r="M31" s="80"/>
      <c r="N31" s="80"/>
      <c r="O31" s="83">
        <v>24</v>
      </c>
      <c r="P31" s="29">
        <f t="shared" si="0"/>
        <v>59</v>
      </c>
      <c r="S31" t="s">
        <v>16</v>
      </c>
    </row>
    <row r="32" spans="1:19" x14ac:dyDescent="0.3">
      <c r="A32" s="60">
        <v>45073</v>
      </c>
      <c r="B32" s="68"/>
      <c r="C32" s="69"/>
      <c r="D32" s="69"/>
      <c r="E32" s="70"/>
      <c r="F32" s="71"/>
      <c r="G32" s="69"/>
      <c r="H32" s="69"/>
      <c r="I32" s="70"/>
      <c r="J32" s="72"/>
      <c r="K32" s="69"/>
      <c r="L32" s="73"/>
      <c r="M32" s="71"/>
      <c r="N32" s="71"/>
      <c r="O32" s="74"/>
      <c r="P32" s="29"/>
    </row>
    <row r="33" spans="1:16" x14ac:dyDescent="0.3">
      <c r="A33" s="60">
        <v>45074</v>
      </c>
      <c r="B33" s="68"/>
      <c r="C33" s="69"/>
      <c r="D33" s="69"/>
      <c r="E33" s="70"/>
      <c r="F33" s="71"/>
      <c r="G33" s="69"/>
      <c r="H33" s="69"/>
      <c r="I33" s="70"/>
      <c r="J33" s="72"/>
      <c r="K33" s="69"/>
      <c r="L33" s="73"/>
      <c r="M33" s="71"/>
      <c r="N33" s="71"/>
      <c r="O33" s="74"/>
      <c r="P33" s="29"/>
    </row>
    <row r="34" spans="1:16" x14ac:dyDescent="0.3">
      <c r="A34" s="76">
        <v>45075</v>
      </c>
      <c r="B34" s="77"/>
      <c r="C34" s="78"/>
      <c r="D34" s="78"/>
      <c r="E34" s="79"/>
      <c r="F34" s="80">
        <v>85</v>
      </c>
      <c r="G34" s="78"/>
      <c r="H34" s="78"/>
      <c r="I34" s="79">
        <v>2</v>
      </c>
      <c r="J34" s="81"/>
      <c r="K34" s="78"/>
      <c r="L34" s="82"/>
      <c r="M34" s="80"/>
      <c r="N34" s="80"/>
      <c r="O34" s="83">
        <v>33</v>
      </c>
      <c r="P34" s="29">
        <f t="shared" si="0"/>
        <v>120</v>
      </c>
    </row>
    <row r="35" spans="1:16" x14ac:dyDescent="0.3">
      <c r="A35" s="76">
        <v>45076</v>
      </c>
      <c r="B35" s="77"/>
      <c r="C35" s="78"/>
      <c r="D35" s="78"/>
      <c r="E35" s="79"/>
      <c r="F35" s="80">
        <v>42</v>
      </c>
      <c r="G35" s="78"/>
      <c r="H35" s="78"/>
      <c r="I35" s="79">
        <v>1</v>
      </c>
      <c r="J35" s="81"/>
      <c r="K35" s="78"/>
      <c r="L35" s="82"/>
      <c r="M35" s="80"/>
      <c r="N35" s="80">
        <v>1</v>
      </c>
      <c r="O35" s="83">
        <v>29</v>
      </c>
      <c r="P35" s="29">
        <f t="shared" si="0"/>
        <v>73</v>
      </c>
    </row>
    <row r="36" spans="1:16" ht="15" thickBot="1" x14ac:dyDescent="0.35">
      <c r="A36" s="76">
        <v>45077</v>
      </c>
      <c r="B36" s="111"/>
      <c r="C36" s="112"/>
      <c r="D36" s="112"/>
      <c r="E36" s="111"/>
      <c r="F36" s="113">
        <v>75</v>
      </c>
      <c r="G36" s="112"/>
      <c r="H36" s="111"/>
      <c r="I36" s="114"/>
      <c r="J36" s="115"/>
      <c r="K36" s="112"/>
      <c r="L36" s="111"/>
      <c r="M36" s="113"/>
      <c r="N36" s="113"/>
      <c r="O36" s="116">
        <v>18</v>
      </c>
      <c r="P36" s="29">
        <f t="shared" si="0"/>
        <v>93</v>
      </c>
    </row>
    <row r="37" spans="1:16" ht="27" thickBot="1" x14ac:dyDescent="0.35">
      <c r="A37" s="32" t="s">
        <v>14</v>
      </c>
      <c r="B37" s="40">
        <f t="shared" ref="B37:N37" si="1">SUM(B6:B35)</f>
        <v>0</v>
      </c>
      <c r="C37" s="41">
        <f t="shared" si="1"/>
        <v>1</v>
      </c>
      <c r="D37" s="41">
        <f t="shared" si="1"/>
        <v>0</v>
      </c>
      <c r="E37" s="40">
        <f t="shared" si="1"/>
        <v>0</v>
      </c>
      <c r="F37" s="42">
        <f>SUM(F6:F36)</f>
        <v>316</v>
      </c>
      <c r="G37" s="41">
        <f>SUM(G6:G36)</f>
        <v>2</v>
      </c>
      <c r="H37" s="40">
        <f>SUM(H6:H36)</f>
        <v>0</v>
      </c>
      <c r="I37" s="43">
        <f>SUM(I6:I36)</f>
        <v>4</v>
      </c>
      <c r="J37" s="44">
        <f t="shared" si="1"/>
        <v>0</v>
      </c>
      <c r="K37" s="41">
        <f t="shared" si="1"/>
        <v>0</v>
      </c>
      <c r="L37" s="40">
        <f t="shared" si="1"/>
        <v>0</v>
      </c>
      <c r="M37" s="42">
        <f t="shared" si="1"/>
        <v>0</v>
      </c>
      <c r="N37" s="42">
        <f t="shared" si="1"/>
        <v>1</v>
      </c>
      <c r="O37" s="39">
        <f>SUM(O6:O36)</f>
        <v>535</v>
      </c>
      <c r="P37" s="39">
        <f>SUM(B37:O37)</f>
        <v>859</v>
      </c>
    </row>
    <row r="38" spans="1:16" ht="27" thickBot="1" x14ac:dyDescent="0.35">
      <c r="A38" s="22" t="s">
        <v>15</v>
      </c>
      <c r="B38" s="23">
        <f>B37+'Apr. 2023'!B37</f>
        <v>397</v>
      </c>
      <c r="C38" s="23">
        <f>C37+'Apr. 2023'!C37</f>
        <v>18</v>
      </c>
      <c r="D38" s="23">
        <f>D37+'Apr. 2023'!D37</f>
        <v>1</v>
      </c>
      <c r="E38" s="24">
        <f>E37+'Apr. 2023'!E37</f>
        <v>36</v>
      </c>
      <c r="F38" s="25">
        <f>F37+'Apr. 2023'!F37</f>
        <v>316</v>
      </c>
      <c r="G38" s="23">
        <f>G37+'Apr. 2023'!G37</f>
        <v>2</v>
      </c>
      <c r="H38" s="23">
        <f>H37+'Apr. 2023'!H37</f>
        <v>0</v>
      </c>
      <c r="I38" s="24">
        <f>I37+'Apr. 2023'!I37</f>
        <v>4</v>
      </c>
      <c r="J38" s="25">
        <f>J37+'Apr. 2023'!J37</f>
        <v>0</v>
      </c>
      <c r="K38" s="23">
        <f>K37+'Apr. 2023'!K37</f>
        <v>0</v>
      </c>
      <c r="L38" s="24">
        <f>L37+'Apr. 2023'!L37</f>
        <v>0</v>
      </c>
      <c r="M38" s="24">
        <f>M37+'Apr. 2023'!M37</f>
        <v>10</v>
      </c>
      <c r="N38" s="23">
        <f>N37+'Apr. 2023'!N37</f>
        <v>12</v>
      </c>
      <c r="O38" s="24">
        <f>O37+'Apr. 2023'!O37</f>
        <v>1512</v>
      </c>
      <c r="P38" s="26">
        <f>SUM(B38:O38)</f>
        <v>2308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37"/>
  <sheetViews>
    <sheetView topLeftCell="A4" workbookViewId="0">
      <selection activeCell="P13" sqref="P13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22" ht="14.4" customHeight="1" x14ac:dyDescent="0.3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22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22" ht="15.75" customHeight="1" thickBot="1" x14ac:dyDescent="0.35"/>
    <row r="4" spans="1:22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22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59"/>
      <c r="N5" s="151"/>
      <c r="O5" s="151"/>
      <c r="P5" s="161"/>
    </row>
    <row r="6" spans="1:22" ht="15" customHeight="1" x14ac:dyDescent="0.3">
      <c r="A6" s="76">
        <v>45078</v>
      </c>
      <c r="B6" s="98"/>
      <c r="C6" s="99"/>
      <c r="D6" s="99"/>
      <c r="E6" s="100"/>
      <c r="F6" s="101">
        <v>20</v>
      </c>
      <c r="G6" s="99"/>
      <c r="H6" s="99"/>
      <c r="I6" s="100"/>
      <c r="J6" s="102"/>
      <c r="K6" s="99"/>
      <c r="L6" s="103"/>
      <c r="M6" s="101"/>
      <c r="N6" s="101"/>
      <c r="O6" s="104">
        <v>27</v>
      </c>
      <c r="P6" s="29">
        <f>SUM(B6:O6)</f>
        <v>47</v>
      </c>
    </row>
    <row r="7" spans="1:22" ht="15" customHeight="1" x14ac:dyDescent="0.3">
      <c r="A7" s="76">
        <v>45079</v>
      </c>
      <c r="B7" s="77"/>
      <c r="C7" s="78"/>
      <c r="D7" s="78"/>
      <c r="E7" s="79"/>
      <c r="F7" s="80">
        <v>21</v>
      </c>
      <c r="G7" s="78"/>
      <c r="H7" s="78"/>
      <c r="I7" s="79"/>
      <c r="J7" s="81"/>
      <c r="K7" s="78"/>
      <c r="L7" s="82"/>
      <c r="M7" s="80"/>
      <c r="N7" s="80"/>
      <c r="O7" s="83">
        <v>25</v>
      </c>
      <c r="P7" s="29">
        <f t="shared" ref="P7:P35" si="0">SUM(B7:O7)</f>
        <v>46</v>
      </c>
    </row>
    <row r="8" spans="1:22" ht="15" customHeight="1" x14ac:dyDescent="0.3">
      <c r="A8" s="60">
        <v>45080</v>
      </c>
      <c r="B8" s="68"/>
      <c r="C8" s="69"/>
      <c r="D8" s="69"/>
      <c r="E8" s="70"/>
      <c r="F8" s="71"/>
      <c r="G8" s="69"/>
      <c r="H8" s="69"/>
      <c r="I8" s="70"/>
      <c r="J8" s="72"/>
      <c r="K8" s="69"/>
      <c r="L8" s="73"/>
      <c r="M8" s="71"/>
      <c r="N8" s="71"/>
      <c r="O8" s="74"/>
      <c r="P8" s="29"/>
    </row>
    <row r="9" spans="1:22" ht="15" customHeight="1" x14ac:dyDescent="0.3">
      <c r="A9" s="60">
        <v>45081</v>
      </c>
      <c r="B9" s="68"/>
      <c r="C9" s="69"/>
      <c r="D9" s="69"/>
      <c r="E9" s="70"/>
      <c r="F9" s="71"/>
      <c r="G9" s="69"/>
      <c r="H9" s="69"/>
      <c r="I9" s="70"/>
      <c r="J9" s="72"/>
      <c r="K9" s="69"/>
      <c r="L9" s="73"/>
      <c r="M9" s="71"/>
      <c r="N9" s="71"/>
      <c r="O9" s="74"/>
      <c r="P9" s="29"/>
    </row>
    <row r="10" spans="1:22" ht="15" customHeight="1" x14ac:dyDescent="0.3">
      <c r="A10" s="76">
        <v>45082</v>
      </c>
      <c r="B10" s="77"/>
      <c r="C10" s="78"/>
      <c r="D10" s="78"/>
      <c r="E10" s="79"/>
      <c r="F10" s="80">
        <v>49</v>
      </c>
      <c r="G10" s="78"/>
      <c r="H10" s="78"/>
      <c r="I10" s="79"/>
      <c r="J10" s="81"/>
      <c r="K10" s="78"/>
      <c r="L10" s="82"/>
      <c r="M10" s="80"/>
      <c r="N10" s="80"/>
      <c r="O10" s="83">
        <v>32</v>
      </c>
      <c r="P10" s="29">
        <f t="shared" si="0"/>
        <v>81</v>
      </c>
    </row>
    <row r="11" spans="1:22" ht="15" customHeight="1" x14ac:dyDescent="0.3">
      <c r="A11" s="76">
        <v>45083</v>
      </c>
      <c r="B11" s="77"/>
      <c r="C11" s="78"/>
      <c r="D11" s="78"/>
      <c r="E11" s="79"/>
      <c r="F11" s="80">
        <v>19</v>
      </c>
      <c r="G11" s="78">
        <v>1</v>
      </c>
      <c r="H11" s="78"/>
      <c r="I11" s="79"/>
      <c r="J11" s="81"/>
      <c r="K11" s="78"/>
      <c r="L11" s="82"/>
      <c r="M11" s="80"/>
      <c r="N11" s="80"/>
      <c r="O11" s="83">
        <v>44</v>
      </c>
      <c r="P11" s="29">
        <f t="shared" si="0"/>
        <v>64</v>
      </c>
      <c r="V11" t="s">
        <v>16</v>
      </c>
    </row>
    <row r="12" spans="1:22" ht="15" customHeight="1" x14ac:dyDescent="0.3">
      <c r="A12" s="76">
        <v>45084</v>
      </c>
      <c r="B12" s="77"/>
      <c r="C12" s="78"/>
      <c r="D12" s="78"/>
      <c r="E12" s="79"/>
      <c r="F12" s="80">
        <v>20</v>
      </c>
      <c r="G12" s="78"/>
      <c r="H12" s="78"/>
      <c r="I12" s="79"/>
      <c r="J12" s="81"/>
      <c r="K12" s="78"/>
      <c r="L12" s="82"/>
      <c r="M12" s="80"/>
      <c r="N12" s="80"/>
      <c r="O12" s="83">
        <v>45</v>
      </c>
      <c r="P12" s="29">
        <f t="shared" si="0"/>
        <v>65</v>
      </c>
    </row>
    <row r="13" spans="1:22" ht="15" customHeight="1" x14ac:dyDescent="0.3">
      <c r="A13" s="60">
        <v>45085</v>
      </c>
      <c r="B13" s="68"/>
      <c r="C13" s="69"/>
      <c r="D13" s="69"/>
      <c r="E13" s="70"/>
      <c r="F13" s="71"/>
      <c r="G13" s="69"/>
      <c r="H13" s="69"/>
      <c r="I13" s="70"/>
      <c r="J13" s="72"/>
      <c r="K13" s="69"/>
      <c r="L13" s="73"/>
      <c r="M13" s="71"/>
      <c r="N13" s="71"/>
      <c r="O13" s="74"/>
      <c r="P13" s="29"/>
    </row>
    <row r="14" spans="1:22" ht="15" customHeight="1" x14ac:dyDescent="0.3">
      <c r="A14" s="76">
        <v>45086</v>
      </c>
      <c r="B14" s="117"/>
      <c r="C14" s="118"/>
      <c r="D14" s="118"/>
      <c r="E14" s="119"/>
      <c r="F14" s="110">
        <v>54</v>
      </c>
      <c r="G14" s="118"/>
      <c r="H14" s="118"/>
      <c r="I14" s="119">
        <v>1</v>
      </c>
      <c r="J14" s="120"/>
      <c r="K14" s="118"/>
      <c r="L14" s="121"/>
      <c r="M14" s="110"/>
      <c r="N14" s="110"/>
      <c r="O14" s="122">
        <v>64</v>
      </c>
      <c r="P14" s="29">
        <f t="shared" si="0"/>
        <v>119</v>
      </c>
    </row>
    <row r="15" spans="1:22" ht="15" customHeight="1" x14ac:dyDescent="0.3">
      <c r="A15" s="60">
        <v>45087</v>
      </c>
      <c r="B15" s="68"/>
      <c r="C15" s="69"/>
      <c r="D15" s="69"/>
      <c r="E15" s="70"/>
      <c r="F15" s="71"/>
      <c r="G15" s="69"/>
      <c r="H15" s="69"/>
      <c r="I15" s="70"/>
      <c r="J15" s="72"/>
      <c r="K15" s="69"/>
      <c r="L15" s="73"/>
      <c r="M15" s="71"/>
      <c r="N15" s="71"/>
      <c r="O15" s="74"/>
      <c r="P15" s="29"/>
    </row>
    <row r="16" spans="1:22" ht="15" customHeight="1" x14ac:dyDescent="0.3">
      <c r="A16" s="60">
        <v>45088</v>
      </c>
      <c r="B16" s="68"/>
      <c r="C16" s="69"/>
      <c r="D16" s="69"/>
      <c r="E16" s="70"/>
      <c r="F16" s="71"/>
      <c r="G16" s="69"/>
      <c r="H16" s="69"/>
      <c r="I16" s="70"/>
      <c r="J16" s="72"/>
      <c r="K16" s="69"/>
      <c r="L16" s="73"/>
      <c r="M16" s="71"/>
      <c r="N16" s="71"/>
      <c r="O16" s="74"/>
      <c r="P16" s="29"/>
    </row>
    <row r="17" spans="1:16" x14ac:dyDescent="0.3">
      <c r="A17" s="76">
        <v>45089</v>
      </c>
      <c r="B17" s="77"/>
      <c r="C17" s="78"/>
      <c r="D17" s="78"/>
      <c r="E17" s="79"/>
      <c r="F17" s="80">
        <v>28</v>
      </c>
      <c r="G17" s="78"/>
      <c r="H17" s="78"/>
      <c r="I17" s="79">
        <v>1</v>
      </c>
      <c r="J17" s="81"/>
      <c r="K17" s="78"/>
      <c r="L17" s="82"/>
      <c r="M17" s="80"/>
      <c r="N17" s="80"/>
      <c r="O17" s="83">
        <v>23</v>
      </c>
      <c r="P17" s="29">
        <f t="shared" si="0"/>
        <v>52</v>
      </c>
    </row>
    <row r="18" spans="1:16" x14ac:dyDescent="0.3">
      <c r="A18" s="60">
        <v>45090</v>
      </c>
      <c r="B18" s="68"/>
      <c r="C18" s="69"/>
      <c r="D18" s="69"/>
      <c r="E18" s="70"/>
      <c r="F18" s="71"/>
      <c r="G18" s="69"/>
      <c r="H18" s="69"/>
      <c r="I18" s="70"/>
      <c r="J18" s="72"/>
      <c r="K18" s="69"/>
      <c r="L18" s="73"/>
      <c r="M18" s="71"/>
      <c r="N18" s="71"/>
      <c r="O18" s="74"/>
      <c r="P18" s="29"/>
    </row>
    <row r="19" spans="1:16" x14ac:dyDescent="0.3">
      <c r="A19" s="76">
        <v>45091</v>
      </c>
      <c r="B19" s="77"/>
      <c r="C19" s="78"/>
      <c r="D19" s="78"/>
      <c r="E19" s="79"/>
      <c r="F19" s="80">
        <v>19</v>
      </c>
      <c r="G19" s="78"/>
      <c r="H19" s="78"/>
      <c r="I19" s="79">
        <v>1</v>
      </c>
      <c r="J19" s="81"/>
      <c r="K19" s="78"/>
      <c r="L19" s="82"/>
      <c r="M19" s="80"/>
      <c r="N19" s="80"/>
      <c r="O19" s="83">
        <v>14</v>
      </c>
      <c r="P19" s="29">
        <f t="shared" si="0"/>
        <v>34</v>
      </c>
    </row>
    <row r="20" spans="1:16" x14ac:dyDescent="0.3">
      <c r="A20" s="60">
        <v>45092</v>
      </c>
      <c r="B20" s="68"/>
      <c r="C20" s="69"/>
      <c r="D20" s="69"/>
      <c r="E20" s="70"/>
      <c r="F20" s="71"/>
      <c r="G20" s="69"/>
      <c r="H20" s="69"/>
      <c r="I20" s="70"/>
      <c r="J20" s="72"/>
      <c r="K20" s="69"/>
      <c r="L20" s="73"/>
      <c r="M20" s="71"/>
      <c r="N20" s="71"/>
      <c r="O20" s="74"/>
      <c r="P20" s="29"/>
    </row>
    <row r="21" spans="1:16" x14ac:dyDescent="0.3">
      <c r="A21" s="76">
        <v>45093</v>
      </c>
      <c r="B21" s="77"/>
      <c r="C21" s="78"/>
      <c r="D21" s="78"/>
      <c r="E21" s="79"/>
      <c r="F21" s="80">
        <v>17</v>
      </c>
      <c r="G21" s="78"/>
      <c r="H21" s="78"/>
      <c r="I21" s="79"/>
      <c r="J21" s="81"/>
      <c r="K21" s="78"/>
      <c r="L21" s="82"/>
      <c r="M21" s="80"/>
      <c r="N21" s="80"/>
      <c r="O21" s="83">
        <v>6</v>
      </c>
      <c r="P21" s="29">
        <f t="shared" si="0"/>
        <v>23</v>
      </c>
    </row>
    <row r="22" spans="1:16" x14ac:dyDescent="0.3">
      <c r="A22" s="60">
        <v>45094</v>
      </c>
      <c r="B22" s="68"/>
      <c r="C22" s="69"/>
      <c r="D22" s="69"/>
      <c r="E22" s="70"/>
      <c r="F22" s="71"/>
      <c r="G22" s="69"/>
      <c r="H22" s="69"/>
      <c r="I22" s="70"/>
      <c r="J22" s="72"/>
      <c r="K22" s="69"/>
      <c r="L22" s="73"/>
      <c r="M22" s="71"/>
      <c r="N22" s="71"/>
      <c r="O22" s="74"/>
      <c r="P22" s="29"/>
    </row>
    <row r="23" spans="1:16" x14ac:dyDescent="0.3">
      <c r="A23" s="60">
        <v>45095</v>
      </c>
      <c r="B23" s="68"/>
      <c r="C23" s="69"/>
      <c r="D23" s="69"/>
      <c r="E23" s="70"/>
      <c r="F23" s="71"/>
      <c r="G23" s="69"/>
      <c r="H23" s="69"/>
      <c r="I23" s="70"/>
      <c r="J23" s="72"/>
      <c r="K23" s="69"/>
      <c r="L23" s="73"/>
      <c r="M23" s="71"/>
      <c r="N23" s="71"/>
      <c r="O23" s="74"/>
      <c r="P23" s="29"/>
    </row>
    <row r="24" spans="1:16" x14ac:dyDescent="0.3">
      <c r="A24" s="76">
        <v>45096</v>
      </c>
      <c r="B24" s="77"/>
      <c r="C24" s="78"/>
      <c r="D24" s="78"/>
      <c r="E24" s="79"/>
      <c r="F24" s="80">
        <v>22</v>
      </c>
      <c r="G24" s="78"/>
      <c r="H24" s="78"/>
      <c r="I24" s="79"/>
      <c r="J24" s="81"/>
      <c r="K24" s="78"/>
      <c r="L24" s="82"/>
      <c r="M24" s="80"/>
      <c r="N24" s="80"/>
      <c r="O24" s="83">
        <v>8</v>
      </c>
      <c r="P24" s="29">
        <f t="shared" si="0"/>
        <v>30</v>
      </c>
    </row>
    <row r="25" spans="1:16" x14ac:dyDescent="0.3">
      <c r="A25" s="60">
        <v>45097</v>
      </c>
      <c r="B25" s="68"/>
      <c r="C25" s="69"/>
      <c r="D25" s="69"/>
      <c r="E25" s="70"/>
      <c r="F25" s="71"/>
      <c r="G25" s="69"/>
      <c r="H25" s="69"/>
      <c r="I25" s="70"/>
      <c r="J25" s="72"/>
      <c r="K25" s="69"/>
      <c r="L25" s="73"/>
      <c r="M25" s="71"/>
      <c r="N25" s="71"/>
      <c r="O25" s="74"/>
      <c r="P25" s="29"/>
    </row>
    <row r="26" spans="1:16" x14ac:dyDescent="0.3">
      <c r="A26" s="76">
        <v>45098</v>
      </c>
      <c r="B26" s="77"/>
      <c r="C26" s="78"/>
      <c r="D26" s="78"/>
      <c r="E26" s="79"/>
      <c r="F26" s="80">
        <v>10</v>
      </c>
      <c r="G26" s="78"/>
      <c r="H26" s="78"/>
      <c r="I26" s="79"/>
      <c r="J26" s="81"/>
      <c r="K26" s="78"/>
      <c r="L26" s="82"/>
      <c r="M26" s="80"/>
      <c r="N26" s="80">
        <v>1</v>
      </c>
      <c r="O26" s="83">
        <v>15</v>
      </c>
      <c r="P26" s="29">
        <f t="shared" si="0"/>
        <v>26</v>
      </c>
    </row>
    <row r="27" spans="1:16" x14ac:dyDescent="0.3">
      <c r="A27" s="60">
        <v>45099</v>
      </c>
      <c r="B27" s="68"/>
      <c r="C27" s="69"/>
      <c r="D27" s="69"/>
      <c r="E27" s="70"/>
      <c r="F27" s="71"/>
      <c r="G27" s="69"/>
      <c r="H27" s="69"/>
      <c r="I27" s="70"/>
      <c r="J27" s="72"/>
      <c r="K27" s="69"/>
      <c r="L27" s="73"/>
      <c r="M27" s="71"/>
      <c r="N27" s="71"/>
      <c r="O27" s="74"/>
      <c r="P27" s="29"/>
    </row>
    <row r="28" spans="1:16" x14ac:dyDescent="0.3">
      <c r="A28" s="76">
        <v>45100</v>
      </c>
      <c r="B28" s="77"/>
      <c r="C28" s="78"/>
      <c r="D28" s="78"/>
      <c r="E28" s="79"/>
      <c r="F28" s="80">
        <v>53</v>
      </c>
      <c r="G28" s="78">
        <v>1</v>
      </c>
      <c r="H28" s="78"/>
      <c r="I28" s="79">
        <v>1</v>
      </c>
      <c r="J28" s="81"/>
      <c r="K28" s="78"/>
      <c r="L28" s="82"/>
      <c r="M28" s="80"/>
      <c r="N28" s="80"/>
      <c r="O28" s="83">
        <v>38</v>
      </c>
      <c r="P28" s="29">
        <f t="shared" si="0"/>
        <v>93</v>
      </c>
    </row>
    <row r="29" spans="1:16" x14ac:dyDescent="0.3">
      <c r="A29" s="60">
        <v>45101</v>
      </c>
      <c r="B29" s="68"/>
      <c r="C29" s="69"/>
      <c r="D29" s="69"/>
      <c r="E29" s="70"/>
      <c r="F29" s="71"/>
      <c r="G29" s="69"/>
      <c r="H29" s="69"/>
      <c r="I29" s="70"/>
      <c r="J29" s="72"/>
      <c r="K29" s="69"/>
      <c r="L29" s="73"/>
      <c r="M29" s="71"/>
      <c r="N29" s="71"/>
      <c r="O29" s="74"/>
      <c r="P29" s="29"/>
    </row>
    <row r="30" spans="1:16" x14ac:dyDescent="0.3">
      <c r="A30" s="60">
        <v>45102</v>
      </c>
      <c r="B30" s="68"/>
      <c r="C30" s="69"/>
      <c r="D30" s="69"/>
      <c r="E30" s="70"/>
      <c r="F30" s="71"/>
      <c r="G30" s="69"/>
      <c r="H30" s="69"/>
      <c r="I30" s="70"/>
      <c r="J30" s="72"/>
      <c r="K30" s="69"/>
      <c r="L30" s="73"/>
      <c r="M30" s="71"/>
      <c r="N30" s="71"/>
      <c r="O30" s="74"/>
      <c r="P30" s="29"/>
    </row>
    <row r="31" spans="1:16" x14ac:dyDescent="0.3">
      <c r="A31" s="76">
        <v>45103</v>
      </c>
      <c r="B31" s="77"/>
      <c r="C31" s="78"/>
      <c r="D31" s="78"/>
      <c r="E31" s="79"/>
      <c r="F31" s="80">
        <v>7</v>
      </c>
      <c r="G31" s="78"/>
      <c r="H31" s="78"/>
      <c r="I31" s="79">
        <v>1</v>
      </c>
      <c r="J31" s="81"/>
      <c r="K31" s="78"/>
      <c r="L31" s="82"/>
      <c r="M31" s="80"/>
      <c r="N31" s="80"/>
      <c r="O31" s="83">
        <v>8</v>
      </c>
      <c r="P31" s="29">
        <f t="shared" si="0"/>
        <v>16</v>
      </c>
    </row>
    <row r="32" spans="1:16" x14ac:dyDescent="0.3">
      <c r="A32" s="60">
        <v>45104</v>
      </c>
      <c r="B32" s="68"/>
      <c r="C32" s="69"/>
      <c r="D32" s="69"/>
      <c r="E32" s="70"/>
      <c r="F32" s="71"/>
      <c r="G32" s="69"/>
      <c r="H32" s="69"/>
      <c r="I32" s="70"/>
      <c r="J32" s="72"/>
      <c r="K32" s="69"/>
      <c r="L32" s="73"/>
      <c r="M32" s="71"/>
      <c r="N32" s="71"/>
      <c r="O32" s="74"/>
      <c r="P32" s="29"/>
    </row>
    <row r="33" spans="1:16" x14ac:dyDescent="0.3">
      <c r="A33" s="76">
        <v>45105</v>
      </c>
      <c r="B33" s="77"/>
      <c r="C33" s="78"/>
      <c r="D33" s="78"/>
      <c r="E33" s="79"/>
      <c r="F33" s="80">
        <v>15</v>
      </c>
      <c r="G33" s="78"/>
      <c r="H33" s="78"/>
      <c r="I33" s="79"/>
      <c r="J33" s="81"/>
      <c r="K33" s="78"/>
      <c r="L33" s="82"/>
      <c r="M33" s="80"/>
      <c r="N33" s="80"/>
      <c r="O33" s="83">
        <v>2</v>
      </c>
      <c r="P33" s="29">
        <f t="shared" si="0"/>
        <v>17</v>
      </c>
    </row>
    <row r="34" spans="1:16" x14ac:dyDescent="0.3">
      <c r="A34" s="60">
        <v>45106</v>
      </c>
      <c r="B34" s="68"/>
      <c r="C34" s="69"/>
      <c r="D34" s="69"/>
      <c r="E34" s="70"/>
      <c r="F34" s="71"/>
      <c r="G34" s="69"/>
      <c r="H34" s="69"/>
      <c r="I34" s="70"/>
      <c r="J34" s="72"/>
      <c r="K34" s="69"/>
      <c r="L34" s="73"/>
      <c r="M34" s="71"/>
      <c r="N34" s="71"/>
      <c r="O34" s="74"/>
      <c r="P34" s="29"/>
    </row>
    <row r="35" spans="1:16" ht="15" thickBot="1" x14ac:dyDescent="0.35">
      <c r="A35" s="76">
        <v>45107</v>
      </c>
      <c r="B35" s="77"/>
      <c r="C35" s="78"/>
      <c r="D35" s="78"/>
      <c r="E35" s="79"/>
      <c r="F35" s="80">
        <v>13</v>
      </c>
      <c r="G35" s="78"/>
      <c r="H35" s="78"/>
      <c r="I35" s="79"/>
      <c r="J35" s="81"/>
      <c r="K35" s="78"/>
      <c r="L35" s="82"/>
      <c r="M35" s="80"/>
      <c r="N35" s="80"/>
      <c r="O35" s="83">
        <v>2</v>
      </c>
      <c r="P35" s="29">
        <f t="shared" si="0"/>
        <v>15</v>
      </c>
    </row>
    <row r="36" spans="1:16" ht="27" thickBot="1" x14ac:dyDescent="0.35">
      <c r="A36" s="32" t="s">
        <v>14</v>
      </c>
      <c r="B36" s="33">
        <f t="shared" ref="B36:O36" si="1">SUM(B6:B35)</f>
        <v>0</v>
      </c>
      <c r="C36" s="34">
        <f t="shared" si="1"/>
        <v>0</v>
      </c>
      <c r="D36" s="34">
        <f t="shared" si="1"/>
        <v>0</v>
      </c>
      <c r="E36" s="33">
        <f t="shared" si="1"/>
        <v>0</v>
      </c>
      <c r="F36" s="36">
        <f t="shared" si="1"/>
        <v>367</v>
      </c>
      <c r="G36" s="34">
        <f t="shared" si="1"/>
        <v>2</v>
      </c>
      <c r="H36" s="33">
        <f t="shared" si="1"/>
        <v>0</v>
      </c>
      <c r="I36" s="37">
        <f t="shared" si="1"/>
        <v>5</v>
      </c>
      <c r="J36" s="38">
        <f t="shared" si="1"/>
        <v>0</v>
      </c>
      <c r="K36" s="34">
        <f t="shared" si="1"/>
        <v>0</v>
      </c>
      <c r="L36" s="33">
        <f t="shared" si="1"/>
        <v>0</v>
      </c>
      <c r="M36" s="36">
        <f t="shared" si="1"/>
        <v>0</v>
      </c>
      <c r="N36" s="36">
        <f t="shared" si="1"/>
        <v>1</v>
      </c>
      <c r="O36" s="31">
        <f t="shared" si="1"/>
        <v>353</v>
      </c>
      <c r="P36" s="31">
        <f>SUM(B36:O36)</f>
        <v>728</v>
      </c>
    </row>
    <row r="37" spans="1:16" ht="27" thickBot="1" x14ac:dyDescent="0.35">
      <c r="A37" s="9" t="s">
        <v>15</v>
      </c>
      <c r="B37" s="20">
        <f>B36+'May 2023'!B38</f>
        <v>397</v>
      </c>
      <c r="C37" s="11">
        <f>C36+'May 2023'!C38</f>
        <v>18</v>
      </c>
      <c r="D37" s="11">
        <f>D36+'May 2023'!D38</f>
        <v>1</v>
      </c>
      <c r="E37" s="27">
        <f>E36+'May 2023'!E38</f>
        <v>36</v>
      </c>
      <c r="F37" s="20">
        <f>F36+'May 2023'!F38</f>
        <v>683</v>
      </c>
      <c r="G37" s="11">
        <f>G36+'May 2023'!G38</f>
        <v>4</v>
      </c>
      <c r="H37" s="11">
        <f>H36+'May 2023'!H38</f>
        <v>0</v>
      </c>
      <c r="I37" s="27">
        <f>I36+'May 2023'!I38</f>
        <v>9</v>
      </c>
      <c r="J37" s="20">
        <f>J36+'May 2023'!J38</f>
        <v>0</v>
      </c>
      <c r="K37" s="11">
        <f>K36+'May 2023'!K38</f>
        <v>0</v>
      </c>
      <c r="L37" s="27">
        <f>L36+'May 2023'!L38</f>
        <v>0</v>
      </c>
      <c r="M37" s="21">
        <f>M36+'May 2023'!M38</f>
        <v>10</v>
      </c>
      <c r="N37" s="21">
        <f>N36+'May 2023'!N38</f>
        <v>13</v>
      </c>
      <c r="O37" s="21">
        <f>O36+'May 2023'!O38</f>
        <v>1865</v>
      </c>
      <c r="P37" s="14">
        <f>(B37+C37+D37+E37+F37+G37+H37+I37+J37+K37+L37+M37+N37+O37)</f>
        <v>3036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38"/>
  <sheetViews>
    <sheetView topLeftCell="A5" workbookViewId="0">
      <selection activeCell="O35" sqref="O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9" width="5.6640625" customWidth="1"/>
    <col min="10" max="10" width="4.88671875" bestFit="1" customWidth="1"/>
    <col min="11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9" t="s">
        <v>24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16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11</v>
      </c>
      <c r="M5" s="159"/>
      <c r="N5" s="151"/>
      <c r="O5" s="151"/>
      <c r="P5" s="161"/>
    </row>
    <row r="6" spans="1:16" ht="15" customHeight="1" x14ac:dyDescent="0.3">
      <c r="A6" s="60">
        <v>45108</v>
      </c>
      <c r="B6" s="61"/>
      <c r="C6" s="62"/>
      <c r="D6" s="62"/>
      <c r="E6" s="63"/>
      <c r="F6" s="64"/>
      <c r="G6" s="62"/>
      <c r="H6" s="62"/>
      <c r="I6" s="63"/>
      <c r="J6" s="65"/>
      <c r="K6" s="62"/>
      <c r="L6" s="66"/>
      <c r="M6" s="64"/>
      <c r="N6" s="64"/>
      <c r="O6" s="67"/>
      <c r="P6" s="29"/>
    </row>
    <row r="7" spans="1:16" ht="15" customHeight="1" x14ac:dyDescent="0.3">
      <c r="A7" s="60">
        <v>45109</v>
      </c>
      <c r="B7" s="68"/>
      <c r="C7" s="69"/>
      <c r="D7" s="69"/>
      <c r="E7" s="70"/>
      <c r="F7" s="71"/>
      <c r="G7" s="69"/>
      <c r="H7" s="69"/>
      <c r="I7" s="70"/>
      <c r="J7" s="72"/>
      <c r="K7" s="69"/>
      <c r="L7" s="73"/>
      <c r="M7" s="71"/>
      <c r="N7" s="71"/>
      <c r="O7" s="74"/>
      <c r="P7" s="29"/>
    </row>
    <row r="8" spans="1:16" ht="15" customHeight="1" x14ac:dyDescent="0.3">
      <c r="A8" s="76">
        <v>45110</v>
      </c>
      <c r="B8" s="77"/>
      <c r="C8" s="78"/>
      <c r="D8" s="78"/>
      <c r="E8" s="79"/>
      <c r="F8" s="80">
        <v>11</v>
      </c>
      <c r="G8" s="78"/>
      <c r="H8" s="78"/>
      <c r="I8" s="79">
        <v>2</v>
      </c>
      <c r="J8" s="81"/>
      <c r="K8" s="78"/>
      <c r="L8" s="82"/>
      <c r="M8" s="80"/>
      <c r="N8" s="80"/>
      <c r="O8" s="83">
        <v>1</v>
      </c>
      <c r="P8" s="29">
        <f>SUM(B8:O8)</f>
        <v>14</v>
      </c>
    </row>
    <row r="9" spans="1:16" ht="15" customHeight="1" x14ac:dyDescent="0.3">
      <c r="A9" s="60">
        <v>45111</v>
      </c>
      <c r="B9" s="68"/>
      <c r="C9" s="69"/>
      <c r="D9" s="69"/>
      <c r="E9" s="70"/>
      <c r="F9" s="71"/>
      <c r="G9" s="69"/>
      <c r="H9" s="69"/>
      <c r="I9" s="70"/>
      <c r="J9" s="72"/>
      <c r="K9" s="69"/>
      <c r="L9" s="73"/>
      <c r="M9" s="71"/>
      <c r="N9" s="71"/>
      <c r="O9" s="74"/>
      <c r="P9" s="29"/>
    </row>
    <row r="10" spans="1:16" ht="15" customHeight="1" x14ac:dyDescent="0.3">
      <c r="A10" s="76">
        <v>45112</v>
      </c>
      <c r="B10" s="77"/>
      <c r="C10" s="78"/>
      <c r="D10" s="78"/>
      <c r="E10" s="79"/>
      <c r="F10" s="80">
        <v>1</v>
      </c>
      <c r="G10" s="78"/>
      <c r="H10" s="78"/>
      <c r="I10" s="79"/>
      <c r="J10" s="81"/>
      <c r="K10" s="78"/>
      <c r="L10" s="82"/>
      <c r="M10" s="80"/>
      <c r="N10" s="80"/>
      <c r="O10" s="83">
        <v>2</v>
      </c>
      <c r="P10" s="29">
        <f t="shared" ref="P10:P36" si="0">SUM(B10:O10)</f>
        <v>3</v>
      </c>
    </row>
    <row r="11" spans="1:16" ht="15" customHeight="1" x14ac:dyDescent="0.3">
      <c r="A11" s="60">
        <v>45113</v>
      </c>
      <c r="B11" s="68"/>
      <c r="C11" s="69"/>
      <c r="D11" s="69"/>
      <c r="E11" s="70"/>
      <c r="F11" s="71"/>
      <c r="G11" s="69"/>
      <c r="H11" s="69"/>
      <c r="I11" s="70"/>
      <c r="J11" s="72"/>
      <c r="K11" s="69"/>
      <c r="L11" s="73"/>
      <c r="M11" s="71"/>
      <c r="N11" s="71"/>
      <c r="O11" s="74"/>
      <c r="P11" s="29"/>
    </row>
    <row r="12" spans="1:16" ht="15" customHeight="1" x14ac:dyDescent="0.3">
      <c r="A12" s="76">
        <v>45114</v>
      </c>
      <c r="B12" s="77"/>
      <c r="C12" s="78"/>
      <c r="D12" s="78"/>
      <c r="E12" s="79"/>
      <c r="F12" s="80">
        <v>3</v>
      </c>
      <c r="G12" s="78"/>
      <c r="H12" s="78"/>
      <c r="I12" s="79"/>
      <c r="J12" s="81"/>
      <c r="K12" s="78"/>
      <c r="L12" s="82"/>
      <c r="M12" s="80"/>
      <c r="N12" s="80"/>
      <c r="O12" s="83">
        <v>4</v>
      </c>
      <c r="P12" s="29">
        <f t="shared" si="0"/>
        <v>7</v>
      </c>
    </row>
    <row r="13" spans="1:16" ht="15" customHeight="1" x14ac:dyDescent="0.3">
      <c r="A13" s="60">
        <v>45115</v>
      </c>
      <c r="B13" s="68"/>
      <c r="C13" s="69"/>
      <c r="D13" s="69"/>
      <c r="E13" s="70"/>
      <c r="F13" s="71"/>
      <c r="G13" s="69"/>
      <c r="H13" s="69"/>
      <c r="I13" s="70"/>
      <c r="J13" s="72"/>
      <c r="K13" s="69"/>
      <c r="L13" s="73"/>
      <c r="M13" s="71"/>
      <c r="N13" s="71"/>
      <c r="O13" s="74"/>
      <c r="P13" s="29"/>
    </row>
    <row r="14" spans="1:16" ht="15" customHeight="1" x14ac:dyDescent="0.3">
      <c r="A14" s="60">
        <v>45116</v>
      </c>
      <c r="B14" s="68"/>
      <c r="C14" s="69"/>
      <c r="D14" s="69"/>
      <c r="E14" s="70"/>
      <c r="F14" s="71"/>
      <c r="G14" s="69"/>
      <c r="H14" s="69"/>
      <c r="I14" s="70"/>
      <c r="J14" s="72"/>
      <c r="K14" s="69"/>
      <c r="L14" s="73"/>
      <c r="M14" s="71"/>
      <c r="N14" s="71"/>
      <c r="O14" s="74"/>
      <c r="P14" s="29"/>
    </row>
    <row r="15" spans="1:16" ht="15" customHeight="1" x14ac:dyDescent="0.3">
      <c r="A15" s="76">
        <v>45117</v>
      </c>
      <c r="B15" s="77"/>
      <c r="C15" s="78"/>
      <c r="D15" s="78"/>
      <c r="E15" s="79"/>
      <c r="F15" s="80">
        <v>3</v>
      </c>
      <c r="G15" s="78"/>
      <c r="H15" s="78"/>
      <c r="I15" s="79"/>
      <c r="J15" s="81"/>
      <c r="K15" s="78"/>
      <c r="L15" s="82"/>
      <c r="M15" s="80"/>
      <c r="N15" s="80">
        <v>1</v>
      </c>
      <c r="O15" s="83">
        <v>16</v>
      </c>
      <c r="P15" s="29">
        <f t="shared" si="0"/>
        <v>20</v>
      </c>
    </row>
    <row r="16" spans="1:16" ht="15" customHeight="1" x14ac:dyDescent="0.3">
      <c r="A16" s="60">
        <v>45118</v>
      </c>
      <c r="B16" s="68"/>
      <c r="C16" s="69"/>
      <c r="D16" s="69"/>
      <c r="E16" s="70"/>
      <c r="F16" s="71"/>
      <c r="G16" s="69"/>
      <c r="H16" s="69"/>
      <c r="I16" s="70"/>
      <c r="J16" s="72"/>
      <c r="K16" s="69"/>
      <c r="L16" s="73"/>
      <c r="M16" s="71"/>
      <c r="N16" s="71"/>
      <c r="O16" s="74"/>
      <c r="P16" s="29"/>
    </row>
    <row r="17" spans="1:16" x14ac:dyDescent="0.3">
      <c r="A17" s="76">
        <v>45119</v>
      </c>
      <c r="B17" s="77"/>
      <c r="C17" s="78"/>
      <c r="D17" s="78"/>
      <c r="E17" s="79"/>
      <c r="F17" s="80">
        <v>5</v>
      </c>
      <c r="G17" s="78"/>
      <c r="H17" s="78"/>
      <c r="I17" s="79"/>
      <c r="J17" s="81"/>
      <c r="K17" s="78"/>
      <c r="L17" s="82"/>
      <c r="M17" s="80">
        <v>1</v>
      </c>
      <c r="N17" s="80"/>
      <c r="O17" s="83">
        <v>15</v>
      </c>
      <c r="P17" s="29">
        <f t="shared" si="0"/>
        <v>21</v>
      </c>
    </row>
    <row r="18" spans="1:16" x14ac:dyDescent="0.3">
      <c r="A18" s="60">
        <v>45120</v>
      </c>
      <c r="B18" s="68"/>
      <c r="C18" s="69"/>
      <c r="D18" s="69"/>
      <c r="E18" s="70"/>
      <c r="F18" s="71"/>
      <c r="G18" s="69"/>
      <c r="H18" s="69"/>
      <c r="I18" s="70"/>
      <c r="J18" s="72"/>
      <c r="K18" s="69"/>
      <c r="L18" s="73"/>
      <c r="M18" s="71"/>
      <c r="N18" s="71"/>
      <c r="O18" s="74"/>
      <c r="P18" s="29"/>
    </row>
    <row r="19" spans="1:16" x14ac:dyDescent="0.3">
      <c r="A19" s="76">
        <v>45121</v>
      </c>
      <c r="B19" s="77"/>
      <c r="C19" s="78"/>
      <c r="D19" s="78"/>
      <c r="E19" s="79"/>
      <c r="F19" s="80">
        <v>2</v>
      </c>
      <c r="G19" s="78">
        <v>1</v>
      </c>
      <c r="H19" s="78"/>
      <c r="I19" s="79"/>
      <c r="J19" s="81"/>
      <c r="K19" s="78"/>
      <c r="L19" s="82"/>
      <c r="M19" s="80"/>
      <c r="N19" s="80"/>
      <c r="O19" s="83">
        <v>22</v>
      </c>
      <c r="P19" s="29">
        <f t="shared" si="0"/>
        <v>25</v>
      </c>
    </row>
    <row r="20" spans="1:16" x14ac:dyDescent="0.3">
      <c r="A20" s="60">
        <v>45122</v>
      </c>
      <c r="B20" s="68"/>
      <c r="C20" s="69"/>
      <c r="D20" s="69"/>
      <c r="E20" s="70"/>
      <c r="F20" s="71"/>
      <c r="G20" s="69"/>
      <c r="H20" s="69"/>
      <c r="I20" s="70"/>
      <c r="J20" s="72"/>
      <c r="K20" s="69"/>
      <c r="L20" s="73"/>
      <c r="M20" s="71"/>
      <c r="N20" s="71"/>
      <c r="O20" s="74"/>
      <c r="P20" s="29"/>
    </row>
    <row r="21" spans="1:16" x14ac:dyDescent="0.3">
      <c r="A21" s="60">
        <v>45123</v>
      </c>
      <c r="B21" s="68"/>
      <c r="C21" s="69"/>
      <c r="D21" s="69"/>
      <c r="E21" s="70"/>
      <c r="F21" s="71"/>
      <c r="G21" s="69"/>
      <c r="H21" s="69"/>
      <c r="I21" s="70"/>
      <c r="J21" s="72"/>
      <c r="K21" s="69"/>
      <c r="L21" s="73"/>
      <c r="M21" s="71"/>
      <c r="N21" s="71"/>
      <c r="O21" s="74"/>
      <c r="P21" s="29"/>
    </row>
    <row r="22" spans="1:16" x14ac:dyDescent="0.3">
      <c r="A22" s="76">
        <v>45124</v>
      </c>
      <c r="B22" s="77"/>
      <c r="C22" s="78"/>
      <c r="D22" s="78"/>
      <c r="E22" s="79"/>
      <c r="F22" s="80">
        <v>2</v>
      </c>
      <c r="G22" s="78"/>
      <c r="H22" s="78"/>
      <c r="I22" s="79"/>
      <c r="J22" s="81"/>
      <c r="K22" s="78"/>
      <c r="L22" s="82"/>
      <c r="M22" s="80"/>
      <c r="N22" s="80"/>
      <c r="O22" s="83">
        <v>38</v>
      </c>
      <c r="P22" s="29">
        <f t="shared" si="0"/>
        <v>40</v>
      </c>
    </row>
    <row r="23" spans="1:16" x14ac:dyDescent="0.3">
      <c r="A23" s="60">
        <v>45125</v>
      </c>
      <c r="B23" s="68"/>
      <c r="C23" s="69"/>
      <c r="D23" s="69"/>
      <c r="E23" s="70"/>
      <c r="F23" s="71"/>
      <c r="G23" s="69"/>
      <c r="H23" s="69"/>
      <c r="I23" s="70"/>
      <c r="J23" s="72"/>
      <c r="K23" s="69"/>
      <c r="L23" s="73"/>
      <c r="M23" s="71"/>
      <c r="N23" s="71"/>
      <c r="O23" s="74"/>
      <c r="P23" s="29"/>
    </row>
    <row r="24" spans="1:16" x14ac:dyDescent="0.3">
      <c r="A24" s="76">
        <v>45126</v>
      </c>
      <c r="B24" s="77"/>
      <c r="C24" s="78"/>
      <c r="D24" s="78"/>
      <c r="E24" s="79"/>
      <c r="F24" s="80">
        <v>1</v>
      </c>
      <c r="G24" s="78">
        <v>1</v>
      </c>
      <c r="H24" s="78"/>
      <c r="I24" s="79"/>
      <c r="J24" s="81"/>
      <c r="K24" s="78"/>
      <c r="L24" s="82"/>
      <c r="M24" s="80"/>
      <c r="N24" s="80"/>
      <c r="O24" s="83">
        <v>19</v>
      </c>
      <c r="P24" s="29">
        <f t="shared" si="0"/>
        <v>21</v>
      </c>
    </row>
    <row r="25" spans="1:16" x14ac:dyDescent="0.3">
      <c r="A25" s="60">
        <v>45127</v>
      </c>
      <c r="B25" s="68"/>
      <c r="C25" s="69"/>
      <c r="D25" s="69"/>
      <c r="E25" s="70"/>
      <c r="F25" s="71"/>
      <c r="G25" s="69"/>
      <c r="H25" s="69"/>
      <c r="I25" s="70"/>
      <c r="J25" s="72"/>
      <c r="K25" s="69"/>
      <c r="L25" s="73"/>
      <c r="M25" s="71"/>
      <c r="N25" s="71"/>
      <c r="O25" s="74"/>
      <c r="P25" s="29"/>
    </row>
    <row r="26" spans="1:16" x14ac:dyDescent="0.3">
      <c r="A26" s="76">
        <v>45128</v>
      </c>
      <c r="B26" s="77"/>
      <c r="C26" s="78"/>
      <c r="D26" s="78"/>
      <c r="E26" s="79"/>
      <c r="F26" s="80">
        <v>4</v>
      </c>
      <c r="G26" s="78"/>
      <c r="H26" s="78"/>
      <c r="I26" s="79"/>
      <c r="J26" s="81"/>
      <c r="K26" s="78"/>
      <c r="L26" s="82"/>
      <c r="M26" s="80"/>
      <c r="N26" s="80"/>
      <c r="O26" s="83">
        <v>18</v>
      </c>
      <c r="P26" s="29">
        <f t="shared" si="0"/>
        <v>22</v>
      </c>
    </row>
    <row r="27" spans="1:16" x14ac:dyDescent="0.3">
      <c r="A27" s="60">
        <v>45129</v>
      </c>
      <c r="B27" s="68"/>
      <c r="C27" s="69"/>
      <c r="D27" s="69"/>
      <c r="E27" s="70"/>
      <c r="F27" s="71"/>
      <c r="G27" s="69"/>
      <c r="H27" s="69"/>
      <c r="I27" s="70"/>
      <c r="J27" s="72"/>
      <c r="K27" s="69"/>
      <c r="L27" s="73"/>
      <c r="M27" s="71"/>
      <c r="N27" s="71"/>
      <c r="O27" s="74"/>
      <c r="P27" s="29"/>
    </row>
    <row r="28" spans="1:16" x14ac:dyDescent="0.3">
      <c r="A28" s="60">
        <v>45130</v>
      </c>
      <c r="B28" s="68"/>
      <c r="C28" s="69"/>
      <c r="D28" s="69"/>
      <c r="E28" s="70"/>
      <c r="F28" s="71"/>
      <c r="G28" s="69"/>
      <c r="H28" s="69"/>
      <c r="I28" s="70"/>
      <c r="J28" s="72"/>
      <c r="K28" s="69"/>
      <c r="L28" s="73"/>
      <c r="M28" s="71"/>
      <c r="N28" s="71"/>
      <c r="O28" s="74"/>
      <c r="P28" s="29"/>
    </row>
    <row r="29" spans="1:16" x14ac:dyDescent="0.3">
      <c r="A29" s="76">
        <v>45131</v>
      </c>
      <c r="B29" s="77"/>
      <c r="C29" s="78"/>
      <c r="D29" s="78"/>
      <c r="E29" s="79"/>
      <c r="F29" s="80">
        <v>2</v>
      </c>
      <c r="G29" s="78"/>
      <c r="H29" s="78"/>
      <c r="I29" s="79"/>
      <c r="J29" s="81"/>
      <c r="K29" s="78"/>
      <c r="L29" s="82"/>
      <c r="M29" s="80">
        <v>1</v>
      </c>
      <c r="N29" s="80">
        <v>1</v>
      </c>
      <c r="O29" s="83"/>
      <c r="P29" s="29">
        <f t="shared" si="0"/>
        <v>4</v>
      </c>
    </row>
    <row r="30" spans="1:16" x14ac:dyDescent="0.3">
      <c r="A30" s="60">
        <v>45132</v>
      </c>
      <c r="B30" s="68"/>
      <c r="C30" s="69"/>
      <c r="D30" s="69"/>
      <c r="E30" s="70"/>
      <c r="F30" s="71"/>
      <c r="G30" s="69"/>
      <c r="H30" s="69"/>
      <c r="I30" s="70"/>
      <c r="J30" s="72"/>
      <c r="K30" s="69"/>
      <c r="L30" s="73"/>
      <c r="M30" s="71"/>
      <c r="N30" s="71"/>
      <c r="O30" s="74"/>
      <c r="P30" s="29"/>
    </row>
    <row r="31" spans="1:16" x14ac:dyDescent="0.3">
      <c r="A31" s="76">
        <v>45133</v>
      </c>
      <c r="B31" s="77"/>
      <c r="C31" s="78"/>
      <c r="D31" s="78"/>
      <c r="E31" s="79"/>
      <c r="F31" s="80">
        <v>9</v>
      </c>
      <c r="G31" s="78"/>
      <c r="H31" s="78"/>
      <c r="I31" s="79">
        <v>1</v>
      </c>
      <c r="J31" s="81">
        <v>5</v>
      </c>
      <c r="K31" s="78"/>
      <c r="L31" s="82"/>
      <c r="M31" s="80"/>
      <c r="N31" s="80">
        <v>2</v>
      </c>
      <c r="O31" s="83">
        <v>9</v>
      </c>
      <c r="P31" s="29">
        <f t="shared" si="0"/>
        <v>26</v>
      </c>
    </row>
    <row r="32" spans="1:16" x14ac:dyDescent="0.3">
      <c r="A32" s="60">
        <v>45134</v>
      </c>
      <c r="B32" s="68"/>
      <c r="C32" s="69"/>
      <c r="D32" s="69"/>
      <c r="E32" s="70"/>
      <c r="F32" s="71"/>
      <c r="G32" s="69"/>
      <c r="H32" s="69"/>
      <c r="I32" s="70"/>
      <c r="J32" s="72"/>
      <c r="K32" s="69"/>
      <c r="L32" s="73"/>
      <c r="M32" s="71"/>
      <c r="N32" s="71"/>
      <c r="O32" s="74"/>
      <c r="P32" s="29"/>
    </row>
    <row r="33" spans="1:16" x14ac:dyDescent="0.3">
      <c r="A33" s="76">
        <v>45135</v>
      </c>
      <c r="B33" s="77"/>
      <c r="C33" s="78"/>
      <c r="D33" s="78"/>
      <c r="E33" s="79"/>
      <c r="F33" s="80">
        <v>15</v>
      </c>
      <c r="G33" s="78"/>
      <c r="H33" s="78"/>
      <c r="I33" s="79"/>
      <c r="J33" s="81">
        <v>2</v>
      </c>
      <c r="K33" s="78"/>
      <c r="L33" s="82"/>
      <c r="M33" s="80">
        <v>1</v>
      </c>
      <c r="N33" s="80">
        <v>1</v>
      </c>
      <c r="O33" s="83">
        <v>11</v>
      </c>
      <c r="P33" s="29">
        <f t="shared" si="0"/>
        <v>30</v>
      </c>
    </row>
    <row r="34" spans="1:16" x14ac:dyDescent="0.3">
      <c r="A34" s="60">
        <v>45136</v>
      </c>
      <c r="B34" s="68"/>
      <c r="C34" s="69"/>
      <c r="D34" s="69"/>
      <c r="E34" s="70"/>
      <c r="F34" s="71"/>
      <c r="G34" s="69"/>
      <c r="H34" s="69"/>
      <c r="I34" s="70"/>
      <c r="J34" s="72"/>
      <c r="K34" s="69"/>
      <c r="L34" s="73"/>
      <c r="M34" s="71"/>
      <c r="N34" s="71"/>
      <c r="O34" s="74"/>
      <c r="P34" s="29"/>
    </row>
    <row r="35" spans="1:16" x14ac:dyDescent="0.3">
      <c r="A35" s="60">
        <v>45137</v>
      </c>
      <c r="B35" s="68"/>
      <c r="C35" s="69"/>
      <c r="D35" s="69"/>
      <c r="E35" s="70"/>
      <c r="F35" s="71"/>
      <c r="G35" s="69"/>
      <c r="H35" s="69"/>
      <c r="I35" s="70"/>
      <c r="J35" s="72"/>
      <c r="K35" s="69"/>
      <c r="L35" s="73"/>
      <c r="M35" s="71"/>
      <c r="N35" s="71"/>
      <c r="O35" s="74"/>
      <c r="P35" s="29"/>
    </row>
    <row r="36" spans="1:16" ht="15" thickBot="1" x14ac:dyDescent="0.35">
      <c r="A36" s="76">
        <v>45138</v>
      </c>
      <c r="B36" s="77"/>
      <c r="C36" s="78"/>
      <c r="D36" s="78"/>
      <c r="E36" s="79"/>
      <c r="F36" s="80">
        <v>46</v>
      </c>
      <c r="G36" s="78">
        <v>2</v>
      </c>
      <c r="H36" s="78"/>
      <c r="I36" s="79">
        <v>1</v>
      </c>
      <c r="J36" s="81">
        <v>2</v>
      </c>
      <c r="K36" s="78"/>
      <c r="L36" s="82"/>
      <c r="M36" s="80"/>
      <c r="N36" s="80">
        <v>3</v>
      </c>
      <c r="O36" s="83">
        <v>18</v>
      </c>
      <c r="P36" s="29">
        <f t="shared" si="0"/>
        <v>72</v>
      </c>
    </row>
    <row r="37" spans="1:16" ht="27" thickBot="1" x14ac:dyDescent="0.35">
      <c r="A37" s="32" t="s">
        <v>14</v>
      </c>
      <c r="B37" s="33">
        <f t="shared" ref="B37:O37" si="1">SUM(B6:B36)</f>
        <v>0</v>
      </c>
      <c r="C37" s="34">
        <f t="shared" si="1"/>
        <v>0</v>
      </c>
      <c r="D37" s="34">
        <f t="shared" si="1"/>
        <v>0</v>
      </c>
      <c r="E37" s="33">
        <f t="shared" si="1"/>
        <v>0</v>
      </c>
      <c r="F37" s="36">
        <f t="shared" si="1"/>
        <v>104</v>
      </c>
      <c r="G37" s="34">
        <f t="shared" si="1"/>
        <v>4</v>
      </c>
      <c r="H37" s="33">
        <f t="shared" si="1"/>
        <v>0</v>
      </c>
      <c r="I37" s="37">
        <f t="shared" si="1"/>
        <v>4</v>
      </c>
      <c r="J37" s="38">
        <f t="shared" si="1"/>
        <v>9</v>
      </c>
      <c r="K37" s="34">
        <f t="shared" si="1"/>
        <v>0</v>
      </c>
      <c r="L37" s="33">
        <f t="shared" si="1"/>
        <v>0</v>
      </c>
      <c r="M37" s="36">
        <f t="shared" si="1"/>
        <v>3</v>
      </c>
      <c r="N37" s="36">
        <f t="shared" si="1"/>
        <v>8</v>
      </c>
      <c r="O37" s="31">
        <f t="shared" si="1"/>
        <v>173</v>
      </c>
      <c r="P37" s="31">
        <f>SUM(B37:O37)</f>
        <v>305</v>
      </c>
    </row>
    <row r="38" spans="1:16" ht="27" thickBot="1" x14ac:dyDescent="0.35">
      <c r="A38" s="9" t="s">
        <v>15</v>
      </c>
      <c r="B38" s="10">
        <f>SUM(B37+'June 2023'!B37)</f>
        <v>397</v>
      </c>
      <c r="C38" s="11">
        <f>SUM(C37+'June 2023'!C37)</f>
        <v>18</v>
      </c>
      <c r="D38" s="11">
        <f>SUM(D37+'June 2023'!D37)</f>
        <v>1</v>
      </c>
      <c r="E38" s="12">
        <f>SUM(E37+'June 2023'!E37)</f>
        <v>36</v>
      </c>
      <c r="F38" s="13">
        <f>SUM(F37+'June 2023'!F37)</f>
        <v>787</v>
      </c>
      <c r="G38" s="11">
        <f>SUM(G37+'June 2023'!G37)</f>
        <v>8</v>
      </c>
      <c r="H38" s="11">
        <f>SUM(H37+'June 2023'!H37)</f>
        <v>0</v>
      </c>
      <c r="I38" s="12">
        <f>SUM(I37+'June 2023'!I37)</f>
        <v>13</v>
      </c>
      <c r="J38" s="13">
        <f>SUM(J37+'June 2023'!J37)</f>
        <v>9</v>
      </c>
      <c r="K38" s="11">
        <f>SUM(K37+'June 2023'!K37)</f>
        <v>0</v>
      </c>
      <c r="L38" s="12">
        <f>SUM(L37+'June 2023'!L37)</f>
        <v>0</v>
      </c>
      <c r="M38" s="12">
        <f>SUM(M37+'June 2023'!M37)</f>
        <v>13</v>
      </c>
      <c r="N38" s="12">
        <f>SUM(N37+'June 2023'!N37)</f>
        <v>21</v>
      </c>
      <c r="O38" s="12">
        <f>SUM(O37+'June 2023'!O37)</f>
        <v>2038</v>
      </c>
      <c r="P38" s="14">
        <f>SUM(B38:O38)</f>
        <v>3341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P38"/>
  <sheetViews>
    <sheetView topLeftCell="A7" workbookViewId="0">
      <selection activeCell="A6" sqref="A6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9" t="s">
        <v>25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16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59"/>
      <c r="N5" s="151"/>
      <c r="O5" s="151"/>
      <c r="P5" s="161"/>
    </row>
    <row r="6" spans="1:16" ht="15" customHeight="1" x14ac:dyDescent="0.3">
      <c r="A6" s="60">
        <v>45139</v>
      </c>
      <c r="B6" s="61"/>
      <c r="C6" s="62"/>
      <c r="D6" s="62"/>
      <c r="E6" s="63"/>
      <c r="F6" s="64"/>
      <c r="G6" s="62"/>
      <c r="H6" s="62"/>
      <c r="I6" s="63"/>
      <c r="J6" s="65"/>
      <c r="K6" s="62"/>
      <c r="L6" s="66"/>
      <c r="M6" s="64"/>
      <c r="N6" s="64"/>
      <c r="O6" s="67"/>
      <c r="P6" s="29"/>
    </row>
    <row r="7" spans="1:16" ht="15" customHeight="1" x14ac:dyDescent="0.3">
      <c r="A7" s="76">
        <v>45140</v>
      </c>
      <c r="B7" s="77"/>
      <c r="C7" s="78"/>
      <c r="D7" s="78"/>
      <c r="E7" s="79"/>
      <c r="F7" s="80">
        <v>17</v>
      </c>
      <c r="G7" s="78">
        <v>1</v>
      </c>
      <c r="H7" s="78"/>
      <c r="I7" s="79"/>
      <c r="J7" s="81">
        <v>3</v>
      </c>
      <c r="K7" s="78"/>
      <c r="L7" s="82"/>
      <c r="M7" s="80"/>
      <c r="N7" s="80">
        <v>2</v>
      </c>
      <c r="O7" s="83">
        <v>8</v>
      </c>
      <c r="P7" s="29">
        <f>SUM(B7:O7)</f>
        <v>31</v>
      </c>
    </row>
    <row r="8" spans="1:16" ht="15" customHeight="1" x14ac:dyDescent="0.3">
      <c r="A8" s="60">
        <v>45141</v>
      </c>
      <c r="B8" s="68"/>
      <c r="C8" s="69"/>
      <c r="D8" s="69"/>
      <c r="E8" s="70"/>
      <c r="F8" s="71"/>
      <c r="G8" s="69"/>
      <c r="H8" s="69"/>
      <c r="I8" s="70"/>
      <c r="J8" s="72"/>
      <c r="K8" s="69"/>
      <c r="L8" s="73"/>
      <c r="M8" s="71"/>
      <c r="N8" s="71"/>
      <c r="O8" s="74"/>
      <c r="P8" s="29"/>
    </row>
    <row r="9" spans="1:16" ht="15" customHeight="1" x14ac:dyDescent="0.3">
      <c r="A9" s="76">
        <v>45142</v>
      </c>
      <c r="B9" s="77"/>
      <c r="C9" s="78"/>
      <c r="D9" s="78"/>
      <c r="E9" s="79"/>
      <c r="F9" s="80">
        <v>2</v>
      </c>
      <c r="G9" s="78"/>
      <c r="H9" s="78"/>
      <c r="I9" s="79"/>
      <c r="J9" s="81">
        <v>3</v>
      </c>
      <c r="K9" s="78"/>
      <c r="L9" s="82"/>
      <c r="M9" s="80"/>
      <c r="N9" s="80"/>
      <c r="O9" s="83">
        <v>3</v>
      </c>
      <c r="P9" s="29">
        <f t="shared" ref="P9:P35" si="0">SUM(B9:O9)</f>
        <v>8</v>
      </c>
    </row>
    <row r="10" spans="1:16" ht="15" customHeight="1" x14ac:dyDescent="0.3">
      <c r="A10" s="60">
        <v>45143</v>
      </c>
      <c r="B10" s="68"/>
      <c r="C10" s="69"/>
      <c r="D10" s="69"/>
      <c r="E10" s="70"/>
      <c r="F10" s="71"/>
      <c r="G10" s="69"/>
      <c r="H10" s="69"/>
      <c r="I10" s="70"/>
      <c r="J10" s="72"/>
      <c r="K10" s="69"/>
      <c r="L10" s="73"/>
      <c r="M10" s="71"/>
      <c r="N10" s="71"/>
      <c r="O10" s="74"/>
      <c r="P10" s="29"/>
    </row>
    <row r="11" spans="1:16" ht="15" customHeight="1" x14ac:dyDescent="0.3">
      <c r="A11" s="60">
        <v>45144</v>
      </c>
      <c r="B11" s="68"/>
      <c r="C11" s="69"/>
      <c r="D11" s="69"/>
      <c r="E11" s="70"/>
      <c r="F11" s="71"/>
      <c r="G11" s="69"/>
      <c r="H11" s="69"/>
      <c r="I11" s="70"/>
      <c r="J11" s="72"/>
      <c r="K11" s="69"/>
      <c r="L11" s="73"/>
      <c r="M11" s="71"/>
      <c r="N11" s="71"/>
      <c r="O11" s="74"/>
      <c r="P11" s="29"/>
    </row>
    <row r="12" spans="1:16" ht="15" customHeight="1" x14ac:dyDescent="0.3">
      <c r="A12" s="76">
        <v>45145</v>
      </c>
      <c r="B12" s="77"/>
      <c r="C12" s="78"/>
      <c r="D12" s="78"/>
      <c r="E12" s="79"/>
      <c r="F12" s="80">
        <v>2</v>
      </c>
      <c r="G12" s="78"/>
      <c r="H12" s="78"/>
      <c r="I12" s="79"/>
      <c r="J12" s="81">
        <v>1</v>
      </c>
      <c r="K12" s="78"/>
      <c r="L12" s="82"/>
      <c r="M12" s="80"/>
      <c r="N12" s="80">
        <v>1</v>
      </c>
      <c r="O12" s="83">
        <v>1</v>
      </c>
      <c r="P12" s="29">
        <f t="shared" si="0"/>
        <v>5</v>
      </c>
    </row>
    <row r="13" spans="1:16" ht="15" customHeight="1" x14ac:dyDescent="0.3">
      <c r="A13" s="60">
        <v>45146</v>
      </c>
      <c r="B13" s="68"/>
      <c r="C13" s="69"/>
      <c r="D13" s="69"/>
      <c r="E13" s="70"/>
      <c r="F13" s="71"/>
      <c r="G13" s="69"/>
      <c r="H13" s="69"/>
      <c r="I13" s="70"/>
      <c r="J13" s="72"/>
      <c r="K13" s="69"/>
      <c r="L13" s="73"/>
      <c r="M13" s="71"/>
      <c r="N13" s="71"/>
      <c r="O13" s="74"/>
      <c r="P13" s="29"/>
    </row>
    <row r="14" spans="1:16" ht="15" customHeight="1" x14ac:dyDescent="0.3">
      <c r="A14" s="76">
        <v>45147</v>
      </c>
      <c r="B14" s="77"/>
      <c r="C14" s="78"/>
      <c r="D14" s="78"/>
      <c r="E14" s="79"/>
      <c r="F14" s="80">
        <v>1</v>
      </c>
      <c r="G14" s="78"/>
      <c r="H14" s="78"/>
      <c r="I14" s="79"/>
      <c r="J14" s="81"/>
      <c r="K14" s="78"/>
      <c r="L14" s="82"/>
      <c r="M14" s="80"/>
      <c r="N14" s="80"/>
      <c r="O14" s="83">
        <v>1</v>
      </c>
      <c r="P14" s="29">
        <f t="shared" si="0"/>
        <v>2</v>
      </c>
    </row>
    <row r="15" spans="1:16" ht="15" customHeight="1" x14ac:dyDescent="0.3">
      <c r="A15" s="60">
        <v>45148</v>
      </c>
      <c r="B15" s="68"/>
      <c r="C15" s="69"/>
      <c r="D15" s="69"/>
      <c r="E15" s="70"/>
      <c r="F15" s="71"/>
      <c r="G15" s="69"/>
      <c r="H15" s="69"/>
      <c r="I15" s="70"/>
      <c r="J15" s="72"/>
      <c r="K15" s="69"/>
      <c r="L15" s="73"/>
      <c r="M15" s="71"/>
      <c r="N15" s="71"/>
      <c r="O15" s="74"/>
      <c r="P15" s="29"/>
    </row>
    <row r="16" spans="1:16" ht="15" customHeight="1" x14ac:dyDescent="0.3">
      <c r="A16" s="76">
        <v>45149</v>
      </c>
      <c r="B16" s="77"/>
      <c r="C16" s="78"/>
      <c r="D16" s="78"/>
      <c r="E16" s="79"/>
      <c r="F16" s="80"/>
      <c r="G16" s="78"/>
      <c r="H16" s="78"/>
      <c r="I16" s="79"/>
      <c r="J16" s="81">
        <v>1</v>
      </c>
      <c r="K16" s="78"/>
      <c r="L16" s="82"/>
      <c r="M16" s="80"/>
      <c r="N16" s="80">
        <v>1</v>
      </c>
      <c r="O16" s="83">
        <v>2</v>
      </c>
      <c r="P16" s="29">
        <f t="shared" si="0"/>
        <v>4</v>
      </c>
    </row>
    <row r="17" spans="1:16" x14ac:dyDescent="0.3">
      <c r="A17" s="60">
        <v>45150</v>
      </c>
      <c r="B17" s="68"/>
      <c r="C17" s="69"/>
      <c r="D17" s="69"/>
      <c r="E17" s="70"/>
      <c r="F17" s="71"/>
      <c r="G17" s="69"/>
      <c r="H17" s="69"/>
      <c r="I17" s="70"/>
      <c r="J17" s="72"/>
      <c r="K17" s="69"/>
      <c r="L17" s="73"/>
      <c r="M17" s="71"/>
      <c r="N17" s="71"/>
      <c r="O17" s="74"/>
      <c r="P17" s="29"/>
    </row>
    <row r="18" spans="1:16" x14ac:dyDescent="0.3">
      <c r="A18" s="60">
        <v>45151</v>
      </c>
      <c r="B18" s="68"/>
      <c r="C18" s="69"/>
      <c r="D18" s="69"/>
      <c r="E18" s="70"/>
      <c r="F18" s="71"/>
      <c r="G18" s="69"/>
      <c r="H18" s="69"/>
      <c r="I18" s="70"/>
      <c r="J18" s="72"/>
      <c r="K18" s="69"/>
      <c r="L18" s="73"/>
      <c r="M18" s="71"/>
      <c r="N18" s="71"/>
      <c r="O18" s="74"/>
      <c r="P18" s="29"/>
    </row>
    <row r="19" spans="1:16" x14ac:dyDescent="0.3">
      <c r="A19" s="76">
        <v>45152</v>
      </c>
      <c r="B19" s="77"/>
      <c r="C19" s="78"/>
      <c r="D19" s="78"/>
      <c r="E19" s="79"/>
      <c r="F19" s="80">
        <v>2</v>
      </c>
      <c r="G19" s="78"/>
      <c r="H19" s="78"/>
      <c r="I19" s="79"/>
      <c r="J19" s="81"/>
      <c r="K19" s="78"/>
      <c r="L19" s="82"/>
      <c r="M19" s="80"/>
      <c r="N19" s="80"/>
      <c r="O19" s="83">
        <v>8</v>
      </c>
      <c r="P19" s="29">
        <f t="shared" si="0"/>
        <v>10</v>
      </c>
    </row>
    <row r="20" spans="1:16" x14ac:dyDescent="0.3">
      <c r="A20" s="60">
        <v>45153</v>
      </c>
      <c r="B20" s="68"/>
      <c r="C20" s="69"/>
      <c r="D20" s="69"/>
      <c r="E20" s="70"/>
      <c r="F20" s="71"/>
      <c r="G20" s="69"/>
      <c r="H20" s="69"/>
      <c r="I20" s="70"/>
      <c r="J20" s="72"/>
      <c r="K20" s="69"/>
      <c r="L20" s="73"/>
      <c r="M20" s="71"/>
      <c r="N20" s="71"/>
      <c r="O20" s="74"/>
      <c r="P20" s="29"/>
    </row>
    <row r="21" spans="1:16" x14ac:dyDescent="0.3">
      <c r="A21" s="76">
        <v>45154</v>
      </c>
      <c r="B21" s="77"/>
      <c r="C21" s="78"/>
      <c r="D21" s="78"/>
      <c r="E21" s="79"/>
      <c r="F21" s="80">
        <v>5</v>
      </c>
      <c r="G21" s="78"/>
      <c r="H21" s="78"/>
      <c r="I21" s="79"/>
      <c r="J21" s="81"/>
      <c r="K21" s="78"/>
      <c r="L21" s="82"/>
      <c r="M21" s="80"/>
      <c r="N21" s="80"/>
      <c r="O21" s="83">
        <v>4</v>
      </c>
      <c r="P21" s="29">
        <f t="shared" si="0"/>
        <v>9</v>
      </c>
    </row>
    <row r="22" spans="1:16" x14ac:dyDescent="0.3">
      <c r="A22" s="60">
        <v>45155</v>
      </c>
      <c r="B22" s="68"/>
      <c r="C22" s="69"/>
      <c r="D22" s="69"/>
      <c r="E22" s="70"/>
      <c r="F22" s="71"/>
      <c r="G22" s="69"/>
      <c r="H22" s="69"/>
      <c r="I22" s="70"/>
      <c r="J22" s="72"/>
      <c r="K22" s="69"/>
      <c r="L22" s="73"/>
      <c r="M22" s="71"/>
      <c r="N22" s="71"/>
      <c r="O22" s="74"/>
      <c r="P22" s="29"/>
    </row>
    <row r="23" spans="1:16" x14ac:dyDescent="0.3">
      <c r="A23" s="76">
        <v>45156</v>
      </c>
      <c r="B23" s="77"/>
      <c r="C23" s="78"/>
      <c r="D23" s="78"/>
      <c r="E23" s="79"/>
      <c r="F23" s="80">
        <v>6</v>
      </c>
      <c r="G23" s="78"/>
      <c r="H23" s="78"/>
      <c r="I23" s="79"/>
      <c r="J23" s="81"/>
      <c r="K23" s="78"/>
      <c r="L23" s="82"/>
      <c r="M23" s="80"/>
      <c r="N23" s="80"/>
      <c r="O23" s="83"/>
      <c r="P23" s="29">
        <f t="shared" si="0"/>
        <v>6</v>
      </c>
    </row>
    <row r="24" spans="1:16" x14ac:dyDescent="0.3">
      <c r="A24" s="60">
        <v>45157</v>
      </c>
      <c r="B24" s="68"/>
      <c r="C24" s="69"/>
      <c r="D24" s="69"/>
      <c r="E24" s="70"/>
      <c r="F24" s="71"/>
      <c r="G24" s="69"/>
      <c r="H24" s="69"/>
      <c r="I24" s="70"/>
      <c r="J24" s="72"/>
      <c r="K24" s="69"/>
      <c r="L24" s="73"/>
      <c r="M24" s="71"/>
      <c r="N24" s="71"/>
      <c r="O24" s="74"/>
      <c r="P24" s="29"/>
    </row>
    <row r="25" spans="1:16" x14ac:dyDescent="0.3">
      <c r="A25" s="60">
        <v>45158</v>
      </c>
      <c r="B25" s="68"/>
      <c r="C25" s="69"/>
      <c r="D25" s="69"/>
      <c r="E25" s="70"/>
      <c r="F25" s="71"/>
      <c r="G25" s="69"/>
      <c r="H25" s="69"/>
      <c r="I25" s="70"/>
      <c r="J25" s="72"/>
      <c r="K25" s="69"/>
      <c r="L25" s="73"/>
      <c r="M25" s="71"/>
      <c r="N25" s="71"/>
      <c r="O25" s="74"/>
      <c r="P25" s="29"/>
    </row>
    <row r="26" spans="1:16" x14ac:dyDescent="0.3">
      <c r="A26" s="76">
        <v>45159</v>
      </c>
      <c r="B26" s="77"/>
      <c r="C26" s="78"/>
      <c r="D26" s="78"/>
      <c r="E26" s="79"/>
      <c r="F26" s="80">
        <v>5</v>
      </c>
      <c r="G26" s="78"/>
      <c r="H26" s="78"/>
      <c r="I26" s="79"/>
      <c r="J26" s="81"/>
      <c r="K26" s="78"/>
      <c r="L26" s="82"/>
      <c r="M26" s="80"/>
      <c r="N26" s="80"/>
      <c r="O26" s="83">
        <v>2</v>
      </c>
      <c r="P26" s="29">
        <f t="shared" si="0"/>
        <v>7</v>
      </c>
    </row>
    <row r="27" spans="1:16" x14ac:dyDescent="0.3">
      <c r="A27" s="60">
        <v>45160</v>
      </c>
      <c r="B27" s="68"/>
      <c r="C27" s="69"/>
      <c r="D27" s="69"/>
      <c r="E27" s="70"/>
      <c r="F27" s="71"/>
      <c r="G27" s="69"/>
      <c r="H27" s="69"/>
      <c r="I27" s="70"/>
      <c r="J27" s="72"/>
      <c r="K27" s="69"/>
      <c r="L27" s="73"/>
      <c r="M27" s="71"/>
      <c r="N27" s="71"/>
      <c r="O27" s="74"/>
      <c r="P27" s="29"/>
    </row>
    <row r="28" spans="1:16" x14ac:dyDescent="0.3">
      <c r="A28" s="76">
        <v>45161</v>
      </c>
      <c r="B28" s="77"/>
      <c r="C28" s="78"/>
      <c r="D28" s="78"/>
      <c r="E28" s="79"/>
      <c r="F28" s="80">
        <v>4</v>
      </c>
      <c r="G28" s="78"/>
      <c r="H28" s="78"/>
      <c r="I28" s="79"/>
      <c r="J28" s="81">
        <v>1</v>
      </c>
      <c r="K28" s="78"/>
      <c r="L28" s="82"/>
      <c r="M28" s="80"/>
      <c r="N28" s="80"/>
      <c r="O28" s="83">
        <v>2</v>
      </c>
      <c r="P28" s="29">
        <f t="shared" si="0"/>
        <v>7</v>
      </c>
    </row>
    <row r="29" spans="1:16" x14ac:dyDescent="0.3">
      <c r="A29" s="60">
        <v>45162</v>
      </c>
      <c r="B29" s="68"/>
      <c r="C29" s="69"/>
      <c r="D29" s="69"/>
      <c r="E29" s="70"/>
      <c r="F29" s="71"/>
      <c r="G29" s="69"/>
      <c r="H29" s="69"/>
      <c r="I29" s="70"/>
      <c r="J29" s="72"/>
      <c r="K29" s="69"/>
      <c r="L29" s="73"/>
      <c r="M29" s="71"/>
      <c r="N29" s="71"/>
      <c r="O29" s="74"/>
      <c r="P29" s="29"/>
    </row>
    <row r="30" spans="1:16" x14ac:dyDescent="0.3">
      <c r="A30" s="76">
        <v>45163</v>
      </c>
      <c r="B30" s="77"/>
      <c r="C30" s="78"/>
      <c r="D30" s="78"/>
      <c r="E30" s="79"/>
      <c r="F30" s="80">
        <v>6</v>
      </c>
      <c r="G30" s="78">
        <v>1</v>
      </c>
      <c r="H30" s="78"/>
      <c r="I30" s="79"/>
      <c r="J30" s="81">
        <v>1</v>
      </c>
      <c r="K30" s="78"/>
      <c r="L30" s="82"/>
      <c r="M30" s="80"/>
      <c r="N30" s="80"/>
      <c r="O30" s="83"/>
      <c r="P30" s="29">
        <f t="shared" si="0"/>
        <v>8</v>
      </c>
    </row>
    <row r="31" spans="1:16" x14ac:dyDescent="0.3">
      <c r="A31" s="60">
        <v>45164</v>
      </c>
      <c r="B31" s="68"/>
      <c r="C31" s="69"/>
      <c r="D31" s="69"/>
      <c r="E31" s="70"/>
      <c r="F31" s="71"/>
      <c r="G31" s="69"/>
      <c r="H31" s="69"/>
      <c r="I31" s="70"/>
      <c r="J31" s="72"/>
      <c r="K31" s="69"/>
      <c r="L31" s="73"/>
      <c r="M31" s="71"/>
      <c r="N31" s="71"/>
      <c r="O31" s="74"/>
      <c r="P31" s="29"/>
    </row>
    <row r="32" spans="1:16" x14ac:dyDescent="0.3">
      <c r="A32" s="60">
        <v>45165</v>
      </c>
      <c r="B32" s="68"/>
      <c r="C32" s="69"/>
      <c r="D32" s="69"/>
      <c r="E32" s="70"/>
      <c r="F32" s="71"/>
      <c r="G32" s="69"/>
      <c r="H32" s="69"/>
      <c r="I32" s="70"/>
      <c r="J32" s="72"/>
      <c r="K32" s="69"/>
      <c r="L32" s="73"/>
      <c r="M32" s="71"/>
      <c r="N32" s="71"/>
      <c r="O32" s="74"/>
      <c r="P32" s="29"/>
    </row>
    <row r="33" spans="1:16" x14ac:dyDescent="0.3">
      <c r="A33" s="76">
        <v>45166</v>
      </c>
      <c r="B33" s="77"/>
      <c r="C33" s="78"/>
      <c r="D33" s="78"/>
      <c r="E33" s="79"/>
      <c r="F33" s="80">
        <v>9</v>
      </c>
      <c r="G33" s="78"/>
      <c r="H33" s="78"/>
      <c r="I33" s="79"/>
      <c r="J33" s="81">
        <v>2</v>
      </c>
      <c r="K33" s="78"/>
      <c r="L33" s="82"/>
      <c r="M33" s="80"/>
      <c r="N33" s="80"/>
      <c r="O33" s="83"/>
      <c r="P33" s="29">
        <f t="shared" si="0"/>
        <v>11</v>
      </c>
    </row>
    <row r="34" spans="1:16" x14ac:dyDescent="0.3">
      <c r="A34" s="60">
        <v>45167</v>
      </c>
      <c r="B34" s="68"/>
      <c r="C34" s="69"/>
      <c r="D34" s="69"/>
      <c r="E34" s="70"/>
      <c r="F34" s="71"/>
      <c r="G34" s="69"/>
      <c r="H34" s="69"/>
      <c r="I34" s="70"/>
      <c r="J34" s="72"/>
      <c r="K34" s="69"/>
      <c r="L34" s="73"/>
      <c r="M34" s="71"/>
      <c r="N34" s="71"/>
      <c r="O34" s="74"/>
      <c r="P34" s="29"/>
    </row>
    <row r="35" spans="1:16" x14ac:dyDescent="0.3">
      <c r="A35" s="76">
        <v>45168</v>
      </c>
      <c r="B35" s="77">
        <v>1</v>
      </c>
      <c r="C35" s="78"/>
      <c r="D35" s="78"/>
      <c r="E35" s="79"/>
      <c r="F35" s="80">
        <v>2</v>
      </c>
      <c r="G35" s="78"/>
      <c r="H35" s="78"/>
      <c r="I35" s="79"/>
      <c r="J35" s="81">
        <v>2</v>
      </c>
      <c r="K35" s="78"/>
      <c r="L35" s="82"/>
      <c r="M35" s="80"/>
      <c r="N35" s="80">
        <v>1</v>
      </c>
      <c r="O35" s="83">
        <v>4</v>
      </c>
      <c r="P35" s="29">
        <f t="shared" si="0"/>
        <v>10</v>
      </c>
    </row>
    <row r="36" spans="1:16" ht="15" thickBot="1" x14ac:dyDescent="0.35">
      <c r="A36" s="60">
        <v>45169</v>
      </c>
      <c r="B36" s="68"/>
      <c r="C36" s="69"/>
      <c r="D36" s="69"/>
      <c r="E36" s="70"/>
      <c r="F36" s="71"/>
      <c r="G36" s="69"/>
      <c r="H36" s="69"/>
      <c r="I36" s="70"/>
      <c r="J36" s="72"/>
      <c r="K36" s="69"/>
      <c r="L36" s="73"/>
      <c r="M36" s="71"/>
      <c r="N36" s="71"/>
      <c r="O36" s="74"/>
      <c r="P36" s="29"/>
    </row>
    <row r="37" spans="1:16" ht="27" thickBot="1" x14ac:dyDescent="0.35">
      <c r="A37" s="32" t="s">
        <v>14</v>
      </c>
      <c r="B37" s="33">
        <f t="shared" ref="B37:O37" si="1">SUM(B6:B36)</f>
        <v>1</v>
      </c>
      <c r="C37" s="34">
        <f t="shared" si="1"/>
        <v>0</v>
      </c>
      <c r="D37" s="34">
        <f t="shared" si="1"/>
        <v>0</v>
      </c>
      <c r="E37" s="33">
        <f t="shared" si="1"/>
        <v>0</v>
      </c>
      <c r="F37" s="36">
        <f t="shared" si="1"/>
        <v>61</v>
      </c>
      <c r="G37" s="34">
        <f t="shared" si="1"/>
        <v>2</v>
      </c>
      <c r="H37" s="33">
        <f t="shared" si="1"/>
        <v>0</v>
      </c>
      <c r="I37" s="37">
        <f t="shared" si="1"/>
        <v>0</v>
      </c>
      <c r="J37" s="38">
        <f t="shared" si="1"/>
        <v>14</v>
      </c>
      <c r="K37" s="34">
        <f t="shared" si="1"/>
        <v>0</v>
      </c>
      <c r="L37" s="33">
        <f t="shared" si="1"/>
        <v>0</v>
      </c>
      <c r="M37" s="36">
        <f t="shared" si="1"/>
        <v>0</v>
      </c>
      <c r="N37" s="36">
        <f t="shared" si="1"/>
        <v>5</v>
      </c>
      <c r="O37" s="31">
        <f t="shared" si="1"/>
        <v>35</v>
      </c>
      <c r="P37" s="31">
        <f>SUM(B37:O37)</f>
        <v>118</v>
      </c>
    </row>
    <row r="38" spans="1:16" ht="27" thickBot="1" x14ac:dyDescent="0.35">
      <c r="A38" s="9" t="s">
        <v>15</v>
      </c>
      <c r="B38" s="10">
        <f>SUM(B37+'July 2023'!B38)</f>
        <v>398</v>
      </c>
      <c r="C38" s="11">
        <f>SUM(C37+'July 2023'!C38)</f>
        <v>18</v>
      </c>
      <c r="D38" s="11">
        <f>SUM(D37+'July 2023'!D38)</f>
        <v>1</v>
      </c>
      <c r="E38" s="27">
        <f>SUM(E37+'July 2023'!E38)</f>
        <v>36</v>
      </c>
      <c r="F38" s="10">
        <f>SUM(F37+'July 2023'!F38)</f>
        <v>848</v>
      </c>
      <c r="G38" s="11">
        <f>SUM(G37+'July 2023'!G38)</f>
        <v>10</v>
      </c>
      <c r="H38" s="11">
        <f>SUM(H37+'July 2023'!H38)</f>
        <v>0</v>
      </c>
      <c r="I38" s="27">
        <f>SUM(I37+'July 2023'!I38)</f>
        <v>13</v>
      </c>
      <c r="J38" s="10">
        <f>SUM(J37+'July 2023'!J38)</f>
        <v>23</v>
      </c>
      <c r="K38" s="11">
        <f>SUM(K37+'July 2023'!K38)</f>
        <v>0</v>
      </c>
      <c r="L38" s="27">
        <f>SUM(L37+'July 2023'!L38)</f>
        <v>0</v>
      </c>
      <c r="M38" s="27">
        <f>SUM(M37+'July 2023'!M38)</f>
        <v>13</v>
      </c>
      <c r="N38" s="27">
        <f>SUM(N37+'July 2023'!N38)</f>
        <v>26</v>
      </c>
      <c r="O38" s="27">
        <f>SUM(O37+'July 2023'!O38)</f>
        <v>2073</v>
      </c>
      <c r="P38" s="14">
        <f>SUM(B37:O37)</f>
        <v>118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37"/>
  <sheetViews>
    <sheetView topLeftCell="A6" workbookViewId="0">
      <selection activeCell="X24" sqref="X2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4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.75" customHeight="1" thickBot="1" x14ac:dyDescent="0.35"/>
    <row r="4" spans="1:16" ht="14.4" customHeight="1" x14ac:dyDescent="0.3">
      <c r="A4" s="150" t="s">
        <v>0</v>
      </c>
      <c r="B4" s="152" t="s">
        <v>1</v>
      </c>
      <c r="C4" s="153"/>
      <c r="D4" s="153"/>
      <c r="E4" s="154"/>
      <c r="F4" s="152" t="s">
        <v>2</v>
      </c>
      <c r="G4" s="153"/>
      <c r="H4" s="153"/>
      <c r="I4" s="154"/>
      <c r="J4" s="155" t="s">
        <v>3</v>
      </c>
      <c r="K4" s="156"/>
      <c r="L4" s="157"/>
      <c r="M4" s="158" t="s">
        <v>4</v>
      </c>
      <c r="N4" s="150" t="s">
        <v>5</v>
      </c>
      <c r="O4" s="150" t="s">
        <v>6</v>
      </c>
      <c r="P4" s="160" t="s">
        <v>7</v>
      </c>
    </row>
    <row r="5" spans="1:16" ht="15" thickBot="1" x14ac:dyDescent="0.35">
      <c r="A5" s="15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59"/>
      <c r="N5" s="151"/>
      <c r="O5" s="151"/>
      <c r="P5" s="161"/>
    </row>
    <row r="6" spans="1:16" ht="15" customHeight="1" x14ac:dyDescent="0.3">
      <c r="A6" s="76">
        <v>45170</v>
      </c>
      <c r="B6" s="98"/>
      <c r="C6" s="99"/>
      <c r="D6" s="99"/>
      <c r="E6" s="100"/>
      <c r="F6" s="101">
        <v>3</v>
      </c>
      <c r="G6" s="99">
        <v>1</v>
      </c>
      <c r="H6" s="99"/>
      <c r="I6" s="100"/>
      <c r="J6" s="102">
        <v>4</v>
      </c>
      <c r="K6" s="99"/>
      <c r="L6" s="103"/>
      <c r="M6" s="101"/>
      <c r="N6" s="101"/>
      <c r="O6" s="104">
        <v>2</v>
      </c>
      <c r="P6" s="29">
        <f>SUM(B6:O6)</f>
        <v>10</v>
      </c>
    </row>
    <row r="7" spans="1:16" ht="15" customHeight="1" x14ac:dyDescent="0.3">
      <c r="A7" s="60">
        <v>45171</v>
      </c>
      <c r="B7" s="68"/>
      <c r="C7" s="69"/>
      <c r="D7" s="69"/>
      <c r="E7" s="70"/>
      <c r="F7" s="71"/>
      <c r="G7" s="69"/>
      <c r="H7" s="69"/>
      <c r="I7" s="70"/>
      <c r="J7" s="72"/>
      <c r="K7" s="69"/>
      <c r="L7" s="73"/>
      <c r="M7" s="71"/>
      <c r="N7" s="71"/>
      <c r="O7" s="74"/>
      <c r="P7" s="29"/>
    </row>
    <row r="8" spans="1:16" ht="15" customHeight="1" x14ac:dyDescent="0.3">
      <c r="A8" s="60">
        <v>45172</v>
      </c>
      <c r="B8" s="68"/>
      <c r="C8" s="69"/>
      <c r="D8" s="69"/>
      <c r="E8" s="70"/>
      <c r="F8" s="71"/>
      <c r="G8" s="69"/>
      <c r="H8" s="69"/>
      <c r="I8" s="70"/>
      <c r="J8" s="72"/>
      <c r="K8" s="69"/>
      <c r="L8" s="73"/>
      <c r="M8" s="71"/>
      <c r="N8" s="71"/>
      <c r="O8" s="74"/>
      <c r="P8" s="29"/>
    </row>
    <row r="9" spans="1:16" ht="15" customHeight="1" x14ac:dyDescent="0.3">
      <c r="A9" s="60">
        <v>45173</v>
      </c>
      <c r="B9" s="68"/>
      <c r="C9" s="69"/>
      <c r="D9" s="69"/>
      <c r="E9" s="70"/>
      <c r="F9" s="71"/>
      <c r="G9" s="69"/>
      <c r="H9" s="69"/>
      <c r="I9" s="70"/>
      <c r="J9" s="72"/>
      <c r="K9" s="69"/>
      <c r="L9" s="73"/>
      <c r="M9" s="71"/>
      <c r="N9" s="71"/>
      <c r="O9" s="74"/>
      <c r="P9" s="29"/>
    </row>
    <row r="10" spans="1:16" ht="15" customHeight="1" x14ac:dyDescent="0.3">
      <c r="A10" s="76">
        <v>45174</v>
      </c>
      <c r="B10" s="77">
        <v>1</v>
      </c>
      <c r="C10" s="78"/>
      <c r="D10" s="78"/>
      <c r="E10" s="79"/>
      <c r="F10" s="80">
        <v>7</v>
      </c>
      <c r="G10" s="78"/>
      <c r="H10" s="78"/>
      <c r="I10" s="79"/>
      <c r="J10" s="81">
        <v>1</v>
      </c>
      <c r="K10" s="78"/>
      <c r="L10" s="82"/>
      <c r="M10" s="80"/>
      <c r="N10" s="80"/>
      <c r="O10" s="83">
        <v>8</v>
      </c>
      <c r="P10" s="29">
        <f t="shared" ref="P10:P34" si="0">SUM(B10:O10)</f>
        <v>17</v>
      </c>
    </row>
    <row r="11" spans="1:16" ht="15" customHeight="1" x14ac:dyDescent="0.3">
      <c r="A11" s="60">
        <v>45175</v>
      </c>
      <c r="B11" s="68"/>
      <c r="C11" s="69"/>
      <c r="D11" s="69"/>
      <c r="E11" s="70"/>
      <c r="F11" s="71"/>
      <c r="G11" s="69"/>
      <c r="H11" s="69"/>
      <c r="I11" s="70"/>
      <c r="J11" s="72"/>
      <c r="K11" s="69"/>
      <c r="L11" s="73"/>
      <c r="M11" s="71"/>
      <c r="N11" s="71"/>
      <c r="O11" s="74"/>
      <c r="P11" s="29"/>
    </row>
    <row r="12" spans="1:16" ht="15" customHeight="1" x14ac:dyDescent="0.3">
      <c r="A12" s="60">
        <v>45176</v>
      </c>
      <c r="B12" s="68"/>
      <c r="C12" s="69"/>
      <c r="D12" s="69"/>
      <c r="E12" s="70"/>
      <c r="F12" s="71"/>
      <c r="G12" s="69"/>
      <c r="H12" s="69"/>
      <c r="I12" s="70"/>
      <c r="J12" s="72"/>
      <c r="K12" s="69"/>
      <c r="L12" s="73"/>
      <c r="M12" s="71"/>
      <c r="N12" s="71"/>
      <c r="O12" s="74"/>
      <c r="P12" s="29"/>
    </row>
    <row r="13" spans="1:16" ht="15" customHeight="1" x14ac:dyDescent="0.3">
      <c r="A13" s="76">
        <v>45177</v>
      </c>
      <c r="B13" s="77"/>
      <c r="C13" s="78"/>
      <c r="D13" s="78"/>
      <c r="E13" s="79"/>
      <c r="F13" s="80">
        <v>2</v>
      </c>
      <c r="G13" s="78"/>
      <c r="H13" s="78"/>
      <c r="I13" s="79"/>
      <c r="J13" s="81"/>
      <c r="K13" s="78"/>
      <c r="L13" s="82"/>
      <c r="M13" s="80"/>
      <c r="N13" s="80"/>
      <c r="O13" s="83"/>
      <c r="P13" s="29">
        <f t="shared" si="0"/>
        <v>2</v>
      </c>
    </row>
    <row r="14" spans="1:16" ht="15" customHeight="1" x14ac:dyDescent="0.3">
      <c r="A14" s="60">
        <v>45178</v>
      </c>
      <c r="B14" s="68"/>
      <c r="C14" s="69"/>
      <c r="D14" s="69"/>
      <c r="E14" s="70"/>
      <c r="F14" s="71"/>
      <c r="G14" s="69"/>
      <c r="H14" s="69"/>
      <c r="I14" s="70"/>
      <c r="J14" s="72"/>
      <c r="K14" s="69"/>
      <c r="L14" s="73"/>
      <c r="M14" s="71"/>
      <c r="N14" s="71"/>
      <c r="O14" s="74"/>
      <c r="P14" s="29"/>
    </row>
    <row r="15" spans="1:16" ht="15" customHeight="1" x14ac:dyDescent="0.3">
      <c r="A15" s="60">
        <v>45179</v>
      </c>
      <c r="B15" s="68"/>
      <c r="C15" s="69"/>
      <c r="D15" s="69"/>
      <c r="E15" s="70"/>
      <c r="F15" s="71"/>
      <c r="G15" s="69"/>
      <c r="H15" s="69"/>
      <c r="I15" s="70"/>
      <c r="J15" s="72"/>
      <c r="K15" s="69"/>
      <c r="L15" s="73"/>
      <c r="M15" s="71"/>
      <c r="N15" s="71"/>
      <c r="O15" s="74"/>
      <c r="P15" s="29"/>
    </row>
    <row r="16" spans="1:16" ht="15" customHeight="1" x14ac:dyDescent="0.3">
      <c r="A16" s="76">
        <v>45180</v>
      </c>
      <c r="B16" s="77"/>
      <c r="C16" s="78"/>
      <c r="D16" s="78"/>
      <c r="E16" s="79"/>
      <c r="F16" s="80"/>
      <c r="G16" s="78"/>
      <c r="H16" s="78"/>
      <c r="I16" s="79"/>
      <c r="J16" s="81"/>
      <c r="K16" s="78"/>
      <c r="L16" s="82"/>
      <c r="M16" s="80"/>
      <c r="N16" s="80"/>
      <c r="O16" s="83">
        <v>2</v>
      </c>
      <c r="P16" s="29">
        <f t="shared" si="0"/>
        <v>2</v>
      </c>
    </row>
    <row r="17" spans="1:16" x14ac:dyDescent="0.3">
      <c r="A17" s="60">
        <v>45181</v>
      </c>
      <c r="B17" s="68"/>
      <c r="C17" s="69"/>
      <c r="D17" s="69"/>
      <c r="E17" s="70"/>
      <c r="F17" s="71"/>
      <c r="G17" s="69"/>
      <c r="H17" s="69"/>
      <c r="I17" s="70"/>
      <c r="J17" s="72"/>
      <c r="K17" s="69"/>
      <c r="L17" s="73"/>
      <c r="M17" s="71"/>
      <c r="N17" s="71"/>
      <c r="O17" s="74"/>
      <c r="P17" s="29"/>
    </row>
    <row r="18" spans="1:16" x14ac:dyDescent="0.3">
      <c r="A18" s="76">
        <v>45182</v>
      </c>
      <c r="B18" s="77"/>
      <c r="C18" s="78"/>
      <c r="D18" s="78"/>
      <c r="E18" s="79"/>
      <c r="F18" s="80"/>
      <c r="G18" s="78"/>
      <c r="H18" s="78"/>
      <c r="I18" s="79"/>
      <c r="J18" s="81">
        <v>1</v>
      </c>
      <c r="K18" s="78"/>
      <c r="L18" s="82"/>
      <c r="M18" s="80"/>
      <c r="N18" s="80"/>
      <c r="O18" s="83">
        <v>4</v>
      </c>
      <c r="P18" s="29">
        <f t="shared" si="0"/>
        <v>5</v>
      </c>
    </row>
    <row r="19" spans="1:16" x14ac:dyDescent="0.3">
      <c r="A19" s="60">
        <v>45183</v>
      </c>
      <c r="B19" s="68"/>
      <c r="C19" s="69"/>
      <c r="D19" s="69"/>
      <c r="E19" s="70"/>
      <c r="F19" s="71"/>
      <c r="G19" s="69"/>
      <c r="H19" s="69"/>
      <c r="I19" s="70"/>
      <c r="J19" s="72"/>
      <c r="K19" s="69"/>
      <c r="L19" s="73"/>
      <c r="M19" s="71"/>
      <c r="N19" s="71"/>
      <c r="O19" s="74"/>
      <c r="P19" s="29"/>
    </row>
    <row r="20" spans="1:16" x14ac:dyDescent="0.3">
      <c r="A20" s="76">
        <v>45184</v>
      </c>
      <c r="B20" s="77">
        <v>1</v>
      </c>
      <c r="C20" s="78"/>
      <c r="D20" s="78"/>
      <c r="E20" s="79"/>
      <c r="F20" s="80"/>
      <c r="G20" s="78"/>
      <c r="H20" s="78"/>
      <c r="I20" s="79"/>
      <c r="J20" s="81"/>
      <c r="K20" s="78"/>
      <c r="L20" s="82"/>
      <c r="M20" s="80"/>
      <c r="N20" s="80">
        <v>2</v>
      </c>
      <c r="O20" s="83">
        <v>2</v>
      </c>
      <c r="P20" s="29">
        <f t="shared" si="0"/>
        <v>5</v>
      </c>
    </row>
    <row r="21" spans="1:16" x14ac:dyDescent="0.3">
      <c r="A21" s="60">
        <v>45185</v>
      </c>
      <c r="B21" s="68"/>
      <c r="C21" s="69"/>
      <c r="D21" s="69"/>
      <c r="E21" s="70"/>
      <c r="F21" s="71"/>
      <c r="G21" s="69"/>
      <c r="H21" s="69"/>
      <c r="I21" s="70"/>
      <c r="J21" s="72"/>
      <c r="K21" s="69"/>
      <c r="L21" s="73"/>
      <c r="M21" s="71"/>
      <c r="N21" s="71"/>
      <c r="O21" s="74"/>
      <c r="P21" s="29"/>
    </row>
    <row r="22" spans="1:16" x14ac:dyDescent="0.3">
      <c r="A22" s="60">
        <v>45186</v>
      </c>
      <c r="B22" s="68"/>
      <c r="C22" s="69"/>
      <c r="D22" s="69"/>
      <c r="E22" s="70"/>
      <c r="F22" s="71"/>
      <c r="G22" s="69"/>
      <c r="H22" s="69"/>
      <c r="I22" s="70"/>
      <c r="J22" s="72"/>
      <c r="K22" s="69"/>
      <c r="L22" s="73"/>
      <c r="M22" s="71"/>
      <c r="N22" s="71"/>
      <c r="O22" s="74"/>
      <c r="P22" s="29"/>
    </row>
    <row r="23" spans="1:16" x14ac:dyDescent="0.3">
      <c r="A23" s="76">
        <v>45187</v>
      </c>
      <c r="B23" s="77">
        <v>4</v>
      </c>
      <c r="C23" s="78"/>
      <c r="D23" s="78"/>
      <c r="E23" s="79"/>
      <c r="F23" s="80"/>
      <c r="G23" s="78"/>
      <c r="H23" s="78"/>
      <c r="I23" s="79"/>
      <c r="J23" s="81">
        <v>1</v>
      </c>
      <c r="K23" s="78"/>
      <c r="L23" s="82"/>
      <c r="M23" s="80">
        <v>1</v>
      </c>
      <c r="N23" s="80">
        <v>1</v>
      </c>
      <c r="O23" s="83">
        <v>4</v>
      </c>
      <c r="P23" s="29">
        <f t="shared" si="0"/>
        <v>11</v>
      </c>
    </row>
    <row r="24" spans="1:16" x14ac:dyDescent="0.3">
      <c r="A24" s="76">
        <v>45188</v>
      </c>
      <c r="B24" s="77"/>
      <c r="C24" s="78"/>
      <c r="D24" s="78"/>
      <c r="E24" s="79"/>
      <c r="F24" s="80"/>
      <c r="G24" s="78"/>
      <c r="H24" s="78"/>
      <c r="I24" s="79"/>
      <c r="J24" s="81"/>
      <c r="K24" s="78"/>
      <c r="L24" s="82"/>
      <c r="M24" s="80"/>
      <c r="N24" s="80"/>
      <c r="O24" s="83">
        <v>1</v>
      </c>
      <c r="P24" s="29">
        <f t="shared" si="0"/>
        <v>1</v>
      </c>
    </row>
    <row r="25" spans="1:16" x14ac:dyDescent="0.3">
      <c r="A25" s="60">
        <v>45189</v>
      </c>
      <c r="B25" s="68"/>
      <c r="C25" s="69"/>
      <c r="D25" s="69"/>
      <c r="E25" s="70"/>
      <c r="F25" s="71"/>
      <c r="G25" s="69"/>
      <c r="H25" s="69"/>
      <c r="I25" s="70"/>
      <c r="J25" s="72"/>
      <c r="K25" s="69"/>
      <c r="L25" s="73"/>
      <c r="M25" s="71"/>
      <c r="N25" s="71"/>
      <c r="O25" s="74"/>
      <c r="P25" s="29"/>
    </row>
    <row r="26" spans="1:16" x14ac:dyDescent="0.3">
      <c r="A26" s="60">
        <v>45190</v>
      </c>
      <c r="B26" s="68"/>
      <c r="C26" s="69"/>
      <c r="D26" s="69"/>
      <c r="E26" s="70"/>
      <c r="F26" s="71"/>
      <c r="G26" s="69"/>
      <c r="H26" s="69"/>
      <c r="I26" s="70"/>
      <c r="J26" s="72"/>
      <c r="K26" s="69"/>
      <c r="L26" s="73"/>
      <c r="M26" s="71"/>
      <c r="N26" s="71"/>
      <c r="O26" s="74"/>
      <c r="P26" s="29"/>
    </row>
    <row r="27" spans="1:16" x14ac:dyDescent="0.3">
      <c r="A27" s="76">
        <v>45191</v>
      </c>
      <c r="B27" s="77">
        <v>1</v>
      </c>
      <c r="C27" s="78"/>
      <c r="D27" s="78"/>
      <c r="E27" s="79">
        <v>1</v>
      </c>
      <c r="F27" s="80"/>
      <c r="G27" s="78"/>
      <c r="H27" s="78"/>
      <c r="I27" s="79"/>
      <c r="J27" s="81">
        <v>7</v>
      </c>
      <c r="K27" s="78"/>
      <c r="L27" s="82"/>
      <c r="M27" s="80"/>
      <c r="N27" s="80"/>
      <c r="O27" s="83">
        <v>1</v>
      </c>
      <c r="P27" s="29">
        <f t="shared" si="0"/>
        <v>10</v>
      </c>
    </row>
    <row r="28" spans="1:16" x14ac:dyDescent="0.3">
      <c r="A28" s="60">
        <v>45192</v>
      </c>
      <c r="B28" s="68"/>
      <c r="C28" s="69"/>
      <c r="D28" s="69"/>
      <c r="E28" s="70"/>
      <c r="F28" s="71"/>
      <c r="G28" s="69"/>
      <c r="H28" s="69"/>
      <c r="I28" s="70"/>
      <c r="J28" s="72"/>
      <c r="K28" s="69"/>
      <c r="L28" s="73"/>
      <c r="M28" s="71"/>
      <c r="N28" s="71"/>
      <c r="O28" s="74"/>
      <c r="P28" s="29"/>
    </row>
    <row r="29" spans="1:16" x14ac:dyDescent="0.3">
      <c r="A29" s="60">
        <v>45193</v>
      </c>
      <c r="B29" s="68"/>
      <c r="C29" s="69"/>
      <c r="D29" s="69"/>
      <c r="E29" s="70"/>
      <c r="F29" s="71"/>
      <c r="G29" s="69"/>
      <c r="H29" s="69"/>
      <c r="I29" s="70"/>
      <c r="J29" s="72"/>
      <c r="K29" s="69"/>
      <c r="L29" s="73"/>
      <c r="M29" s="71"/>
      <c r="N29" s="71"/>
      <c r="O29" s="74"/>
      <c r="P29" s="29"/>
    </row>
    <row r="30" spans="1:16" x14ac:dyDescent="0.3">
      <c r="A30" s="76">
        <v>45194</v>
      </c>
      <c r="B30" s="77"/>
      <c r="C30" s="78"/>
      <c r="D30" s="78"/>
      <c r="E30" s="79"/>
      <c r="F30" s="80"/>
      <c r="G30" s="78"/>
      <c r="H30" s="78"/>
      <c r="I30" s="79"/>
      <c r="J30" s="81">
        <v>1</v>
      </c>
      <c r="K30" s="78"/>
      <c r="L30" s="82"/>
      <c r="M30" s="80"/>
      <c r="N30" s="80"/>
      <c r="O30" s="83"/>
      <c r="P30" s="29">
        <f t="shared" si="0"/>
        <v>1</v>
      </c>
    </row>
    <row r="31" spans="1:16" x14ac:dyDescent="0.3">
      <c r="A31" s="60">
        <v>45195</v>
      </c>
      <c r="B31" s="68"/>
      <c r="C31" s="69"/>
      <c r="D31" s="69"/>
      <c r="E31" s="70"/>
      <c r="F31" s="71"/>
      <c r="G31" s="69"/>
      <c r="H31" s="69"/>
      <c r="I31" s="70"/>
      <c r="J31" s="72"/>
      <c r="K31" s="69"/>
      <c r="L31" s="73"/>
      <c r="M31" s="71"/>
      <c r="N31" s="71"/>
      <c r="O31" s="74"/>
      <c r="P31" s="29"/>
    </row>
    <row r="32" spans="1:16" x14ac:dyDescent="0.3">
      <c r="A32" s="76">
        <v>45196</v>
      </c>
      <c r="B32" s="77">
        <v>7</v>
      </c>
      <c r="C32" s="78"/>
      <c r="D32" s="78"/>
      <c r="E32" s="79">
        <v>3</v>
      </c>
      <c r="F32" s="80"/>
      <c r="G32" s="78"/>
      <c r="H32" s="78"/>
      <c r="I32" s="79"/>
      <c r="J32" s="81">
        <v>1</v>
      </c>
      <c r="K32" s="78"/>
      <c r="L32" s="82"/>
      <c r="M32" s="80"/>
      <c r="N32" s="80"/>
      <c r="O32" s="83">
        <v>9</v>
      </c>
      <c r="P32" s="29">
        <f t="shared" si="0"/>
        <v>20</v>
      </c>
    </row>
    <row r="33" spans="1:16" x14ac:dyDescent="0.3">
      <c r="A33" s="60">
        <v>45197</v>
      </c>
      <c r="B33" s="68"/>
      <c r="C33" s="69"/>
      <c r="D33" s="69"/>
      <c r="E33" s="70"/>
      <c r="F33" s="71"/>
      <c r="G33" s="69"/>
      <c r="H33" s="69"/>
      <c r="I33" s="70"/>
      <c r="J33" s="72"/>
      <c r="K33" s="69"/>
      <c r="L33" s="73"/>
      <c r="M33" s="71"/>
      <c r="N33" s="71"/>
      <c r="O33" s="74"/>
      <c r="P33" s="29"/>
    </row>
    <row r="34" spans="1:16" x14ac:dyDescent="0.3">
      <c r="A34" s="76">
        <v>45198</v>
      </c>
      <c r="B34" s="77">
        <v>3</v>
      </c>
      <c r="C34" s="78">
        <v>1</v>
      </c>
      <c r="D34" s="78"/>
      <c r="E34" s="79"/>
      <c r="F34" s="80"/>
      <c r="G34" s="78"/>
      <c r="H34" s="78"/>
      <c r="I34" s="79"/>
      <c r="J34" s="81">
        <v>5</v>
      </c>
      <c r="K34" s="78"/>
      <c r="L34" s="82"/>
      <c r="M34" s="80"/>
      <c r="N34" s="80">
        <v>1</v>
      </c>
      <c r="O34" s="83">
        <v>2</v>
      </c>
      <c r="P34" s="29">
        <f t="shared" si="0"/>
        <v>12</v>
      </c>
    </row>
    <row r="35" spans="1:16" ht="15" thickBot="1" x14ac:dyDescent="0.35">
      <c r="A35" s="60">
        <v>45199</v>
      </c>
      <c r="B35" s="68"/>
      <c r="C35" s="69"/>
      <c r="D35" s="69"/>
      <c r="E35" s="70"/>
      <c r="F35" s="71"/>
      <c r="G35" s="69"/>
      <c r="H35" s="69"/>
      <c r="I35" s="70"/>
      <c r="J35" s="72"/>
      <c r="K35" s="69"/>
      <c r="L35" s="73"/>
      <c r="M35" s="71"/>
      <c r="N35" s="71"/>
      <c r="O35" s="74"/>
      <c r="P35" s="29"/>
    </row>
    <row r="36" spans="1:16" ht="27" thickBot="1" x14ac:dyDescent="0.35">
      <c r="A36" s="32" t="s">
        <v>14</v>
      </c>
      <c r="B36" s="33">
        <f t="shared" ref="B36:O36" si="1">SUM(B6:B35)</f>
        <v>17</v>
      </c>
      <c r="C36" s="34">
        <f t="shared" si="1"/>
        <v>1</v>
      </c>
      <c r="D36" s="34">
        <f t="shared" si="1"/>
        <v>0</v>
      </c>
      <c r="E36" s="33">
        <f t="shared" si="1"/>
        <v>4</v>
      </c>
      <c r="F36" s="36">
        <f t="shared" si="1"/>
        <v>12</v>
      </c>
      <c r="G36" s="34">
        <f t="shared" si="1"/>
        <v>1</v>
      </c>
      <c r="H36" s="33">
        <f t="shared" si="1"/>
        <v>0</v>
      </c>
      <c r="I36" s="37">
        <f t="shared" si="1"/>
        <v>0</v>
      </c>
      <c r="J36" s="38">
        <f t="shared" si="1"/>
        <v>21</v>
      </c>
      <c r="K36" s="34">
        <f t="shared" si="1"/>
        <v>0</v>
      </c>
      <c r="L36" s="33">
        <f t="shared" si="1"/>
        <v>0</v>
      </c>
      <c r="M36" s="36">
        <f t="shared" si="1"/>
        <v>1</v>
      </c>
      <c r="N36" s="36">
        <f t="shared" si="1"/>
        <v>4</v>
      </c>
      <c r="O36" s="31">
        <f t="shared" si="1"/>
        <v>35</v>
      </c>
      <c r="P36" s="31">
        <f>SUM(B36:O36)</f>
        <v>96</v>
      </c>
    </row>
    <row r="37" spans="1:16" ht="27" thickBot="1" x14ac:dyDescent="0.35">
      <c r="A37" s="9" t="s">
        <v>15</v>
      </c>
      <c r="B37" s="10">
        <f>SUM(B36+'Aug. 2023'!B38)</f>
        <v>415</v>
      </c>
      <c r="C37" s="11">
        <f>SUM(C36+'Aug. 2023'!C38)</f>
        <v>19</v>
      </c>
      <c r="D37" s="11">
        <f>SUM(D36+'Aug. 2023'!D38)</f>
        <v>1</v>
      </c>
      <c r="E37" s="12">
        <f>SUM(E36+'Aug. 2023'!E38)</f>
        <v>40</v>
      </c>
      <c r="F37" s="13">
        <f>SUM(F36+'Aug. 2023'!F38)</f>
        <v>860</v>
      </c>
      <c r="G37" s="11">
        <f>SUM(G36+'Aug. 2023'!G38)</f>
        <v>11</v>
      </c>
      <c r="H37" s="11">
        <f>SUM(H36+'Aug. 2023'!H38)</f>
        <v>0</v>
      </c>
      <c r="I37" s="12">
        <f>SUM(I36+'Aug. 2023'!I38)</f>
        <v>13</v>
      </c>
      <c r="J37" s="13">
        <f>SUM(J36+'Aug. 2023'!J38)</f>
        <v>44</v>
      </c>
      <c r="K37" s="11">
        <f>SUM(K36+'Aug. 2023'!K38)</f>
        <v>0</v>
      </c>
      <c r="L37" s="12">
        <f>SUM(L36+'Aug. 2023'!L38)</f>
        <v>0</v>
      </c>
      <c r="M37" s="12">
        <f>SUM(M36+'Aug. 2023'!M38)</f>
        <v>14</v>
      </c>
      <c r="N37" s="12">
        <f>SUM(N36+'Aug. 2023'!N38)</f>
        <v>30</v>
      </c>
      <c r="O37" s="12">
        <f>SUM(O36+'Aug. 2023'!O38)</f>
        <v>2108</v>
      </c>
      <c r="P37" s="14">
        <f>SUM(B37:O37)</f>
        <v>3555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2023</vt:lpstr>
      <vt:lpstr>Feb 2023</vt:lpstr>
      <vt:lpstr>Mar. 2023</vt:lpstr>
      <vt:lpstr>Apr. 2023</vt:lpstr>
      <vt:lpstr>May 2023</vt:lpstr>
      <vt:lpstr>June 2023</vt:lpstr>
      <vt:lpstr>July 2023</vt:lpstr>
      <vt:lpstr>Aug. 2023</vt:lpstr>
      <vt:lpstr>Sept. 2023</vt:lpstr>
      <vt:lpstr>Oct. 2023</vt:lpstr>
      <vt:lpstr>Nov. 2023</vt:lpstr>
      <vt:lpstr>Dec. 2023</vt:lpstr>
      <vt:lpstr>Sheet1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Renny Schmidt</cp:lastModifiedBy>
  <cp:lastPrinted>2016-12-30T21:14:56Z</cp:lastPrinted>
  <dcterms:created xsi:type="dcterms:W3CDTF">2014-01-06T22:42:38Z</dcterms:created>
  <dcterms:modified xsi:type="dcterms:W3CDTF">2024-01-02T18:40:31Z</dcterms:modified>
</cp:coreProperties>
</file>