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D48BA35-CB32-4636-8423-5F1362FC7D84}" xr6:coauthVersionLast="47" xr6:coauthVersionMax="47" xr10:uidLastSave="{00000000-0000-0000-0000-000000000000}"/>
  <bookViews>
    <workbookView xWindow="-108" yWindow="-108" windowWidth="23256" windowHeight="14016" firstSheet="3" activeTab="11" xr2:uid="{00000000-000D-0000-FFFF-FFFF00000000}"/>
  </bookViews>
  <sheets>
    <sheet name="Jan 2022" sheetId="1" r:id="rId1"/>
    <sheet name="Feb 2022" sheetId="2" r:id="rId2"/>
    <sheet name="Mar. 2022" sheetId="3" r:id="rId3"/>
    <sheet name="Apr. 2022" sheetId="4" r:id="rId4"/>
    <sheet name="May 2022" sheetId="5" r:id="rId5"/>
    <sheet name="June 2022" sheetId="6" r:id="rId6"/>
    <sheet name="July 2022" sheetId="7" r:id="rId7"/>
    <sheet name="Aug. 2022" sheetId="8" r:id="rId8"/>
    <sheet name="Sept. 2022" sheetId="9" r:id="rId9"/>
    <sheet name="Oct. 2022" sheetId="10" r:id="rId10"/>
    <sheet name="Nov. 2022" sheetId="11" r:id="rId11"/>
    <sheet name="Dec. 2022" sheetId="12" r:id="rId12"/>
    <sheet name="Sheet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3" i="12" l="1"/>
  <c r="P35" i="12"/>
  <c r="P31" i="12"/>
  <c r="P21" i="12"/>
  <c r="P24" i="12"/>
  <c r="P26" i="12"/>
  <c r="P28" i="12"/>
  <c r="P19" i="12"/>
  <c r="P17" i="12"/>
  <c r="P10" i="12" l="1"/>
  <c r="P13" i="12"/>
  <c r="P14" i="12"/>
  <c r="P7" i="12"/>
  <c r="P28" i="11"/>
  <c r="P30" i="11"/>
  <c r="P33" i="11"/>
  <c r="P34" i="11"/>
  <c r="P26" i="11"/>
  <c r="P21" i="11"/>
  <c r="P23" i="11"/>
  <c r="P19" i="11"/>
  <c r="P12" i="11"/>
  <c r="P14" i="11"/>
  <c r="P15" i="11"/>
  <c r="P16" i="11"/>
  <c r="P9" i="11"/>
  <c r="P7" i="11"/>
  <c r="P33" i="10"/>
  <c r="P36" i="10"/>
  <c r="P31" i="10"/>
  <c r="P22" i="10"/>
  <c r="P24" i="10"/>
  <c r="P26" i="10"/>
  <c r="P29" i="10"/>
  <c r="P17" i="10"/>
  <c r="P19" i="10"/>
  <c r="P16" i="10"/>
  <c r="P12" i="10"/>
  <c r="P10" i="10"/>
  <c r="P8" i="10"/>
  <c r="P26" i="9"/>
  <c r="P28" i="9"/>
  <c r="P31" i="9"/>
  <c r="P32" i="9"/>
  <c r="P19" i="9" l="1"/>
  <c r="P21" i="9"/>
  <c r="P25" i="9"/>
  <c r="P17" i="9"/>
  <c r="P14" i="9"/>
  <c r="P11" i="9"/>
  <c r="P7" i="9"/>
  <c r="P36" i="8"/>
  <c r="P34" i="8"/>
  <c r="P31" i="8"/>
  <c r="P29" i="8"/>
  <c r="P27" i="8"/>
  <c r="P24" i="8"/>
  <c r="P22" i="8"/>
  <c r="P13" i="8"/>
  <c r="P15" i="8"/>
  <c r="P17" i="8"/>
  <c r="P20" i="8"/>
  <c r="P10" i="8"/>
  <c r="P8" i="8"/>
  <c r="P34" i="7"/>
  <c r="P6" i="8"/>
  <c r="P30" i="7"/>
  <c r="P32" i="7"/>
  <c r="P27" i="7"/>
  <c r="P23" i="7"/>
  <c r="P25" i="7"/>
  <c r="P18" i="7"/>
  <c r="P20" i="7"/>
  <c r="P16" i="7"/>
  <c r="P17" i="7"/>
  <c r="P13" i="7"/>
  <c r="P11" i="7"/>
  <c r="P9" i="7"/>
  <c r="P6" i="7"/>
  <c r="P32" i="6"/>
  <c r="P33" i="6"/>
  <c r="P35" i="6"/>
  <c r="P28" i="6"/>
  <c r="P29" i="6"/>
  <c r="P25" i="6"/>
  <c r="P22" i="6"/>
  <c r="P18" i="6"/>
  <c r="P20" i="6"/>
  <c r="P15" i="6" l="1"/>
  <c r="P12" i="6"/>
  <c r="P13" i="6"/>
  <c r="P11" i="6"/>
  <c r="P8" i="6" l="1"/>
  <c r="P6" i="6"/>
  <c r="P35" i="5"/>
  <c r="P36" i="5"/>
  <c r="P30" i="5"/>
  <c r="P32" i="5"/>
  <c r="P25" i="5"/>
  <c r="P28" i="5"/>
  <c r="P23" i="5" l="1"/>
  <c r="P18" i="5"/>
  <c r="P21" i="5"/>
  <c r="P16" i="5"/>
  <c r="P14" i="5"/>
  <c r="P11" i="5"/>
  <c r="P9" i="5"/>
  <c r="P7" i="5"/>
  <c r="P30" i="4"/>
  <c r="P32" i="4"/>
  <c r="P34" i="4"/>
  <c r="P27" i="4"/>
  <c r="P25" i="4"/>
  <c r="P23" i="4"/>
  <c r="P20" i="4"/>
  <c r="P16" i="4"/>
  <c r="P9" i="4"/>
  <c r="P13" i="4"/>
  <c r="P6" i="4"/>
  <c r="P35" i="3"/>
  <c r="P33" i="3"/>
  <c r="P30" i="3"/>
  <c r="P28" i="3"/>
  <c r="P26" i="3"/>
  <c r="P19" i="3"/>
  <c r="P21" i="3"/>
  <c r="P23" i="3"/>
  <c r="P12" i="3"/>
  <c r="P14" i="3"/>
  <c r="P16" i="3"/>
  <c r="P9" i="3"/>
  <c r="P30" i="2"/>
  <c r="P33" i="2"/>
  <c r="P21" i="2"/>
  <c r="P23" i="2"/>
  <c r="P26" i="2"/>
  <c r="P19" i="2"/>
  <c r="P12" i="2"/>
  <c r="P14" i="2"/>
  <c r="P16" i="2"/>
  <c r="P9" i="2"/>
  <c r="P7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P33" i="1"/>
  <c r="P36" i="1"/>
  <c r="P8" i="1"/>
  <c r="P10" i="1"/>
  <c r="P12" i="1"/>
  <c r="P15" i="1"/>
  <c r="P17" i="1"/>
  <c r="P18" i="1"/>
  <c r="P22" i="1"/>
  <c r="P24" i="1"/>
  <c r="P26" i="1"/>
  <c r="P31" i="1"/>
  <c r="G37" i="5"/>
  <c r="I37" i="5" l="1"/>
  <c r="B37" i="3" l="1"/>
  <c r="C37" i="3"/>
  <c r="D37" i="3"/>
  <c r="O37" i="5" l="1"/>
  <c r="F37" i="5"/>
  <c r="H37" i="5"/>
  <c r="C37" i="1" l="1"/>
  <c r="C38" i="1" s="1"/>
  <c r="D37" i="1"/>
  <c r="D38" i="1" s="1"/>
  <c r="E37" i="1"/>
  <c r="E38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B37" i="1"/>
  <c r="B38" i="1" s="1"/>
  <c r="O38" i="1" l="1"/>
  <c r="O35" i="2" s="1"/>
  <c r="P37" i="1"/>
  <c r="P38" i="1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7" i="5"/>
  <c r="M37" i="5"/>
  <c r="L37" i="5"/>
  <c r="K37" i="5"/>
  <c r="J37" i="5"/>
  <c r="E37" i="5"/>
  <c r="D37" i="5"/>
  <c r="C37" i="5"/>
  <c r="B37" i="5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7" i="3"/>
  <c r="N37" i="3"/>
  <c r="M37" i="3"/>
  <c r="L37" i="3"/>
  <c r="K37" i="3"/>
  <c r="J37" i="3"/>
  <c r="I37" i="3"/>
  <c r="H37" i="3"/>
  <c r="G37" i="3"/>
  <c r="F37" i="3"/>
  <c r="E37" i="3"/>
  <c r="N35" i="2"/>
  <c r="M35" i="2"/>
  <c r="L35" i="2"/>
  <c r="K35" i="2"/>
  <c r="J35" i="2"/>
  <c r="I35" i="2"/>
  <c r="H35" i="2"/>
  <c r="G35" i="2"/>
  <c r="F35" i="2"/>
  <c r="E35" i="2"/>
  <c r="D35" i="2"/>
  <c r="D38" i="3" s="1"/>
  <c r="C35" i="2"/>
  <c r="C38" i="3" s="1"/>
  <c r="B35" i="2"/>
  <c r="B38" i="3" s="1"/>
  <c r="F38" i="3" l="1"/>
  <c r="F37" i="4" s="1"/>
  <c r="F38" i="5" s="1"/>
  <c r="F37" i="6" s="1"/>
  <c r="F38" i="7" s="1"/>
  <c r="F38" i="8" s="1"/>
  <c r="F37" i="9" s="1"/>
  <c r="F38" i="10" s="1"/>
  <c r="F37" i="11" s="1"/>
  <c r="F38" i="12" s="1"/>
  <c r="G38" i="3"/>
  <c r="G37" i="4" s="1"/>
  <c r="G38" i="5" s="1"/>
  <c r="G37" i="6" s="1"/>
  <c r="G38" i="7" s="1"/>
  <c r="G38" i="8" s="1"/>
  <c r="G37" i="9" s="1"/>
  <c r="G38" i="10" s="1"/>
  <c r="G37" i="11" s="1"/>
  <c r="G38" i="12" s="1"/>
  <c r="L38" i="3"/>
  <c r="L37" i="4" s="1"/>
  <c r="L38" i="5" s="1"/>
  <c r="L37" i="6" s="1"/>
  <c r="L38" i="7" s="1"/>
  <c r="L38" i="8" s="1"/>
  <c r="L37" i="9" s="1"/>
  <c r="L38" i="10" s="1"/>
  <c r="L37" i="11" s="1"/>
  <c r="L38" i="12" s="1"/>
  <c r="N38" i="3"/>
  <c r="N37" i="4" s="1"/>
  <c r="N38" i="5" s="1"/>
  <c r="N37" i="6" s="1"/>
  <c r="N38" i="7" s="1"/>
  <c r="N38" i="8" s="1"/>
  <c r="N37" i="9" s="1"/>
  <c r="N38" i="10" s="1"/>
  <c r="N37" i="11" s="1"/>
  <c r="N38" i="12" s="1"/>
  <c r="E38" i="3"/>
  <c r="E37" i="4" s="1"/>
  <c r="E38" i="5" s="1"/>
  <c r="E37" i="6" s="1"/>
  <c r="E38" i="7" s="1"/>
  <c r="E38" i="8" s="1"/>
  <c r="E37" i="9" s="1"/>
  <c r="E38" i="10" s="1"/>
  <c r="E37" i="11" s="1"/>
  <c r="E38" i="12" s="1"/>
  <c r="D37" i="4"/>
  <c r="D38" i="5" s="1"/>
  <c r="D37" i="6" s="1"/>
  <c r="D38" i="7" s="1"/>
  <c r="D38" i="8" s="1"/>
  <c r="D37" i="9" s="1"/>
  <c r="D38" i="10" s="1"/>
  <c r="D37" i="11" s="1"/>
  <c r="D38" i="12" s="1"/>
  <c r="O38" i="3"/>
  <c r="O37" i="4" s="1"/>
  <c r="H38" i="3"/>
  <c r="H37" i="4" s="1"/>
  <c r="H38" i="5" s="1"/>
  <c r="H37" i="6" s="1"/>
  <c r="H38" i="7" s="1"/>
  <c r="I38" i="3"/>
  <c r="I37" i="4" s="1"/>
  <c r="I38" i="5" s="1"/>
  <c r="I37" i="6" s="1"/>
  <c r="I38" i="7" s="1"/>
  <c r="I38" i="8" s="1"/>
  <c r="I37" i="9" s="1"/>
  <c r="I38" i="10" s="1"/>
  <c r="I37" i="11" s="1"/>
  <c r="I38" i="12" s="1"/>
  <c r="J38" i="3"/>
  <c r="J37" i="4" s="1"/>
  <c r="J38" i="5" s="1"/>
  <c r="J37" i="6" s="1"/>
  <c r="J38" i="7" s="1"/>
  <c r="J38" i="8" s="1"/>
  <c r="J37" i="9" s="1"/>
  <c r="J38" i="10" s="1"/>
  <c r="J37" i="11" s="1"/>
  <c r="J38" i="12" s="1"/>
  <c r="K38" i="3"/>
  <c r="K37" i="4" s="1"/>
  <c r="K38" i="5" s="1"/>
  <c r="K37" i="6" s="1"/>
  <c r="K38" i="7" s="1"/>
  <c r="K38" i="8" s="1"/>
  <c r="K37" i="9" s="1"/>
  <c r="K38" i="10" s="1"/>
  <c r="K37" i="11" s="1"/>
  <c r="K38" i="12" s="1"/>
  <c r="B37" i="4"/>
  <c r="B38" i="5" s="1"/>
  <c r="B37" i="6" s="1"/>
  <c r="B38" i="7" s="1"/>
  <c r="B38" i="8" s="1"/>
  <c r="B37" i="9" s="1"/>
  <c r="C37" i="4"/>
  <c r="C38" i="5" s="1"/>
  <c r="C37" i="6" s="1"/>
  <c r="C38" i="7" s="1"/>
  <c r="C38" i="8" s="1"/>
  <c r="C37" i="9" s="1"/>
  <c r="C38" i="10" s="1"/>
  <c r="C37" i="11" s="1"/>
  <c r="C38" i="12" s="1"/>
  <c r="M38" i="3"/>
  <c r="M37" i="4" s="1"/>
  <c r="M38" i="5" s="1"/>
  <c r="M37" i="6" s="1"/>
  <c r="M38" i="7" s="1"/>
  <c r="M38" i="8" s="1"/>
  <c r="M37" i="9" s="1"/>
  <c r="M38" i="10" s="1"/>
  <c r="M37" i="11" s="1"/>
  <c r="M38" i="12" s="1"/>
  <c r="P35" i="2"/>
  <c r="P37" i="12"/>
  <c r="P36" i="11"/>
  <c r="P37" i="10"/>
  <c r="P36" i="9"/>
  <c r="P38" i="8"/>
  <c r="P37" i="8"/>
  <c r="P37" i="7"/>
  <c r="P36" i="6"/>
  <c r="P37" i="5"/>
  <c r="P36" i="4"/>
  <c r="P37" i="3"/>
  <c r="P34" i="2"/>
  <c r="P37" i="4" l="1"/>
  <c r="P38" i="3"/>
  <c r="B38" i="10"/>
  <c r="B37" i="11" s="1"/>
  <c r="B38" i="12" s="1"/>
  <c r="H38" i="8"/>
  <c r="H37" i="9" s="1"/>
  <c r="H38" i="10" s="1"/>
  <c r="H37" i="11" s="1"/>
  <c r="H38" i="12" s="1"/>
  <c r="O38" i="5"/>
  <c r="O37" i="6" s="1"/>
  <c r="O38" i="7" s="1"/>
  <c r="O38" i="8" s="1"/>
  <c r="O37" i="9" s="1"/>
  <c r="O38" i="10" s="1"/>
  <c r="O37" i="11" s="1"/>
  <c r="P38" i="5" l="1"/>
  <c r="P38" i="7"/>
  <c r="P37" i="9"/>
  <c r="P37" i="11"/>
  <c r="P38" i="12" s="1"/>
  <c r="O38" i="12"/>
  <c r="P37" i="6"/>
  <c r="P38" i="10"/>
</calcChain>
</file>

<file path=xl/sharedStrings.xml><?xml version="1.0" encoding="utf-8"?>
<sst xmlns="http://schemas.openxmlformats.org/spreadsheetml/2006/main" count="266" uniqueCount="29">
  <si>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</si>
  <si>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</si>
  <si>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</si>
  <si>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</si>
  <si>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</si>
  <si>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</si>
  <si>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</si>
  <si>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</si>
  <si>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</si>
  <si>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</si>
  <si>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</si>
  <si>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</si>
  <si>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</si>
  <si>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</si>
  <si>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</si>
  <si>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</si>
  <si>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 xml:space="preserve"> </t>
  </si>
  <si>
    <t>January 2022 Pelton Trap</t>
  </si>
  <si>
    <t>February 2022 Pelton Trap</t>
  </si>
  <si>
    <t>March 2022 Pelton Trap</t>
  </si>
  <si>
    <t>April 2022 Pelton Trap</t>
  </si>
  <si>
    <t>May 2022 Pelton Trap</t>
  </si>
  <si>
    <t>June 2022 Pelton Trap</t>
  </si>
  <si>
    <t>July 2022 Pelton Trap</t>
  </si>
  <si>
    <t>August 2022 Pelton Trap</t>
  </si>
  <si>
    <t>October 2022 Pelton Trap</t>
  </si>
  <si>
    <t>September 2022 Pelton Trap</t>
  </si>
  <si>
    <t>November 2022 Pelton Trap</t>
  </si>
  <si>
    <t>December 2022 Pelton 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</si>
</sst>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2" borderId="42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/>
    </xf>
    <xf numFmtId="0" fontId="0" fillId="4" borderId="23" xfId="0" applyFont="1" applyFill="1" applyBorder="1" applyAlignment="1">
      <alignment horizontal="center"/>
    </xf>
    <xf numFmtId="0" fontId="0" fillId="4" borderId="24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14" fontId="8" fillId="4" borderId="21" xfId="0" applyNumberFormat="1" applyFont="1" applyFill="1" applyBorder="1" applyAlignment="1">
      <alignment horizontal="center"/>
    </xf>
    <xf numFmtId="0" fontId="9" fillId="4" borderId="21" xfId="0" applyNumberFormat="1" applyFont="1" applyFill="1" applyBorder="1" applyAlignment="1">
      <alignment horizontal="center"/>
    </xf>
    <xf numFmtId="14" fontId="4" fillId="5" borderId="11" xfId="0" applyNumberFormat="1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4" fontId="4" fillId="5" borderId="26" xfId="0" applyNumberFormat="1" applyFont="1" applyFill="1" applyBorder="1" applyAlignment="1">
      <alignment horizontal="center"/>
    </xf>
    <xf numFmtId="0" fontId="5" fillId="5" borderId="49" xfId="0" applyFont="1" applyFill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5" fillId="5" borderId="51" xfId="0" applyFont="1" applyFill="1" applyBorder="1" applyAlignment="1">
      <alignment horizontal="center"/>
    </xf>
    <xf numFmtId="0" fontId="5" fillId="5" borderId="52" xfId="0" applyFont="1" applyFill="1" applyBorder="1" applyAlignment="1">
      <alignment horizontal="center"/>
    </xf>
    <xf numFmtId="0" fontId="5" fillId="5" borderId="53" xfId="0" applyFont="1" applyFill="1" applyBorder="1" applyAlignment="1">
      <alignment horizontal="center"/>
    </xf>
    <xf numFmtId="0" fontId="5" fillId="5" borderId="54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5" fillId="5" borderId="47" xfId="0" applyFont="1" applyFill="1" applyBorder="1" applyAlignment="1">
      <alignment horizontal="center"/>
    </xf>
    <xf numFmtId="0" fontId="5" fillId="5" borderId="43" xfId="0" applyFont="1" applyFill="1" applyBorder="1" applyAlignment="1">
      <alignment horizontal="center"/>
    </xf>
    <xf numFmtId="14" fontId="8" fillId="5" borderId="2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0"/>
  <sheetViews>
    <sheetView topLeftCell="A7" workbookViewId="0">
      <selection activeCell="O34" sqref="O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17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16" ht="15" customHeight="1" x14ac:dyDescent="0.3">
      <c r="A6" s="65">
        <v>44562</v>
      </c>
      <c r="B6" s="66"/>
      <c r="C6" s="67"/>
      <c r="D6" s="67"/>
      <c r="E6" s="68"/>
      <c r="F6" s="69"/>
      <c r="G6" s="67"/>
      <c r="H6" s="67"/>
      <c r="I6" s="68"/>
      <c r="J6" s="70"/>
      <c r="K6" s="67"/>
      <c r="L6" s="71"/>
      <c r="M6" s="69"/>
      <c r="N6" s="69"/>
      <c r="O6" s="72"/>
      <c r="P6" s="31"/>
    </row>
    <row r="7" spans="1:16" ht="15" customHeight="1" x14ac:dyDescent="0.3">
      <c r="A7" s="65">
        <v>44563</v>
      </c>
      <c r="B7" s="73"/>
      <c r="C7" s="74"/>
      <c r="D7" s="74"/>
      <c r="E7" s="75"/>
      <c r="F7" s="76"/>
      <c r="G7" s="74"/>
      <c r="H7" s="74"/>
      <c r="I7" s="75"/>
      <c r="J7" s="77"/>
      <c r="K7" s="74"/>
      <c r="L7" s="78"/>
      <c r="M7" s="76"/>
      <c r="N7" s="76"/>
      <c r="O7" s="79"/>
      <c r="P7" s="48"/>
    </row>
    <row r="8" spans="1:16" ht="15" customHeight="1" x14ac:dyDescent="0.3">
      <c r="A8" s="94">
        <v>44564</v>
      </c>
      <c r="B8" s="95">
        <v>15</v>
      </c>
      <c r="C8" s="96">
        <v>1</v>
      </c>
      <c r="D8" s="96"/>
      <c r="E8" s="97"/>
      <c r="F8" s="98"/>
      <c r="G8" s="96"/>
      <c r="H8" s="96"/>
      <c r="I8" s="97"/>
      <c r="J8" s="99"/>
      <c r="K8" s="96"/>
      <c r="L8" s="100"/>
      <c r="M8" s="98">
        <v>6</v>
      </c>
      <c r="N8" s="98"/>
      <c r="O8" s="101">
        <v>23</v>
      </c>
      <c r="P8" s="48">
        <f t="shared" ref="P8:P36" si="0">SUM(B8:O8)</f>
        <v>45</v>
      </c>
    </row>
    <row r="9" spans="1:16" ht="15" customHeight="1" x14ac:dyDescent="0.3">
      <c r="A9" s="65">
        <v>44565</v>
      </c>
      <c r="B9" s="73"/>
      <c r="C9" s="74"/>
      <c r="D9" s="74"/>
      <c r="E9" s="75"/>
      <c r="F9" s="76"/>
      <c r="G9" s="74"/>
      <c r="H9" s="74"/>
      <c r="I9" s="75"/>
      <c r="J9" s="77"/>
      <c r="K9" s="74"/>
      <c r="L9" s="78"/>
      <c r="M9" s="76"/>
      <c r="N9" s="76"/>
      <c r="O9" s="79"/>
      <c r="P9" s="48"/>
    </row>
    <row r="10" spans="1:16" ht="15" customHeight="1" x14ac:dyDescent="0.3">
      <c r="A10" s="94">
        <v>44566</v>
      </c>
      <c r="B10" s="95">
        <v>8</v>
      </c>
      <c r="C10" s="96"/>
      <c r="D10" s="96"/>
      <c r="E10" s="97"/>
      <c r="F10" s="98"/>
      <c r="G10" s="96"/>
      <c r="H10" s="96"/>
      <c r="I10" s="97"/>
      <c r="J10" s="99"/>
      <c r="K10" s="96"/>
      <c r="L10" s="100"/>
      <c r="M10" s="98">
        <v>1</v>
      </c>
      <c r="N10" s="98">
        <v>1</v>
      </c>
      <c r="O10" s="101">
        <v>20</v>
      </c>
      <c r="P10" s="48">
        <f t="shared" si="0"/>
        <v>30</v>
      </c>
    </row>
    <row r="11" spans="1:16" ht="15" customHeight="1" x14ac:dyDescent="0.3">
      <c r="A11" s="65">
        <v>44567</v>
      </c>
      <c r="B11" s="73"/>
      <c r="C11" s="74"/>
      <c r="D11" s="74"/>
      <c r="E11" s="75"/>
      <c r="F11" s="76"/>
      <c r="G11" s="74"/>
      <c r="H11" s="74"/>
      <c r="I11" s="75"/>
      <c r="J11" s="77"/>
      <c r="K11" s="74"/>
      <c r="L11" s="78"/>
      <c r="M11" s="76"/>
      <c r="N11" s="76"/>
      <c r="O11" s="79"/>
      <c r="P11" s="48"/>
    </row>
    <row r="12" spans="1:16" ht="15" customHeight="1" x14ac:dyDescent="0.3">
      <c r="A12" s="94">
        <v>44568</v>
      </c>
      <c r="B12" s="95">
        <v>12</v>
      </c>
      <c r="C12" s="96">
        <v>1</v>
      </c>
      <c r="D12" s="96"/>
      <c r="E12" s="97"/>
      <c r="F12" s="98"/>
      <c r="G12" s="96"/>
      <c r="H12" s="96"/>
      <c r="I12" s="97"/>
      <c r="J12" s="99"/>
      <c r="K12" s="96"/>
      <c r="L12" s="100"/>
      <c r="M12" s="98"/>
      <c r="N12" s="98"/>
      <c r="O12" s="101">
        <v>21</v>
      </c>
      <c r="P12" s="48">
        <f t="shared" si="0"/>
        <v>34</v>
      </c>
    </row>
    <row r="13" spans="1:16" ht="15" customHeight="1" x14ac:dyDescent="0.3">
      <c r="A13" s="65">
        <v>44569</v>
      </c>
      <c r="B13" s="73"/>
      <c r="C13" s="74"/>
      <c r="D13" s="74"/>
      <c r="E13" s="75"/>
      <c r="F13" s="76"/>
      <c r="G13" s="74"/>
      <c r="H13" s="74"/>
      <c r="I13" s="75"/>
      <c r="J13" s="77"/>
      <c r="K13" s="74"/>
      <c r="L13" s="78"/>
      <c r="M13" s="76"/>
      <c r="N13" s="76"/>
      <c r="O13" s="79"/>
      <c r="P13" s="48"/>
    </row>
    <row r="14" spans="1:16" ht="15" customHeight="1" x14ac:dyDescent="0.3">
      <c r="A14" s="65">
        <v>44570</v>
      </c>
      <c r="B14" s="73"/>
      <c r="C14" s="74"/>
      <c r="D14" s="74"/>
      <c r="E14" s="75"/>
      <c r="F14" s="76"/>
      <c r="G14" s="74"/>
      <c r="H14" s="74"/>
      <c r="I14" s="75"/>
      <c r="J14" s="77"/>
      <c r="K14" s="74"/>
      <c r="L14" s="78"/>
      <c r="M14" s="76"/>
      <c r="N14" s="76"/>
      <c r="O14" s="79"/>
      <c r="P14" s="48"/>
    </row>
    <row r="15" spans="1:16" ht="15" customHeight="1" x14ac:dyDescent="0.3">
      <c r="A15" s="94">
        <v>44571</v>
      </c>
      <c r="B15" s="95">
        <v>34</v>
      </c>
      <c r="C15" s="96">
        <v>2</v>
      </c>
      <c r="D15" s="96"/>
      <c r="E15" s="97">
        <v>1</v>
      </c>
      <c r="F15" s="98"/>
      <c r="G15" s="96"/>
      <c r="H15" s="96"/>
      <c r="I15" s="97"/>
      <c r="J15" s="99"/>
      <c r="K15" s="96"/>
      <c r="L15" s="100"/>
      <c r="M15" s="98">
        <v>2</v>
      </c>
      <c r="N15" s="98"/>
      <c r="O15" s="101">
        <v>53</v>
      </c>
      <c r="P15" s="48">
        <f t="shared" si="0"/>
        <v>92</v>
      </c>
    </row>
    <row r="16" spans="1:16" ht="15" customHeight="1" x14ac:dyDescent="0.3">
      <c r="A16" s="65">
        <v>44572</v>
      </c>
      <c r="B16" s="73"/>
      <c r="C16" s="74"/>
      <c r="D16" s="74"/>
      <c r="E16" s="75"/>
      <c r="F16" s="76"/>
      <c r="G16" s="74"/>
      <c r="H16" s="74"/>
      <c r="I16" s="75"/>
      <c r="J16" s="77"/>
      <c r="K16" s="74"/>
      <c r="L16" s="78"/>
      <c r="M16" s="76"/>
      <c r="N16" s="76"/>
      <c r="O16" s="79"/>
      <c r="P16" s="48"/>
    </row>
    <row r="17" spans="1:16" x14ac:dyDescent="0.3">
      <c r="A17" s="94">
        <v>44573</v>
      </c>
      <c r="B17" s="95">
        <v>21</v>
      </c>
      <c r="C17" s="96">
        <v>2</v>
      </c>
      <c r="D17" s="96"/>
      <c r="E17" s="97">
        <v>1</v>
      </c>
      <c r="F17" s="98"/>
      <c r="G17" s="96"/>
      <c r="H17" s="96"/>
      <c r="I17" s="97"/>
      <c r="J17" s="99"/>
      <c r="K17" s="96"/>
      <c r="L17" s="100"/>
      <c r="M17" s="98">
        <v>1</v>
      </c>
      <c r="N17" s="98"/>
      <c r="O17" s="101">
        <v>43</v>
      </c>
      <c r="P17" s="48">
        <f t="shared" si="0"/>
        <v>68</v>
      </c>
    </row>
    <row r="18" spans="1:16" x14ac:dyDescent="0.3">
      <c r="A18" s="94">
        <v>44574</v>
      </c>
      <c r="B18" s="95">
        <v>8</v>
      </c>
      <c r="C18" s="96"/>
      <c r="D18" s="96"/>
      <c r="E18" s="97">
        <v>1</v>
      </c>
      <c r="F18" s="98"/>
      <c r="G18" s="96"/>
      <c r="H18" s="96"/>
      <c r="I18" s="97"/>
      <c r="J18" s="99"/>
      <c r="K18" s="96"/>
      <c r="L18" s="100"/>
      <c r="M18" s="98"/>
      <c r="N18" s="98"/>
      <c r="O18" s="101">
        <v>16</v>
      </c>
      <c r="P18" s="48">
        <f t="shared" si="0"/>
        <v>25</v>
      </c>
    </row>
    <row r="19" spans="1:16" x14ac:dyDescent="0.3">
      <c r="A19" s="65">
        <v>44575</v>
      </c>
      <c r="B19" s="73"/>
      <c r="C19" s="74"/>
      <c r="D19" s="74"/>
      <c r="E19" s="75"/>
      <c r="F19" s="76"/>
      <c r="G19" s="74"/>
      <c r="H19" s="74"/>
      <c r="I19" s="75"/>
      <c r="J19" s="77"/>
      <c r="K19" s="74"/>
      <c r="L19" s="78"/>
      <c r="M19" s="76"/>
      <c r="N19" s="76"/>
      <c r="O19" s="79"/>
      <c r="P19" s="48"/>
    </row>
    <row r="20" spans="1:16" x14ac:dyDescent="0.3">
      <c r="A20" s="65">
        <v>44576</v>
      </c>
      <c r="B20" s="73"/>
      <c r="C20" s="74"/>
      <c r="D20" s="74"/>
      <c r="E20" s="75"/>
      <c r="F20" s="76"/>
      <c r="G20" s="74"/>
      <c r="H20" s="74"/>
      <c r="I20" s="75"/>
      <c r="J20" s="77"/>
      <c r="K20" s="74"/>
      <c r="L20" s="78"/>
      <c r="M20" s="76"/>
      <c r="N20" s="76"/>
      <c r="O20" s="79"/>
      <c r="P20" s="48"/>
    </row>
    <row r="21" spans="1:16" x14ac:dyDescent="0.3">
      <c r="A21" s="65">
        <v>44577</v>
      </c>
      <c r="B21" s="73"/>
      <c r="C21" s="74"/>
      <c r="D21" s="74"/>
      <c r="E21" s="75"/>
      <c r="F21" s="76"/>
      <c r="G21" s="74"/>
      <c r="H21" s="74"/>
      <c r="I21" s="75"/>
      <c r="J21" s="77"/>
      <c r="K21" s="74"/>
      <c r="L21" s="78"/>
      <c r="M21" s="76"/>
      <c r="N21" s="76"/>
      <c r="O21" s="79"/>
      <c r="P21" s="48"/>
    </row>
    <row r="22" spans="1:16" x14ac:dyDescent="0.3">
      <c r="A22" s="94">
        <v>44578</v>
      </c>
      <c r="B22" s="95">
        <v>19</v>
      </c>
      <c r="C22" s="96"/>
      <c r="D22" s="96">
        <v>1</v>
      </c>
      <c r="E22" s="97"/>
      <c r="F22" s="98"/>
      <c r="G22" s="96"/>
      <c r="H22" s="96"/>
      <c r="I22" s="97"/>
      <c r="J22" s="99"/>
      <c r="K22" s="96"/>
      <c r="L22" s="100"/>
      <c r="M22" s="98"/>
      <c r="N22" s="98"/>
      <c r="O22" s="101">
        <v>49</v>
      </c>
      <c r="P22" s="48">
        <f t="shared" si="0"/>
        <v>69</v>
      </c>
    </row>
    <row r="23" spans="1:16" x14ac:dyDescent="0.3">
      <c r="A23" s="65">
        <v>44579</v>
      </c>
      <c r="B23" s="73"/>
      <c r="C23" s="74"/>
      <c r="D23" s="74"/>
      <c r="E23" s="75"/>
      <c r="F23" s="76"/>
      <c r="G23" s="74"/>
      <c r="H23" s="74"/>
      <c r="I23" s="75"/>
      <c r="J23" s="77"/>
      <c r="K23" s="74"/>
      <c r="L23" s="78"/>
      <c r="M23" s="76"/>
      <c r="N23" s="76"/>
      <c r="O23" s="79"/>
      <c r="P23" s="48"/>
    </row>
    <row r="24" spans="1:16" x14ac:dyDescent="0.3">
      <c r="A24" s="94">
        <v>44580</v>
      </c>
      <c r="B24" s="95">
        <v>14</v>
      </c>
      <c r="C24" s="96"/>
      <c r="D24" s="96"/>
      <c r="E24" s="97">
        <v>2</v>
      </c>
      <c r="F24" s="98"/>
      <c r="G24" s="96"/>
      <c r="H24" s="96"/>
      <c r="I24" s="97"/>
      <c r="J24" s="99"/>
      <c r="K24" s="96"/>
      <c r="L24" s="100"/>
      <c r="M24" s="98"/>
      <c r="N24" s="98"/>
      <c r="O24" s="101">
        <v>31</v>
      </c>
      <c r="P24" s="48">
        <f t="shared" si="0"/>
        <v>47</v>
      </c>
    </row>
    <row r="25" spans="1:16" x14ac:dyDescent="0.3">
      <c r="A25" s="65">
        <v>44581</v>
      </c>
      <c r="B25" s="73"/>
      <c r="C25" s="74"/>
      <c r="D25" s="74"/>
      <c r="E25" s="75"/>
      <c r="F25" s="76"/>
      <c r="G25" s="74"/>
      <c r="H25" s="74"/>
      <c r="I25" s="75"/>
      <c r="J25" s="77"/>
      <c r="K25" s="74"/>
      <c r="L25" s="78"/>
      <c r="M25" s="76"/>
      <c r="N25" s="76"/>
      <c r="O25" s="79"/>
      <c r="P25" s="48"/>
    </row>
    <row r="26" spans="1:16" x14ac:dyDescent="0.3">
      <c r="A26" s="94">
        <v>44582</v>
      </c>
      <c r="B26" s="95">
        <v>8</v>
      </c>
      <c r="C26" s="96"/>
      <c r="D26" s="96">
        <v>1</v>
      </c>
      <c r="E26" s="97"/>
      <c r="F26" s="98"/>
      <c r="G26" s="96"/>
      <c r="H26" s="96"/>
      <c r="I26" s="97"/>
      <c r="J26" s="99"/>
      <c r="K26" s="96"/>
      <c r="L26" s="100"/>
      <c r="M26" s="98"/>
      <c r="N26" s="98"/>
      <c r="O26" s="101">
        <v>42</v>
      </c>
      <c r="P26" s="48">
        <f t="shared" si="0"/>
        <v>51</v>
      </c>
    </row>
    <row r="27" spans="1:16" x14ac:dyDescent="0.3">
      <c r="A27" s="65">
        <v>44583</v>
      </c>
      <c r="B27" s="73"/>
      <c r="C27" s="74"/>
      <c r="D27" s="74"/>
      <c r="E27" s="75"/>
      <c r="F27" s="76"/>
      <c r="G27" s="74"/>
      <c r="H27" s="74"/>
      <c r="I27" s="75"/>
      <c r="J27" s="77"/>
      <c r="K27" s="74"/>
      <c r="L27" s="78"/>
      <c r="M27" s="76"/>
      <c r="N27" s="76"/>
      <c r="O27" s="79"/>
      <c r="P27" s="48"/>
    </row>
    <row r="28" spans="1:16" x14ac:dyDescent="0.3">
      <c r="A28" s="65">
        <v>44584</v>
      </c>
      <c r="B28" s="73"/>
      <c r="C28" s="74"/>
      <c r="D28" s="74"/>
      <c r="E28" s="75"/>
      <c r="F28" s="76"/>
      <c r="G28" s="74"/>
      <c r="H28" s="74"/>
      <c r="I28" s="75"/>
      <c r="J28" s="77"/>
      <c r="K28" s="74"/>
      <c r="L28" s="78"/>
      <c r="M28" s="76"/>
      <c r="N28" s="76"/>
      <c r="O28" s="79"/>
      <c r="P28" s="48"/>
    </row>
    <row r="29" spans="1:16" x14ac:dyDescent="0.3">
      <c r="A29" s="65">
        <v>44585</v>
      </c>
      <c r="B29" s="73"/>
      <c r="C29" s="74"/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/>
      <c r="P29" s="48"/>
    </row>
    <row r="30" spans="1:16" x14ac:dyDescent="0.3">
      <c r="A30" s="65">
        <v>44586</v>
      </c>
      <c r="B30" s="73"/>
      <c r="C30" s="74"/>
      <c r="D30" s="74"/>
      <c r="E30" s="75"/>
      <c r="F30" s="76"/>
      <c r="G30" s="74"/>
      <c r="H30" s="74"/>
      <c r="I30" s="75"/>
      <c r="J30" s="77"/>
      <c r="K30" s="74"/>
      <c r="L30" s="78"/>
      <c r="M30" s="76"/>
      <c r="N30" s="76"/>
      <c r="O30" s="79"/>
      <c r="P30" s="48"/>
    </row>
    <row r="31" spans="1:16" x14ac:dyDescent="0.3">
      <c r="A31" s="94">
        <v>44587</v>
      </c>
      <c r="B31" s="95">
        <v>33</v>
      </c>
      <c r="C31" s="96">
        <v>4</v>
      </c>
      <c r="D31" s="96"/>
      <c r="E31" s="97">
        <v>2</v>
      </c>
      <c r="F31" s="98"/>
      <c r="G31" s="96"/>
      <c r="H31" s="96"/>
      <c r="I31" s="97"/>
      <c r="J31" s="99"/>
      <c r="K31" s="96"/>
      <c r="L31" s="100"/>
      <c r="M31" s="98"/>
      <c r="N31" s="98"/>
      <c r="O31" s="101">
        <v>61</v>
      </c>
      <c r="P31" s="48">
        <f t="shared" si="0"/>
        <v>100</v>
      </c>
    </row>
    <row r="32" spans="1:16" x14ac:dyDescent="0.3">
      <c r="A32" s="65">
        <v>44588</v>
      </c>
      <c r="B32" s="73"/>
      <c r="C32" s="74"/>
      <c r="D32" s="74"/>
      <c r="E32" s="75"/>
      <c r="F32" s="76"/>
      <c r="G32" s="74"/>
      <c r="H32" s="74"/>
      <c r="I32" s="75"/>
      <c r="J32" s="77"/>
      <c r="K32" s="74"/>
      <c r="L32" s="78"/>
      <c r="M32" s="76"/>
      <c r="N32" s="76"/>
      <c r="O32" s="79"/>
      <c r="P32" s="48"/>
    </row>
    <row r="33" spans="1:16" x14ac:dyDescent="0.3">
      <c r="A33" s="94">
        <v>44589</v>
      </c>
      <c r="B33" s="95">
        <v>4</v>
      </c>
      <c r="C33" s="96"/>
      <c r="D33" s="96"/>
      <c r="E33" s="97">
        <v>1</v>
      </c>
      <c r="F33" s="98"/>
      <c r="G33" s="96"/>
      <c r="H33" s="96"/>
      <c r="I33" s="97"/>
      <c r="J33" s="99"/>
      <c r="K33" s="96"/>
      <c r="L33" s="100"/>
      <c r="M33" s="98">
        <v>1</v>
      </c>
      <c r="N33" s="98"/>
      <c r="O33" s="101">
        <v>36</v>
      </c>
      <c r="P33" s="48">
        <f t="shared" si="0"/>
        <v>42</v>
      </c>
    </row>
    <row r="34" spans="1:16" x14ac:dyDescent="0.3">
      <c r="A34" s="65">
        <v>44590</v>
      </c>
      <c r="B34" s="73"/>
      <c r="C34" s="74"/>
      <c r="D34" s="74"/>
      <c r="E34" s="75"/>
      <c r="F34" s="76"/>
      <c r="G34" s="74"/>
      <c r="H34" s="74"/>
      <c r="I34" s="75"/>
      <c r="J34" s="77"/>
      <c r="K34" s="74"/>
      <c r="L34" s="78"/>
      <c r="M34" s="76"/>
      <c r="N34" s="76"/>
      <c r="O34" s="79"/>
      <c r="P34" s="48"/>
    </row>
    <row r="35" spans="1:16" x14ac:dyDescent="0.3">
      <c r="A35" s="65">
        <v>44591</v>
      </c>
      <c r="B35" s="73"/>
      <c r="C35" s="74"/>
      <c r="D35" s="74"/>
      <c r="E35" s="75"/>
      <c r="F35" s="76"/>
      <c r="G35" s="74"/>
      <c r="H35" s="74"/>
      <c r="I35" s="75"/>
      <c r="J35" s="77"/>
      <c r="K35" s="74"/>
      <c r="L35" s="78"/>
      <c r="M35" s="76"/>
      <c r="N35" s="76"/>
      <c r="O35" s="79"/>
      <c r="P35" s="48"/>
    </row>
    <row r="36" spans="1:16" ht="15" thickBot="1" x14ac:dyDescent="0.35">
      <c r="A36" s="94">
        <v>44592</v>
      </c>
      <c r="B36" s="95">
        <v>9</v>
      </c>
      <c r="C36" s="96">
        <v>1</v>
      </c>
      <c r="D36" s="96"/>
      <c r="E36" s="97"/>
      <c r="F36" s="98"/>
      <c r="G36" s="96"/>
      <c r="H36" s="96"/>
      <c r="I36" s="97"/>
      <c r="J36" s="99"/>
      <c r="K36" s="96"/>
      <c r="L36" s="100"/>
      <c r="M36" s="98"/>
      <c r="N36" s="98"/>
      <c r="O36" s="101">
        <v>40</v>
      </c>
      <c r="P36" s="48">
        <f t="shared" si="0"/>
        <v>50</v>
      </c>
    </row>
    <row r="37" spans="1:16" ht="27" thickBot="1" x14ac:dyDescent="0.35">
      <c r="A37" s="35" t="s">
        <v>14</v>
      </c>
      <c r="B37" s="36">
        <f>SUM(B6:B36)</f>
        <v>185</v>
      </c>
      <c r="C37" s="37">
        <f t="shared" ref="C37:O37" si="1">SUM(C6:C36)</f>
        <v>11</v>
      </c>
      <c r="D37" s="37">
        <f t="shared" si="1"/>
        <v>2</v>
      </c>
      <c r="E37" s="38">
        <f t="shared" si="1"/>
        <v>8</v>
      </c>
      <c r="F37" s="36">
        <f t="shared" si="1"/>
        <v>0</v>
      </c>
      <c r="G37" s="37">
        <f t="shared" si="1"/>
        <v>0</v>
      </c>
      <c r="H37" s="37">
        <f t="shared" si="1"/>
        <v>0</v>
      </c>
      <c r="I37" s="38">
        <f t="shared" si="1"/>
        <v>0</v>
      </c>
      <c r="J37" s="36">
        <f t="shared" si="1"/>
        <v>0</v>
      </c>
      <c r="K37" s="37">
        <f t="shared" si="1"/>
        <v>0</v>
      </c>
      <c r="L37" s="38">
        <f t="shared" si="1"/>
        <v>0</v>
      </c>
      <c r="M37" s="38">
        <f t="shared" si="1"/>
        <v>11</v>
      </c>
      <c r="N37" s="38">
        <f t="shared" si="1"/>
        <v>1</v>
      </c>
      <c r="O37" s="36">
        <f t="shared" si="1"/>
        <v>435</v>
      </c>
      <c r="P37" s="34">
        <f>SUM(B37:O37)</f>
        <v>653</v>
      </c>
    </row>
    <row r="38" spans="1:16" ht="27" thickBot="1" x14ac:dyDescent="0.35">
      <c r="A38" s="9" t="s">
        <v>15</v>
      </c>
      <c r="B38" s="15">
        <f>B37</f>
        <v>185</v>
      </c>
      <c r="C38" s="16">
        <f t="shared" ref="C38:F38" si="2">C37</f>
        <v>11</v>
      </c>
      <c r="D38" s="16">
        <f t="shared" si="2"/>
        <v>2</v>
      </c>
      <c r="E38" s="30">
        <f t="shared" si="2"/>
        <v>8</v>
      </c>
      <c r="F38" s="15">
        <f t="shared" si="2"/>
        <v>0</v>
      </c>
      <c r="G38" s="16">
        <f t="shared" ref="G38" si="3">G37</f>
        <v>0</v>
      </c>
      <c r="H38" s="16">
        <f t="shared" ref="H38" si="4">H37</f>
        <v>0</v>
      </c>
      <c r="I38" s="30">
        <f t="shared" ref="I38:J38" si="5">I37</f>
        <v>0</v>
      </c>
      <c r="J38" s="15">
        <f t="shared" si="5"/>
        <v>0</v>
      </c>
      <c r="K38" s="16">
        <f t="shared" ref="K38" si="6">K37</f>
        <v>0</v>
      </c>
      <c r="L38" s="30">
        <f t="shared" ref="L38" si="7">L37</f>
        <v>0</v>
      </c>
      <c r="M38" s="30">
        <f t="shared" ref="M38:N38" si="8">M37</f>
        <v>11</v>
      </c>
      <c r="N38" s="30">
        <f t="shared" si="8"/>
        <v>1</v>
      </c>
      <c r="O38" s="15">
        <f t="shared" ref="O38" si="9">O37</f>
        <v>435</v>
      </c>
      <c r="P38" s="17">
        <f>P37</f>
        <v>653</v>
      </c>
    </row>
    <row r="40" spans="1:16" x14ac:dyDescent="0.3">
      <c r="A40" s="131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</row>
  </sheetData>
  <mergeCells count="10">
    <mergeCell ref="A40:P40"/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38"/>
  <sheetViews>
    <sheetView topLeftCell="A5" workbookViewId="0">
      <selection activeCell="O35" sqref="O35"/>
    </sheetView>
  </sheetViews>
  <sheetFormatPr defaultRowHeight="14.4" x14ac:dyDescent="0.3"/>
  <cols>
    <col min="1" max="1" width="10.55468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33" t="s">
        <v>7</v>
      </c>
    </row>
    <row r="5" spans="1:16" ht="15" thickBot="1" x14ac:dyDescent="0.35">
      <c r="A5" s="146"/>
      <c r="B5" s="51" t="s">
        <v>8</v>
      </c>
      <c r="C5" s="52" t="s">
        <v>9</v>
      </c>
      <c r="D5" s="52" t="s">
        <v>10</v>
      </c>
      <c r="E5" s="52" t="s">
        <v>11</v>
      </c>
      <c r="F5" s="51" t="s">
        <v>12</v>
      </c>
      <c r="G5" s="53" t="s">
        <v>9</v>
      </c>
      <c r="H5" s="53" t="s">
        <v>10</v>
      </c>
      <c r="I5" s="54" t="s">
        <v>11</v>
      </c>
      <c r="J5" s="55" t="s">
        <v>9</v>
      </c>
      <c r="K5" s="56" t="s">
        <v>10</v>
      </c>
      <c r="L5" s="57" t="s">
        <v>13</v>
      </c>
      <c r="M5" s="147"/>
      <c r="N5" s="146"/>
      <c r="O5" s="146"/>
      <c r="P5" s="134"/>
    </row>
    <row r="6" spans="1:16" ht="15" customHeight="1" x14ac:dyDescent="0.3">
      <c r="A6" s="92">
        <v>44835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50"/>
    </row>
    <row r="7" spans="1:16" ht="15" customHeight="1" x14ac:dyDescent="0.3">
      <c r="A7" s="92">
        <v>44836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50"/>
    </row>
    <row r="8" spans="1:16" ht="15" customHeight="1" x14ac:dyDescent="0.3">
      <c r="A8" s="130">
        <v>44837</v>
      </c>
      <c r="B8" s="96">
        <v>19</v>
      </c>
      <c r="C8" s="96">
        <v>1</v>
      </c>
      <c r="D8" s="96">
        <v>1</v>
      </c>
      <c r="E8" s="96">
        <v>1</v>
      </c>
      <c r="F8" s="96"/>
      <c r="G8" s="96"/>
      <c r="H8" s="96"/>
      <c r="I8" s="96"/>
      <c r="J8" s="96">
        <v>2</v>
      </c>
      <c r="K8" s="96"/>
      <c r="L8" s="96"/>
      <c r="M8" s="96">
        <v>1</v>
      </c>
      <c r="N8" s="96"/>
      <c r="O8" s="96">
        <v>22</v>
      </c>
      <c r="P8" s="50">
        <f>SUM(B8:O8)</f>
        <v>47</v>
      </c>
    </row>
    <row r="9" spans="1:16" ht="15" customHeight="1" x14ac:dyDescent="0.3">
      <c r="A9" s="92">
        <v>44838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50"/>
    </row>
    <row r="10" spans="1:16" ht="15" customHeight="1" x14ac:dyDescent="0.3">
      <c r="A10" s="130">
        <v>44839</v>
      </c>
      <c r="B10" s="96">
        <v>3</v>
      </c>
      <c r="C10" s="96"/>
      <c r="D10" s="96">
        <v>1</v>
      </c>
      <c r="E10" s="96">
        <v>2</v>
      </c>
      <c r="F10" s="96"/>
      <c r="G10" s="96"/>
      <c r="H10" s="96"/>
      <c r="I10" s="96"/>
      <c r="J10" s="96"/>
      <c r="K10" s="96"/>
      <c r="L10" s="96"/>
      <c r="M10" s="96">
        <v>1</v>
      </c>
      <c r="N10" s="96">
        <v>1</v>
      </c>
      <c r="O10" s="96">
        <v>5</v>
      </c>
      <c r="P10" s="50">
        <f t="shared" ref="P10:P36" si="0">SUM(B10:O10)</f>
        <v>13</v>
      </c>
    </row>
    <row r="11" spans="1:16" ht="15" customHeight="1" x14ac:dyDescent="0.3">
      <c r="A11" s="92">
        <v>44840</v>
      </c>
      <c r="B11" s="9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50"/>
    </row>
    <row r="12" spans="1:16" ht="15" customHeight="1" x14ac:dyDescent="0.3">
      <c r="A12" s="130">
        <v>44841</v>
      </c>
      <c r="B12" s="96"/>
      <c r="C12" s="96"/>
      <c r="D12" s="96"/>
      <c r="E12" s="96">
        <v>1</v>
      </c>
      <c r="F12" s="96"/>
      <c r="G12" s="96"/>
      <c r="H12" s="96"/>
      <c r="I12" s="96"/>
      <c r="J12" s="96">
        <v>1</v>
      </c>
      <c r="K12" s="96"/>
      <c r="L12" s="96"/>
      <c r="M12" s="96"/>
      <c r="N12" s="96"/>
      <c r="O12" s="96">
        <v>5</v>
      </c>
      <c r="P12" s="50">
        <f t="shared" si="0"/>
        <v>7</v>
      </c>
    </row>
    <row r="13" spans="1:16" ht="15" customHeight="1" x14ac:dyDescent="0.3">
      <c r="A13" s="92">
        <v>44842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50"/>
    </row>
    <row r="14" spans="1:16" ht="15" customHeight="1" x14ac:dyDescent="0.3">
      <c r="A14" s="92">
        <v>44843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50"/>
    </row>
    <row r="15" spans="1:16" ht="15" customHeight="1" x14ac:dyDescent="0.3">
      <c r="A15" s="92">
        <v>44844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50"/>
    </row>
    <row r="16" spans="1:16" ht="15" customHeight="1" x14ac:dyDescent="0.3">
      <c r="A16" s="130">
        <v>44845</v>
      </c>
      <c r="B16" s="96">
        <v>18</v>
      </c>
      <c r="C16" s="96">
        <v>1</v>
      </c>
      <c r="D16" s="96"/>
      <c r="E16" s="96">
        <v>8</v>
      </c>
      <c r="F16" s="96"/>
      <c r="G16" s="96"/>
      <c r="H16" s="96"/>
      <c r="I16" s="96"/>
      <c r="J16" s="96">
        <v>1</v>
      </c>
      <c r="K16" s="96"/>
      <c r="L16" s="96"/>
      <c r="M16" s="96">
        <v>4</v>
      </c>
      <c r="N16" s="96">
        <v>1</v>
      </c>
      <c r="O16" s="96">
        <v>23</v>
      </c>
      <c r="P16" s="50">
        <f t="shared" si="0"/>
        <v>56</v>
      </c>
    </row>
    <row r="17" spans="1:16" x14ac:dyDescent="0.3">
      <c r="A17" s="130">
        <v>44846</v>
      </c>
      <c r="B17" s="96">
        <v>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>
        <v>3</v>
      </c>
      <c r="N17" s="96">
        <v>1</v>
      </c>
      <c r="O17" s="96">
        <v>6</v>
      </c>
      <c r="P17" s="50">
        <f t="shared" si="0"/>
        <v>14</v>
      </c>
    </row>
    <row r="18" spans="1:16" x14ac:dyDescent="0.3">
      <c r="A18" s="92">
        <v>44847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50"/>
    </row>
    <row r="19" spans="1:16" x14ac:dyDescent="0.3">
      <c r="A19" s="130">
        <v>44848</v>
      </c>
      <c r="B19" s="96">
        <v>15</v>
      </c>
      <c r="C19" s="96"/>
      <c r="D19" s="96"/>
      <c r="E19" s="96">
        <v>1</v>
      </c>
      <c r="F19" s="96"/>
      <c r="G19" s="96"/>
      <c r="H19" s="96"/>
      <c r="I19" s="96"/>
      <c r="J19" s="96"/>
      <c r="K19" s="96"/>
      <c r="L19" s="96"/>
      <c r="M19" s="96">
        <v>1</v>
      </c>
      <c r="N19" s="96"/>
      <c r="O19" s="96">
        <v>8</v>
      </c>
      <c r="P19" s="50">
        <f t="shared" si="0"/>
        <v>25</v>
      </c>
    </row>
    <row r="20" spans="1:16" x14ac:dyDescent="0.3">
      <c r="A20" s="92">
        <v>44849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50"/>
    </row>
    <row r="21" spans="1:16" x14ac:dyDescent="0.3">
      <c r="A21" s="92">
        <v>44850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50"/>
    </row>
    <row r="22" spans="1:16" x14ac:dyDescent="0.3">
      <c r="A22" s="130">
        <v>44851</v>
      </c>
      <c r="B22" s="96">
        <v>15</v>
      </c>
      <c r="C22" s="96">
        <v>1</v>
      </c>
      <c r="D22" s="96"/>
      <c r="E22" s="96"/>
      <c r="F22" s="96"/>
      <c r="G22" s="96"/>
      <c r="H22" s="96"/>
      <c r="I22" s="96"/>
      <c r="J22" s="96"/>
      <c r="K22" s="96"/>
      <c r="L22" s="96"/>
      <c r="M22" s="96">
        <v>2</v>
      </c>
      <c r="N22" s="96"/>
      <c r="O22" s="96">
        <v>9</v>
      </c>
      <c r="P22" s="50">
        <f t="shared" si="0"/>
        <v>27</v>
      </c>
    </row>
    <row r="23" spans="1:16" x14ac:dyDescent="0.3">
      <c r="A23" s="92">
        <v>44852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50"/>
    </row>
    <row r="24" spans="1:16" x14ac:dyDescent="0.3">
      <c r="A24" s="130">
        <v>44853</v>
      </c>
      <c r="B24" s="96">
        <v>32</v>
      </c>
      <c r="C24" s="96">
        <v>1</v>
      </c>
      <c r="D24" s="96">
        <v>1</v>
      </c>
      <c r="E24" s="96">
        <v>4</v>
      </c>
      <c r="F24" s="96"/>
      <c r="G24" s="96"/>
      <c r="H24" s="96"/>
      <c r="I24" s="96"/>
      <c r="J24" s="96"/>
      <c r="K24" s="96"/>
      <c r="L24" s="96"/>
      <c r="M24" s="96">
        <v>7</v>
      </c>
      <c r="N24" s="96"/>
      <c r="O24" s="96">
        <v>20</v>
      </c>
      <c r="P24" s="50">
        <f t="shared" si="0"/>
        <v>65</v>
      </c>
    </row>
    <row r="25" spans="1:16" x14ac:dyDescent="0.3">
      <c r="A25" s="92">
        <v>44854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50"/>
    </row>
    <row r="26" spans="1:16" x14ac:dyDescent="0.3">
      <c r="A26" s="130">
        <v>44855</v>
      </c>
      <c r="B26" s="96">
        <v>15</v>
      </c>
      <c r="C26" s="96"/>
      <c r="D26" s="96">
        <v>1</v>
      </c>
      <c r="E26" s="96">
        <v>2</v>
      </c>
      <c r="F26" s="96"/>
      <c r="G26" s="96"/>
      <c r="H26" s="96"/>
      <c r="I26" s="96"/>
      <c r="J26" s="96"/>
      <c r="K26" s="96"/>
      <c r="L26" s="96"/>
      <c r="M26" s="96">
        <v>3</v>
      </c>
      <c r="N26" s="96">
        <v>2</v>
      </c>
      <c r="O26" s="96">
        <v>12</v>
      </c>
      <c r="P26" s="50">
        <f t="shared" si="0"/>
        <v>35</v>
      </c>
    </row>
    <row r="27" spans="1:16" x14ac:dyDescent="0.3">
      <c r="A27" s="92">
        <v>44856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50"/>
    </row>
    <row r="28" spans="1:16" x14ac:dyDescent="0.3">
      <c r="A28" s="92">
        <v>44857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50"/>
    </row>
    <row r="29" spans="1:16" x14ac:dyDescent="0.3">
      <c r="A29" s="130">
        <v>44858</v>
      </c>
      <c r="B29" s="96">
        <v>45</v>
      </c>
      <c r="C29" s="96"/>
      <c r="D29" s="96"/>
      <c r="E29" s="96">
        <v>3</v>
      </c>
      <c r="F29" s="96"/>
      <c r="G29" s="96"/>
      <c r="H29" s="96"/>
      <c r="I29" s="96"/>
      <c r="J29" s="96"/>
      <c r="K29" s="96"/>
      <c r="L29" s="96"/>
      <c r="M29" s="96">
        <v>7</v>
      </c>
      <c r="N29" s="96"/>
      <c r="O29" s="96">
        <v>42</v>
      </c>
      <c r="P29" s="50">
        <f t="shared" si="0"/>
        <v>97</v>
      </c>
    </row>
    <row r="30" spans="1:16" x14ac:dyDescent="0.3">
      <c r="A30" s="92">
        <v>44859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50"/>
    </row>
    <row r="31" spans="1:16" x14ac:dyDescent="0.3">
      <c r="A31" s="130">
        <v>44860</v>
      </c>
      <c r="B31" s="96">
        <v>22</v>
      </c>
      <c r="C31" s="96"/>
      <c r="D31" s="96"/>
      <c r="E31" s="96">
        <v>2</v>
      </c>
      <c r="F31" s="96"/>
      <c r="G31" s="96"/>
      <c r="H31" s="96"/>
      <c r="I31" s="96"/>
      <c r="J31" s="96"/>
      <c r="K31" s="96"/>
      <c r="L31" s="96"/>
      <c r="M31" s="96">
        <v>11</v>
      </c>
      <c r="N31" s="96">
        <v>1</v>
      </c>
      <c r="O31" s="96">
        <v>20</v>
      </c>
      <c r="P31" s="50">
        <f t="shared" si="0"/>
        <v>56</v>
      </c>
    </row>
    <row r="32" spans="1:16" x14ac:dyDescent="0.3">
      <c r="A32" s="92">
        <v>44861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50"/>
    </row>
    <row r="33" spans="1:16" x14ac:dyDescent="0.3">
      <c r="A33" s="130">
        <v>44862</v>
      </c>
      <c r="B33" s="96">
        <v>23</v>
      </c>
      <c r="C33" s="96"/>
      <c r="D33" s="96">
        <v>1</v>
      </c>
      <c r="E33" s="96">
        <v>3</v>
      </c>
      <c r="F33" s="96"/>
      <c r="G33" s="96"/>
      <c r="H33" s="96"/>
      <c r="I33" s="96"/>
      <c r="J33" s="96"/>
      <c r="K33" s="96"/>
      <c r="L33" s="96"/>
      <c r="M33" s="96">
        <v>4</v>
      </c>
      <c r="N33" s="96"/>
      <c r="O33" s="96">
        <v>33</v>
      </c>
      <c r="P33" s="50">
        <f t="shared" si="0"/>
        <v>64</v>
      </c>
    </row>
    <row r="34" spans="1:16" x14ac:dyDescent="0.3">
      <c r="A34" s="92">
        <v>44863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50"/>
    </row>
    <row r="35" spans="1:16" x14ac:dyDescent="0.3">
      <c r="A35" s="92">
        <v>44864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50"/>
    </row>
    <row r="36" spans="1:16" ht="15" thickBot="1" x14ac:dyDescent="0.35">
      <c r="A36" s="130">
        <v>44865</v>
      </c>
      <c r="B36" s="96">
        <v>8</v>
      </c>
      <c r="C36" s="96"/>
      <c r="D36" s="96"/>
      <c r="E36" s="96">
        <v>1</v>
      </c>
      <c r="F36" s="96"/>
      <c r="G36" s="96"/>
      <c r="H36" s="96"/>
      <c r="I36" s="96"/>
      <c r="J36" s="96"/>
      <c r="K36" s="96"/>
      <c r="L36" s="96"/>
      <c r="M36" s="96">
        <v>1</v>
      </c>
      <c r="N36" s="96">
        <v>2</v>
      </c>
      <c r="O36" s="96">
        <v>9</v>
      </c>
      <c r="P36" s="50">
        <f t="shared" si="0"/>
        <v>21</v>
      </c>
    </row>
    <row r="37" spans="1:16" ht="27" thickBot="1" x14ac:dyDescent="0.35">
      <c r="A37" s="58" t="s">
        <v>14</v>
      </c>
      <c r="B37" s="59">
        <f t="shared" ref="B37:O37" si="1">SUM(B6:B36)</f>
        <v>219</v>
      </c>
      <c r="C37" s="60">
        <f t="shared" si="1"/>
        <v>4</v>
      </c>
      <c r="D37" s="60">
        <f t="shared" si="1"/>
        <v>5</v>
      </c>
      <c r="E37" s="59">
        <f t="shared" si="1"/>
        <v>28</v>
      </c>
      <c r="F37" s="61">
        <f t="shared" si="1"/>
        <v>0</v>
      </c>
      <c r="G37" s="60">
        <f t="shared" si="1"/>
        <v>0</v>
      </c>
      <c r="H37" s="59">
        <f t="shared" si="1"/>
        <v>0</v>
      </c>
      <c r="I37" s="62">
        <f t="shared" si="1"/>
        <v>0</v>
      </c>
      <c r="J37" s="63">
        <f t="shared" si="1"/>
        <v>4</v>
      </c>
      <c r="K37" s="60">
        <f t="shared" si="1"/>
        <v>0</v>
      </c>
      <c r="L37" s="59">
        <f t="shared" si="1"/>
        <v>0</v>
      </c>
      <c r="M37" s="61">
        <f t="shared" si="1"/>
        <v>45</v>
      </c>
      <c r="N37" s="61">
        <f t="shared" si="1"/>
        <v>8</v>
      </c>
      <c r="O37" s="64">
        <f t="shared" si="1"/>
        <v>214</v>
      </c>
      <c r="P37" s="34">
        <f>SUM(B37:O37)</f>
        <v>527</v>
      </c>
    </row>
    <row r="38" spans="1:16" ht="27" thickBot="1" x14ac:dyDescent="0.35">
      <c r="A38" s="9" t="s">
        <v>15</v>
      </c>
      <c r="B38" s="10">
        <f>B37+'Sept. 2022'!B37</f>
        <v>553</v>
      </c>
      <c r="C38" s="11">
        <f>C37+'Sept. 2022'!C37</f>
        <v>38</v>
      </c>
      <c r="D38" s="11">
        <f>D37+'Sept. 2022'!D37</f>
        <v>7</v>
      </c>
      <c r="E38" s="27">
        <f>E37+'Sept. 2022'!E37</f>
        <v>42</v>
      </c>
      <c r="F38" s="10">
        <f>F37+'Sept. 2022'!F37</f>
        <v>2197</v>
      </c>
      <c r="G38" s="11">
        <f>G37+'Sept. 2022'!G37</f>
        <v>32</v>
      </c>
      <c r="H38" s="11">
        <f>H37+'Sept. 2022'!H37</f>
        <v>14</v>
      </c>
      <c r="I38" s="27">
        <f>I37+'Sept. 2022'!I37</f>
        <v>18</v>
      </c>
      <c r="J38" s="10">
        <f>J37+'Sept. 2022'!J37</f>
        <v>35</v>
      </c>
      <c r="K38" s="11">
        <f>K37+'Sept. 2022'!K37</f>
        <v>0</v>
      </c>
      <c r="L38" s="27">
        <f>L37+'Sept. 2022'!L37</f>
        <v>0</v>
      </c>
      <c r="M38" s="27">
        <f>M37+'Sept. 2022'!M37</f>
        <v>58</v>
      </c>
      <c r="N38" s="27">
        <f>N37+'Sept. 2022'!N37</f>
        <v>25</v>
      </c>
      <c r="O38" s="27">
        <f>O37+'Sept. 2022'!O37</f>
        <v>1908</v>
      </c>
      <c r="P38" s="27">
        <f>SUM(B38:O38)</f>
        <v>4927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37"/>
  <sheetViews>
    <sheetView topLeftCell="A4" workbookViewId="0">
      <selection activeCell="O31" sqref="O31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27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16" ht="15" customHeight="1" x14ac:dyDescent="0.3">
      <c r="A6" s="65">
        <v>44866</v>
      </c>
      <c r="B6" s="66"/>
      <c r="C6" s="67"/>
      <c r="D6" s="67"/>
      <c r="E6" s="68"/>
      <c r="F6" s="69"/>
      <c r="G6" s="67"/>
      <c r="H6" s="67"/>
      <c r="I6" s="68"/>
      <c r="J6" s="70"/>
      <c r="K6" s="67"/>
      <c r="L6" s="71"/>
      <c r="M6" s="69"/>
      <c r="N6" s="69"/>
      <c r="O6" s="72"/>
      <c r="P6" s="31"/>
    </row>
    <row r="7" spans="1:16" ht="15" customHeight="1" x14ac:dyDescent="0.3">
      <c r="A7" s="94">
        <v>44867</v>
      </c>
      <c r="B7" s="95">
        <v>4</v>
      </c>
      <c r="C7" s="96"/>
      <c r="D7" s="96"/>
      <c r="E7" s="97"/>
      <c r="F7" s="98"/>
      <c r="G7" s="96"/>
      <c r="H7" s="96"/>
      <c r="I7" s="97"/>
      <c r="J7" s="99"/>
      <c r="K7" s="96"/>
      <c r="L7" s="100"/>
      <c r="M7" s="98">
        <v>4</v>
      </c>
      <c r="N7" s="98"/>
      <c r="O7" s="101">
        <v>8</v>
      </c>
      <c r="P7" s="48">
        <f>SUM(B7:O7)</f>
        <v>16</v>
      </c>
    </row>
    <row r="8" spans="1:16" ht="15" customHeight="1" x14ac:dyDescent="0.3">
      <c r="A8" s="65">
        <v>44868</v>
      </c>
      <c r="B8" s="73"/>
      <c r="C8" s="74"/>
      <c r="D8" s="74"/>
      <c r="E8" s="75"/>
      <c r="F8" s="76"/>
      <c r="G8" s="74"/>
      <c r="H8" s="74"/>
      <c r="I8" s="75"/>
      <c r="J8" s="77"/>
      <c r="K8" s="74"/>
      <c r="L8" s="78"/>
      <c r="M8" s="76"/>
      <c r="N8" s="76"/>
      <c r="O8" s="79"/>
      <c r="P8" s="48"/>
    </row>
    <row r="9" spans="1:16" ht="15" customHeight="1" x14ac:dyDescent="0.3">
      <c r="A9" s="94">
        <v>44869</v>
      </c>
      <c r="B9" s="95">
        <v>15</v>
      </c>
      <c r="C9" s="96">
        <v>2</v>
      </c>
      <c r="D9" s="96"/>
      <c r="E9" s="97">
        <v>4</v>
      </c>
      <c r="F9" s="98"/>
      <c r="G9" s="96"/>
      <c r="H9" s="96"/>
      <c r="I9" s="97"/>
      <c r="J9" s="99"/>
      <c r="K9" s="96"/>
      <c r="L9" s="100"/>
      <c r="M9" s="98">
        <v>16</v>
      </c>
      <c r="N9" s="98"/>
      <c r="O9" s="101">
        <v>16</v>
      </c>
      <c r="P9" s="48">
        <f t="shared" ref="P9:P34" si="0">SUM(B9:O9)</f>
        <v>53</v>
      </c>
    </row>
    <row r="10" spans="1:16" ht="15" customHeight="1" x14ac:dyDescent="0.3">
      <c r="A10" s="65">
        <v>44870</v>
      </c>
      <c r="B10" s="73"/>
      <c r="C10" s="74"/>
      <c r="D10" s="74"/>
      <c r="E10" s="75"/>
      <c r="F10" s="76"/>
      <c r="G10" s="74"/>
      <c r="H10" s="74"/>
      <c r="I10" s="75"/>
      <c r="J10" s="77"/>
      <c r="K10" s="74"/>
      <c r="L10" s="78"/>
      <c r="M10" s="76"/>
      <c r="N10" s="76"/>
      <c r="O10" s="79"/>
      <c r="P10" s="48"/>
    </row>
    <row r="11" spans="1:16" ht="15" customHeight="1" x14ac:dyDescent="0.3">
      <c r="A11" s="65">
        <v>44871</v>
      </c>
      <c r="B11" s="73"/>
      <c r="C11" s="74"/>
      <c r="D11" s="74"/>
      <c r="E11" s="75"/>
      <c r="F11" s="76"/>
      <c r="G11" s="74"/>
      <c r="H11" s="74"/>
      <c r="I11" s="75"/>
      <c r="J11" s="77"/>
      <c r="K11" s="74"/>
      <c r="L11" s="78"/>
      <c r="M11" s="76"/>
      <c r="N11" s="76"/>
      <c r="O11" s="79"/>
      <c r="P11" s="48"/>
    </row>
    <row r="12" spans="1:16" ht="15" customHeight="1" x14ac:dyDescent="0.3">
      <c r="A12" s="94">
        <v>44872</v>
      </c>
      <c r="B12" s="95">
        <v>39</v>
      </c>
      <c r="C12" s="96"/>
      <c r="D12" s="96"/>
      <c r="E12" s="97">
        <v>7</v>
      </c>
      <c r="F12" s="98"/>
      <c r="G12" s="96"/>
      <c r="H12" s="96"/>
      <c r="I12" s="97"/>
      <c r="J12" s="99"/>
      <c r="K12" s="96"/>
      <c r="L12" s="100"/>
      <c r="M12" s="98">
        <v>15</v>
      </c>
      <c r="N12" s="98"/>
      <c r="O12" s="101">
        <v>39</v>
      </c>
      <c r="P12" s="48">
        <f t="shared" si="0"/>
        <v>100</v>
      </c>
    </row>
    <row r="13" spans="1:16" ht="15" customHeight="1" x14ac:dyDescent="0.3">
      <c r="A13" s="65">
        <v>44873</v>
      </c>
      <c r="B13" s="73"/>
      <c r="C13" s="74"/>
      <c r="D13" s="74"/>
      <c r="E13" s="75"/>
      <c r="F13" s="76"/>
      <c r="G13" s="74"/>
      <c r="H13" s="74"/>
      <c r="I13" s="75"/>
      <c r="J13" s="77"/>
      <c r="K13" s="74"/>
      <c r="L13" s="78"/>
      <c r="M13" s="76"/>
      <c r="N13" s="76"/>
      <c r="O13" s="79"/>
      <c r="P13" s="48"/>
    </row>
    <row r="14" spans="1:16" ht="15" customHeight="1" x14ac:dyDescent="0.3">
      <c r="A14" s="94">
        <v>44874</v>
      </c>
      <c r="B14" s="95">
        <v>41</v>
      </c>
      <c r="C14" s="96">
        <v>1</v>
      </c>
      <c r="D14" s="96"/>
      <c r="E14" s="97">
        <v>5</v>
      </c>
      <c r="F14" s="98"/>
      <c r="G14" s="96"/>
      <c r="H14" s="96"/>
      <c r="I14" s="97"/>
      <c r="J14" s="99"/>
      <c r="K14" s="96"/>
      <c r="L14" s="100"/>
      <c r="M14" s="98">
        <v>4</v>
      </c>
      <c r="N14" s="98">
        <v>2</v>
      </c>
      <c r="O14" s="101">
        <v>35</v>
      </c>
      <c r="P14" s="48">
        <f t="shared" si="0"/>
        <v>88</v>
      </c>
    </row>
    <row r="15" spans="1:16" ht="15" customHeight="1" x14ac:dyDescent="0.3">
      <c r="A15" s="94">
        <v>44875</v>
      </c>
      <c r="B15" s="95">
        <v>34</v>
      </c>
      <c r="C15" s="96">
        <v>1</v>
      </c>
      <c r="D15" s="96"/>
      <c r="E15" s="97">
        <v>4</v>
      </c>
      <c r="F15" s="98"/>
      <c r="G15" s="96"/>
      <c r="H15" s="96"/>
      <c r="I15" s="97"/>
      <c r="J15" s="99"/>
      <c r="K15" s="96"/>
      <c r="L15" s="100"/>
      <c r="M15" s="98">
        <v>2</v>
      </c>
      <c r="N15" s="98"/>
      <c r="O15" s="101">
        <v>18</v>
      </c>
      <c r="P15" s="48">
        <f t="shared" si="0"/>
        <v>59</v>
      </c>
    </row>
    <row r="16" spans="1:16" ht="15" customHeight="1" x14ac:dyDescent="0.3">
      <c r="A16" s="94">
        <v>44876</v>
      </c>
      <c r="B16" s="95">
        <v>17</v>
      </c>
      <c r="C16" s="96"/>
      <c r="D16" s="96"/>
      <c r="E16" s="97">
        <v>1</v>
      </c>
      <c r="F16" s="98"/>
      <c r="G16" s="96"/>
      <c r="H16" s="96"/>
      <c r="I16" s="97"/>
      <c r="J16" s="99"/>
      <c r="K16" s="96"/>
      <c r="L16" s="100"/>
      <c r="M16" s="98">
        <v>3</v>
      </c>
      <c r="N16" s="98"/>
      <c r="O16" s="101">
        <v>15</v>
      </c>
      <c r="P16" s="48">
        <f t="shared" si="0"/>
        <v>36</v>
      </c>
    </row>
    <row r="17" spans="1:16" x14ac:dyDescent="0.3">
      <c r="A17" s="65">
        <v>44877</v>
      </c>
      <c r="B17" s="73"/>
      <c r="C17" s="74"/>
      <c r="D17" s="74"/>
      <c r="E17" s="75"/>
      <c r="F17" s="76"/>
      <c r="G17" s="74"/>
      <c r="H17" s="74"/>
      <c r="I17" s="75"/>
      <c r="J17" s="77"/>
      <c r="K17" s="74"/>
      <c r="L17" s="78"/>
      <c r="M17" s="76"/>
      <c r="N17" s="76"/>
      <c r="O17" s="79"/>
      <c r="P17" s="48"/>
    </row>
    <row r="18" spans="1:16" x14ac:dyDescent="0.3">
      <c r="A18" s="65">
        <v>44878</v>
      </c>
      <c r="B18" s="73"/>
      <c r="C18" s="74"/>
      <c r="D18" s="74"/>
      <c r="E18" s="75"/>
      <c r="F18" s="76"/>
      <c r="G18" s="74"/>
      <c r="H18" s="74"/>
      <c r="I18" s="75"/>
      <c r="J18" s="77"/>
      <c r="K18" s="74"/>
      <c r="L18" s="78"/>
      <c r="M18" s="76"/>
      <c r="N18" s="76"/>
      <c r="O18" s="79"/>
      <c r="P18" s="48"/>
    </row>
    <row r="19" spans="1:16" x14ac:dyDescent="0.3">
      <c r="A19" s="94">
        <v>44879</v>
      </c>
      <c r="B19" s="95">
        <v>18</v>
      </c>
      <c r="C19" s="96"/>
      <c r="D19" s="96"/>
      <c r="E19" s="97">
        <v>2</v>
      </c>
      <c r="F19" s="98"/>
      <c r="G19" s="96"/>
      <c r="H19" s="96"/>
      <c r="I19" s="97"/>
      <c r="J19" s="99"/>
      <c r="K19" s="96"/>
      <c r="L19" s="100"/>
      <c r="M19" s="98">
        <v>11</v>
      </c>
      <c r="N19" s="98"/>
      <c r="O19" s="101">
        <v>11</v>
      </c>
      <c r="P19" s="48">
        <f t="shared" si="0"/>
        <v>42</v>
      </c>
    </row>
    <row r="20" spans="1:16" x14ac:dyDescent="0.3">
      <c r="A20" s="65">
        <v>44880</v>
      </c>
      <c r="B20" s="73"/>
      <c r="C20" s="74"/>
      <c r="D20" s="74"/>
      <c r="E20" s="75"/>
      <c r="F20" s="76"/>
      <c r="G20" s="74"/>
      <c r="H20" s="74"/>
      <c r="I20" s="75"/>
      <c r="J20" s="77"/>
      <c r="K20" s="74"/>
      <c r="L20" s="78"/>
      <c r="M20" s="76"/>
      <c r="N20" s="76"/>
      <c r="O20" s="79"/>
      <c r="P20" s="48"/>
    </row>
    <row r="21" spans="1:16" x14ac:dyDescent="0.3">
      <c r="A21" s="94">
        <v>44881</v>
      </c>
      <c r="B21" s="95">
        <v>20</v>
      </c>
      <c r="C21" s="96"/>
      <c r="D21" s="96"/>
      <c r="E21" s="97">
        <v>1</v>
      </c>
      <c r="F21" s="98"/>
      <c r="G21" s="96"/>
      <c r="H21" s="96"/>
      <c r="I21" s="97"/>
      <c r="J21" s="99"/>
      <c r="K21" s="96"/>
      <c r="L21" s="100"/>
      <c r="M21" s="98">
        <v>4</v>
      </c>
      <c r="N21" s="98"/>
      <c r="O21" s="101">
        <v>8</v>
      </c>
      <c r="P21" s="48">
        <f t="shared" si="0"/>
        <v>33</v>
      </c>
    </row>
    <row r="22" spans="1:16" x14ac:dyDescent="0.3">
      <c r="A22" s="65">
        <v>44882</v>
      </c>
      <c r="B22" s="73"/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/>
      <c r="P22" s="48"/>
    </row>
    <row r="23" spans="1:16" x14ac:dyDescent="0.3">
      <c r="A23" s="94">
        <v>44883</v>
      </c>
      <c r="B23" s="95">
        <v>15</v>
      </c>
      <c r="C23" s="96">
        <v>1</v>
      </c>
      <c r="D23" s="96"/>
      <c r="E23" s="97"/>
      <c r="F23" s="98"/>
      <c r="G23" s="96"/>
      <c r="H23" s="96"/>
      <c r="I23" s="97"/>
      <c r="J23" s="99"/>
      <c r="K23" s="96"/>
      <c r="L23" s="100"/>
      <c r="M23" s="98">
        <v>4</v>
      </c>
      <c r="N23" s="98">
        <v>1</v>
      </c>
      <c r="O23" s="101">
        <v>12</v>
      </c>
      <c r="P23" s="48">
        <f t="shared" si="0"/>
        <v>33</v>
      </c>
    </row>
    <row r="24" spans="1:16" x14ac:dyDescent="0.3">
      <c r="A24" s="65">
        <v>44884</v>
      </c>
      <c r="B24" s="73"/>
      <c r="C24" s="74"/>
      <c r="D24" s="74"/>
      <c r="E24" s="75"/>
      <c r="F24" s="76"/>
      <c r="G24" s="74"/>
      <c r="H24" s="74"/>
      <c r="I24" s="75"/>
      <c r="J24" s="77"/>
      <c r="K24" s="74"/>
      <c r="L24" s="78"/>
      <c r="M24" s="76"/>
      <c r="N24" s="76"/>
      <c r="O24" s="79"/>
      <c r="P24" s="48"/>
    </row>
    <row r="25" spans="1:16" x14ac:dyDescent="0.3">
      <c r="A25" s="65">
        <v>44885</v>
      </c>
      <c r="B25" s="73"/>
      <c r="C25" s="74"/>
      <c r="D25" s="74"/>
      <c r="E25" s="75"/>
      <c r="F25" s="76"/>
      <c r="G25" s="74"/>
      <c r="H25" s="74"/>
      <c r="I25" s="75"/>
      <c r="J25" s="77"/>
      <c r="K25" s="74"/>
      <c r="L25" s="78"/>
      <c r="M25" s="76"/>
      <c r="N25" s="76"/>
      <c r="O25" s="79"/>
      <c r="P25" s="48"/>
    </row>
    <row r="26" spans="1:16" x14ac:dyDescent="0.3">
      <c r="A26" s="94">
        <v>44886</v>
      </c>
      <c r="B26" s="95">
        <v>22</v>
      </c>
      <c r="C26" s="96"/>
      <c r="D26" s="96"/>
      <c r="E26" s="97"/>
      <c r="F26" s="98"/>
      <c r="G26" s="96"/>
      <c r="H26" s="96"/>
      <c r="I26" s="97"/>
      <c r="J26" s="99"/>
      <c r="K26" s="96"/>
      <c r="L26" s="100"/>
      <c r="M26" s="98">
        <v>12</v>
      </c>
      <c r="N26" s="98"/>
      <c r="O26" s="101">
        <v>19</v>
      </c>
      <c r="P26" s="48">
        <f t="shared" si="0"/>
        <v>53</v>
      </c>
    </row>
    <row r="27" spans="1:16" x14ac:dyDescent="0.3">
      <c r="A27" s="65">
        <v>44887</v>
      </c>
      <c r="B27" s="73"/>
      <c r="C27" s="74"/>
      <c r="D27" s="74"/>
      <c r="E27" s="75"/>
      <c r="F27" s="76"/>
      <c r="G27" s="74"/>
      <c r="H27" s="74"/>
      <c r="I27" s="75"/>
      <c r="J27" s="77"/>
      <c r="K27" s="74"/>
      <c r="L27" s="78"/>
      <c r="M27" s="76"/>
      <c r="N27" s="76"/>
      <c r="O27" s="79"/>
      <c r="P27" s="48"/>
    </row>
    <row r="28" spans="1:16" x14ac:dyDescent="0.3">
      <c r="A28" s="94">
        <v>44888</v>
      </c>
      <c r="B28" s="95">
        <v>3</v>
      </c>
      <c r="C28" s="96"/>
      <c r="D28" s="96"/>
      <c r="E28" s="97"/>
      <c r="F28" s="98"/>
      <c r="G28" s="96"/>
      <c r="H28" s="96"/>
      <c r="I28" s="97"/>
      <c r="J28" s="99"/>
      <c r="K28" s="96"/>
      <c r="L28" s="100"/>
      <c r="M28" s="98">
        <v>11</v>
      </c>
      <c r="N28" s="98">
        <v>1</v>
      </c>
      <c r="O28" s="101">
        <v>11</v>
      </c>
      <c r="P28" s="48">
        <f t="shared" si="0"/>
        <v>26</v>
      </c>
    </row>
    <row r="29" spans="1:16" x14ac:dyDescent="0.3">
      <c r="A29" s="65">
        <v>44889</v>
      </c>
      <c r="B29" s="73"/>
      <c r="C29" s="74"/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/>
      <c r="P29" s="48"/>
    </row>
    <row r="30" spans="1:16" x14ac:dyDescent="0.3">
      <c r="A30" s="94">
        <v>44890</v>
      </c>
      <c r="B30" s="95">
        <v>27</v>
      </c>
      <c r="C30" s="96"/>
      <c r="D30" s="96"/>
      <c r="E30" s="97">
        <v>3</v>
      </c>
      <c r="F30" s="98"/>
      <c r="G30" s="96"/>
      <c r="H30" s="96"/>
      <c r="I30" s="97"/>
      <c r="J30" s="99"/>
      <c r="K30" s="96"/>
      <c r="L30" s="100"/>
      <c r="M30" s="98">
        <v>10</v>
      </c>
      <c r="N30" s="98">
        <v>10</v>
      </c>
      <c r="O30" s="101">
        <v>49</v>
      </c>
      <c r="P30" s="48">
        <f t="shared" si="0"/>
        <v>99</v>
      </c>
    </row>
    <row r="31" spans="1:16" x14ac:dyDescent="0.3">
      <c r="A31" s="65">
        <v>44891</v>
      </c>
      <c r="B31" s="73"/>
      <c r="C31" s="74"/>
      <c r="D31" s="74"/>
      <c r="E31" s="75"/>
      <c r="F31" s="76"/>
      <c r="G31" s="74"/>
      <c r="H31" s="74"/>
      <c r="I31" s="75"/>
      <c r="J31" s="77"/>
      <c r="K31" s="74"/>
      <c r="L31" s="78"/>
      <c r="M31" s="76"/>
      <c r="N31" s="76"/>
      <c r="O31" s="79"/>
      <c r="P31" s="48"/>
    </row>
    <row r="32" spans="1:16" x14ac:dyDescent="0.3">
      <c r="A32" s="65">
        <v>44892</v>
      </c>
      <c r="B32" s="73"/>
      <c r="C32" s="74"/>
      <c r="D32" s="74"/>
      <c r="E32" s="75"/>
      <c r="F32" s="76"/>
      <c r="G32" s="74"/>
      <c r="H32" s="74"/>
      <c r="I32" s="75"/>
      <c r="J32" s="77"/>
      <c r="K32" s="74"/>
      <c r="L32" s="78"/>
      <c r="M32" s="76"/>
      <c r="N32" s="76"/>
      <c r="O32" s="79"/>
      <c r="P32" s="48"/>
    </row>
    <row r="33" spans="1:16" x14ac:dyDescent="0.3">
      <c r="A33" s="94">
        <v>44893</v>
      </c>
      <c r="B33" s="95">
        <v>8</v>
      </c>
      <c r="C33" s="96"/>
      <c r="D33" s="96"/>
      <c r="E33" s="97">
        <v>1</v>
      </c>
      <c r="F33" s="98"/>
      <c r="G33" s="96"/>
      <c r="H33" s="96"/>
      <c r="I33" s="97"/>
      <c r="J33" s="99"/>
      <c r="K33" s="96"/>
      <c r="L33" s="100"/>
      <c r="M33" s="98"/>
      <c r="N33" s="98">
        <v>3</v>
      </c>
      <c r="O33" s="101">
        <v>7</v>
      </c>
      <c r="P33" s="48">
        <f t="shared" si="0"/>
        <v>19</v>
      </c>
    </row>
    <row r="34" spans="1:16" x14ac:dyDescent="0.3">
      <c r="A34" s="94">
        <v>44894</v>
      </c>
      <c r="B34" s="95">
        <v>4</v>
      </c>
      <c r="C34" s="96"/>
      <c r="D34" s="96"/>
      <c r="E34" s="97"/>
      <c r="F34" s="98"/>
      <c r="G34" s="96"/>
      <c r="H34" s="96"/>
      <c r="I34" s="97"/>
      <c r="J34" s="99"/>
      <c r="K34" s="96"/>
      <c r="L34" s="100"/>
      <c r="M34" s="98"/>
      <c r="N34" s="98"/>
      <c r="O34" s="101">
        <v>6</v>
      </c>
      <c r="P34" s="48">
        <f t="shared" si="0"/>
        <v>10</v>
      </c>
    </row>
    <row r="35" spans="1:16" ht="15" thickBot="1" x14ac:dyDescent="0.35">
      <c r="A35" s="65">
        <v>44895</v>
      </c>
      <c r="B35" s="73"/>
      <c r="C35" s="74"/>
      <c r="D35" s="74"/>
      <c r="E35" s="75"/>
      <c r="F35" s="76"/>
      <c r="G35" s="74"/>
      <c r="H35" s="74"/>
      <c r="I35" s="75"/>
      <c r="J35" s="77"/>
      <c r="K35" s="74"/>
      <c r="L35" s="78"/>
      <c r="M35" s="76"/>
      <c r="N35" s="76"/>
      <c r="O35" s="79"/>
      <c r="P35" s="48"/>
    </row>
    <row r="36" spans="1:16" ht="27" thickBot="1" x14ac:dyDescent="0.35">
      <c r="A36" s="35" t="s">
        <v>14</v>
      </c>
      <c r="B36" s="36">
        <f t="shared" ref="B36:O36" si="1">SUM(B6:B35)</f>
        <v>267</v>
      </c>
      <c r="C36" s="37">
        <f t="shared" si="1"/>
        <v>5</v>
      </c>
      <c r="D36" s="37">
        <f t="shared" si="1"/>
        <v>0</v>
      </c>
      <c r="E36" s="36">
        <f t="shared" si="1"/>
        <v>28</v>
      </c>
      <c r="F36" s="39">
        <f t="shared" si="1"/>
        <v>0</v>
      </c>
      <c r="G36" s="37">
        <f t="shared" si="1"/>
        <v>0</v>
      </c>
      <c r="H36" s="36">
        <f t="shared" si="1"/>
        <v>0</v>
      </c>
      <c r="I36" s="40">
        <f t="shared" si="1"/>
        <v>0</v>
      </c>
      <c r="J36" s="41">
        <f t="shared" si="1"/>
        <v>0</v>
      </c>
      <c r="K36" s="37">
        <f t="shared" si="1"/>
        <v>0</v>
      </c>
      <c r="L36" s="36">
        <f t="shared" si="1"/>
        <v>0</v>
      </c>
      <c r="M36" s="39">
        <f t="shared" si="1"/>
        <v>96</v>
      </c>
      <c r="N36" s="39">
        <f t="shared" si="1"/>
        <v>17</v>
      </c>
      <c r="O36" s="34">
        <f t="shared" si="1"/>
        <v>254</v>
      </c>
      <c r="P36" s="34">
        <f>SUM(B36:O36)</f>
        <v>667</v>
      </c>
    </row>
    <row r="37" spans="1:16" ht="27" thickBot="1" x14ac:dyDescent="0.35">
      <c r="A37" s="9" t="s">
        <v>15</v>
      </c>
      <c r="B37" s="10">
        <f>B36+'Oct. 2022'!B38</f>
        <v>820</v>
      </c>
      <c r="C37" s="11">
        <f>C36+'Oct. 2022'!C38</f>
        <v>43</v>
      </c>
      <c r="D37" s="11">
        <f>D36+'Oct. 2022'!D38</f>
        <v>7</v>
      </c>
      <c r="E37" s="27">
        <f>E36+'Oct. 2022'!E38</f>
        <v>70</v>
      </c>
      <c r="F37" s="10">
        <f>F36+'Oct. 2022'!F38</f>
        <v>2197</v>
      </c>
      <c r="G37" s="11">
        <f>G36+'Oct. 2022'!G38</f>
        <v>32</v>
      </c>
      <c r="H37" s="11">
        <f>H36+'Oct. 2022'!H38</f>
        <v>14</v>
      </c>
      <c r="I37" s="27">
        <f>I36+'Oct. 2022'!I38</f>
        <v>18</v>
      </c>
      <c r="J37" s="10">
        <f>J36+'Oct. 2022'!J38</f>
        <v>35</v>
      </c>
      <c r="K37" s="11">
        <f>K36+'Oct. 2022'!K38</f>
        <v>0</v>
      </c>
      <c r="L37" s="27">
        <f>L36+'Oct. 2022'!L38</f>
        <v>0</v>
      </c>
      <c r="M37" s="27">
        <f>M36+'Oct. 2022'!M38</f>
        <v>154</v>
      </c>
      <c r="N37" s="27">
        <f>N36+'Oct. 2022'!N38</f>
        <v>42</v>
      </c>
      <c r="O37" s="27">
        <f>O36+'Oct. 2022'!O38</f>
        <v>2162</v>
      </c>
      <c r="P37" s="14">
        <f>O37+N37+M37+L37+J37+K37+I37+H37+G37+F37+E37+D37+C37+B37</f>
        <v>5594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38"/>
  <sheetViews>
    <sheetView tabSelected="1" workbookViewId="0">
      <selection activeCell="O17" sqref="O17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28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16" ht="15" customHeight="1" x14ac:dyDescent="0.3">
      <c r="A6" s="65">
        <v>44896</v>
      </c>
      <c r="B6" s="66"/>
      <c r="C6" s="67"/>
      <c r="D6" s="67"/>
      <c r="E6" s="68"/>
      <c r="F6" s="69"/>
      <c r="G6" s="67"/>
      <c r="H6" s="67"/>
      <c r="I6" s="68"/>
      <c r="J6" s="70"/>
      <c r="K6" s="67"/>
      <c r="L6" s="71"/>
      <c r="M6" s="69"/>
      <c r="N6" s="69"/>
      <c r="O6" s="72"/>
      <c r="P6" s="31"/>
    </row>
    <row r="7" spans="1:16" ht="15" customHeight="1" x14ac:dyDescent="0.3">
      <c r="A7" s="94">
        <v>44897</v>
      </c>
      <c r="B7" s="95">
        <v>37</v>
      </c>
      <c r="C7" s="96"/>
      <c r="D7" s="96"/>
      <c r="E7" s="97">
        <v>1</v>
      </c>
      <c r="F7" s="98"/>
      <c r="G7" s="96"/>
      <c r="H7" s="96"/>
      <c r="I7" s="97"/>
      <c r="J7" s="99"/>
      <c r="K7" s="96"/>
      <c r="L7" s="100"/>
      <c r="M7" s="98">
        <v>6</v>
      </c>
      <c r="N7" s="98">
        <v>3</v>
      </c>
      <c r="O7" s="101">
        <v>31</v>
      </c>
      <c r="P7" s="32">
        <f>SUM(B7:O7)</f>
        <v>78</v>
      </c>
    </row>
    <row r="8" spans="1:16" ht="15" customHeight="1" x14ac:dyDescent="0.3">
      <c r="A8" s="65">
        <v>44898</v>
      </c>
      <c r="B8" s="73"/>
      <c r="C8" s="74"/>
      <c r="D8" s="74"/>
      <c r="E8" s="75"/>
      <c r="F8" s="76"/>
      <c r="G8" s="74"/>
      <c r="H8" s="74"/>
      <c r="I8" s="75"/>
      <c r="J8" s="77"/>
      <c r="K8" s="74"/>
      <c r="L8" s="78"/>
      <c r="M8" s="76"/>
      <c r="N8" s="76"/>
      <c r="O8" s="79"/>
      <c r="P8" s="49"/>
    </row>
    <row r="9" spans="1:16" ht="15" customHeight="1" x14ac:dyDescent="0.3">
      <c r="A9" s="65">
        <v>44899</v>
      </c>
      <c r="B9" s="73"/>
      <c r="C9" s="74"/>
      <c r="D9" s="74"/>
      <c r="E9" s="75"/>
      <c r="F9" s="76"/>
      <c r="G9" s="74"/>
      <c r="H9" s="74"/>
      <c r="I9" s="75"/>
      <c r="J9" s="77"/>
      <c r="K9" s="74"/>
      <c r="L9" s="78"/>
      <c r="M9" s="76"/>
      <c r="N9" s="76"/>
      <c r="O9" s="79"/>
      <c r="P9" s="49"/>
    </row>
    <row r="10" spans="1:16" ht="15" customHeight="1" x14ac:dyDescent="0.3">
      <c r="A10" s="94">
        <v>44900</v>
      </c>
      <c r="B10" s="95">
        <v>34</v>
      </c>
      <c r="C10" s="96"/>
      <c r="D10" s="96"/>
      <c r="E10" s="97"/>
      <c r="F10" s="98"/>
      <c r="G10" s="96"/>
      <c r="H10" s="96"/>
      <c r="I10" s="97"/>
      <c r="J10" s="99"/>
      <c r="K10" s="96"/>
      <c r="L10" s="100"/>
      <c r="M10" s="98">
        <v>8</v>
      </c>
      <c r="N10" s="98">
        <v>3</v>
      </c>
      <c r="O10" s="101">
        <v>33</v>
      </c>
      <c r="P10" s="49">
        <f t="shared" ref="P10:P35" si="0">SUM(B10:O10)</f>
        <v>78</v>
      </c>
    </row>
    <row r="11" spans="1:16" ht="15" customHeight="1" x14ac:dyDescent="0.3">
      <c r="A11" s="65">
        <v>44901</v>
      </c>
      <c r="B11" s="73"/>
      <c r="C11" s="74"/>
      <c r="D11" s="74"/>
      <c r="E11" s="75"/>
      <c r="F11" s="76"/>
      <c r="G11" s="74"/>
      <c r="H11" s="74"/>
      <c r="I11" s="75"/>
      <c r="J11" s="77"/>
      <c r="K11" s="74"/>
      <c r="L11" s="78"/>
      <c r="M11" s="76"/>
      <c r="N11" s="76"/>
      <c r="O11" s="79"/>
      <c r="P11" s="49"/>
    </row>
    <row r="12" spans="1:16" ht="15" customHeight="1" x14ac:dyDescent="0.3">
      <c r="A12" s="65">
        <v>44902</v>
      </c>
      <c r="B12" s="73"/>
      <c r="C12" s="74"/>
      <c r="D12" s="74"/>
      <c r="E12" s="75"/>
      <c r="F12" s="76"/>
      <c r="G12" s="74"/>
      <c r="H12" s="74"/>
      <c r="I12" s="75"/>
      <c r="J12" s="77"/>
      <c r="K12" s="74"/>
      <c r="L12" s="78"/>
      <c r="M12" s="76"/>
      <c r="N12" s="76"/>
      <c r="O12" s="79"/>
      <c r="P12" s="49"/>
    </row>
    <row r="13" spans="1:16" ht="15" customHeight="1" x14ac:dyDescent="0.3">
      <c r="A13" s="94">
        <v>44903</v>
      </c>
      <c r="B13" s="95">
        <v>12</v>
      </c>
      <c r="C13" s="96">
        <v>2</v>
      </c>
      <c r="D13" s="96"/>
      <c r="E13" s="97">
        <v>4</v>
      </c>
      <c r="F13" s="98"/>
      <c r="G13" s="96"/>
      <c r="H13" s="96"/>
      <c r="I13" s="97"/>
      <c r="J13" s="99"/>
      <c r="K13" s="96"/>
      <c r="L13" s="100"/>
      <c r="M13" s="98">
        <v>1</v>
      </c>
      <c r="N13" s="98">
        <v>5</v>
      </c>
      <c r="O13" s="101">
        <v>21</v>
      </c>
      <c r="P13" s="49">
        <f t="shared" si="0"/>
        <v>45</v>
      </c>
    </row>
    <row r="14" spans="1:16" ht="15" customHeight="1" x14ac:dyDescent="0.3">
      <c r="A14" s="94">
        <v>44904</v>
      </c>
      <c r="B14" s="95">
        <v>6</v>
      </c>
      <c r="C14" s="96"/>
      <c r="D14" s="96"/>
      <c r="E14" s="97">
        <v>1</v>
      </c>
      <c r="F14" s="98"/>
      <c r="G14" s="96"/>
      <c r="H14" s="96"/>
      <c r="I14" s="97"/>
      <c r="J14" s="99"/>
      <c r="K14" s="96"/>
      <c r="L14" s="100"/>
      <c r="M14" s="98"/>
      <c r="N14" s="98"/>
      <c r="O14" s="101">
        <v>8</v>
      </c>
      <c r="P14" s="49">
        <f t="shared" si="0"/>
        <v>15</v>
      </c>
    </row>
    <row r="15" spans="1:16" ht="15" customHeight="1" x14ac:dyDescent="0.3">
      <c r="A15" s="65">
        <v>44905</v>
      </c>
      <c r="B15" s="73"/>
      <c r="C15" s="74"/>
      <c r="D15" s="74"/>
      <c r="E15" s="75"/>
      <c r="F15" s="76"/>
      <c r="G15" s="74"/>
      <c r="H15" s="74"/>
      <c r="I15" s="75"/>
      <c r="J15" s="77"/>
      <c r="K15" s="74"/>
      <c r="L15" s="78"/>
      <c r="M15" s="76"/>
      <c r="N15" s="76"/>
      <c r="O15" s="79"/>
      <c r="P15" s="49"/>
    </row>
    <row r="16" spans="1:16" ht="15" customHeight="1" x14ac:dyDescent="0.3">
      <c r="A16" s="65">
        <v>44906</v>
      </c>
      <c r="B16" s="73"/>
      <c r="C16" s="74"/>
      <c r="D16" s="74"/>
      <c r="E16" s="75"/>
      <c r="F16" s="76"/>
      <c r="G16" s="74"/>
      <c r="H16" s="74"/>
      <c r="I16" s="75"/>
      <c r="J16" s="77"/>
      <c r="K16" s="74"/>
      <c r="L16" s="78"/>
      <c r="M16" s="76"/>
      <c r="N16" s="76"/>
      <c r="O16" s="79"/>
      <c r="P16" s="49"/>
    </row>
    <row r="17" spans="1:16" x14ac:dyDescent="0.3">
      <c r="A17" s="94">
        <v>44907</v>
      </c>
      <c r="B17" s="95">
        <v>48</v>
      </c>
      <c r="C17" s="96"/>
      <c r="D17" s="96"/>
      <c r="E17" s="97">
        <v>2</v>
      </c>
      <c r="F17" s="98"/>
      <c r="G17" s="96"/>
      <c r="H17" s="96"/>
      <c r="I17" s="97"/>
      <c r="J17" s="99"/>
      <c r="K17" s="96"/>
      <c r="L17" s="100"/>
      <c r="M17" s="98">
        <v>1</v>
      </c>
      <c r="N17" s="98">
        <v>2</v>
      </c>
      <c r="O17" s="101">
        <v>30</v>
      </c>
      <c r="P17" s="49">
        <f t="shared" si="0"/>
        <v>83</v>
      </c>
    </row>
    <row r="18" spans="1:16" x14ac:dyDescent="0.3">
      <c r="A18" s="65">
        <v>44908</v>
      </c>
      <c r="B18" s="73"/>
      <c r="C18" s="74"/>
      <c r="D18" s="74"/>
      <c r="E18" s="75"/>
      <c r="F18" s="76"/>
      <c r="G18" s="74"/>
      <c r="H18" s="74"/>
      <c r="I18" s="75"/>
      <c r="J18" s="77"/>
      <c r="K18" s="74"/>
      <c r="L18" s="78"/>
      <c r="M18" s="76"/>
      <c r="N18" s="76"/>
      <c r="O18" s="79"/>
      <c r="P18" s="49"/>
    </row>
    <row r="19" spans="1:16" x14ac:dyDescent="0.3">
      <c r="A19" s="94">
        <v>44909</v>
      </c>
      <c r="B19" s="95">
        <v>12</v>
      </c>
      <c r="C19" s="96"/>
      <c r="D19" s="96"/>
      <c r="E19" s="97">
        <v>1</v>
      </c>
      <c r="F19" s="98"/>
      <c r="G19" s="96"/>
      <c r="H19" s="96"/>
      <c r="I19" s="97"/>
      <c r="J19" s="99"/>
      <c r="K19" s="96"/>
      <c r="L19" s="100"/>
      <c r="M19" s="98">
        <v>1</v>
      </c>
      <c r="N19" s="98"/>
      <c r="O19" s="101">
        <v>9</v>
      </c>
      <c r="P19" s="49">
        <f t="shared" si="0"/>
        <v>23</v>
      </c>
    </row>
    <row r="20" spans="1:16" x14ac:dyDescent="0.3">
      <c r="A20" s="65">
        <v>44910</v>
      </c>
      <c r="B20" s="73"/>
      <c r="C20" s="74"/>
      <c r="D20" s="74"/>
      <c r="E20" s="75"/>
      <c r="F20" s="76"/>
      <c r="G20" s="74"/>
      <c r="H20" s="74"/>
      <c r="I20" s="75"/>
      <c r="J20" s="77"/>
      <c r="K20" s="74"/>
      <c r="L20" s="78"/>
      <c r="M20" s="76"/>
      <c r="N20" s="76"/>
      <c r="O20" s="79"/>
      <c r="P20" s="49"/>
    </row>
    <row r="21" spans="1:16" x14ac:dyDescent="0.3">
      <c r="A21" s="94">
        <v>44911</v>
      </c>
      <c r="B21" s="95">
        <v>11</v>
      </c>
      <c r="C21" s="96"/>
      <c r="D21" s="96"/>
      <c r="E21" s="97"/>
      <c r="F21" s="98"/>
      <c r="G21" s="96"/>
      <c r="H21" s="96"/>
      <c r="I21" s="97"/>
      <c r="J21" s="99"/>
      <c r="K21" s="96"/>
      <c r="L21" s="100"/>
      <c r="M21" s="98"/>
      <c r="N21" s="98"/>
      <c r="O21" s="101">
        <v>20</v>
      </c>
      <c r="P21" s="49">
        <f t="shared" si="0"/>
        <v>31</v>
      </c>
    </row>
    <row r="22" spans="1:16" x14ac:dyDescent="0.3">
      <c r="A22" s="65">
        <v>44912</v>
      </c>
      <c r="B22" s="73"/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/>
      <c r="P22" s="49"/>
    </row>
    <row r="23" spans="1:16" x14ac:dyDescent="0.3">
      <c r="A23" s="65">
        <v>44913</v>
      </c>
      <c r="B23" s="73"/>
      <c r="C23" s="74"/>
      <c r="D23" s="74"/>
      <c r="E23" s="75"/>
      <c r="F23" s="76"/>
      <c r="G23" s="74"/>
      <c r="H23" s="74"/>
      <c r="I23" s="75"/>
      <c r="J23" s="77"/>
      <c r="K23" s="74"/>
      <c r="L23" s="78"/>
      <c r="M23" s="76"/>
      <c r="N23" s="76"/>
      <c r="O23" s="79"/>
      <c r="P23" s="49"/>
    </row>
    <row r="24" spans="1:16" x14ac:dyDescent="0.3">
      <c r="A24" s="94">
        <v>44914</v>
      </c>
      <c r="B24" s="95">
        <v>19</v>
      </c>
      <c r="C24" s="96"/>
      <c r="D24" s="96"/>
      <c r="E24" s="97">
        <v>1</v>
      </c>
      <c r="F24" s="98"/>
      <c r="G24" s="96"/>
      <c r="H24" s="96"/>
      <c r="I24" s="97"/>
      <c r="J24" s="99"/>
      <c r="K24" s="96"/>
      <c r="L24" s="100"/>
      <c r="M24" s="98">
        <v>1</v>
      </c>
      <c r="N24" s="98">
        <v>2</v>
      </c>
      <c r="O24" s="101">
        <v>13</v>
      </c>
      <c r="P24" s="49">
        <f t="shared" si="0"/>
        <v>36</v>
      </c>
    </row>
    <row r="25" spans="1:16" x14ac:dyDescent="0.3">
      <c r="A25" s="65">
        <v>44915</v>
      </c>
      <c r="B25" s="73"/>
      <c r="C25" s="74"/>
      <c r="D25" s="74"/>
      <c r="E25" s="75"/>
      <c r="F25" s="76"/>
      <c r="G25" s="74"/>
      <c r="H25" s="74"/>
      <c r="I25" s="75"/>
      <c r="J25" s="77"/>
      <c r="K25" s="74"/>
      <c r="L25" s="78"/>
      <c r="M25" s="76"/>
      <c r="N25" s="76"/>
      <c r="O25" s="79"/>
      <c r="P25" s="49"/>
    </row>
    <row r="26" spans="1:16" x14ac:dyDescent="0.3">
      <c r="A26" s="94">
        <v>44916</v>
      </c>
      <c r="B26" s="95">
        <v>13</v>
      </c>
      <c r="C26" s="96"/>
      <c r="D26" s="96"/>
      <c r="E26" s="97">
        <v>1</v>
      </c>
      <c r="F26" s="98"/>
      <c r="G26" s="96"/>
      <c r="H26" s="96"/>
      <c r="I26" s="97"/>
      <c r="J26" s="99"/>
      <c r="K26" s="96"/>
      <c r="L26" s="100"/>
      <c r="M26" s="98">
        <v>2</v>
      </c>
      <c r="N26" s="98"/>
      <c r="O26" s="101">
        <v>20</v>
      </c>
      <c r="P26" s="49">
        <f t="shared" si="0"/>
        <v>36</v>
      </c>
    </row>
    <row r="27" spans="1:16" x14ac:dyDescent="0.3">
      <c r="A27" s="65">
        <v>44917</v>
      </c>
      <c r="B27" s="73"/>
      <c r="C27" s="74"/>
      <c r="D27" s="74"/>
      <c r="E27" s="75"/>
      <c r="F27" s="76"/>
      <c r="G27" s="74"/>
      <c r="H27" s="74"/>
      <c r="I27" s="75"/>
      <c r="J27" s="77"/>
      <c r="K27" s="74"/>
      <c r="L27" s="78"/>
      <c r="M27" s="76"/>
      <c r="N27" s="76"/>
      <c r="O27" s="79"/>
      <c r="P27" s="49"/>
    </row>
    <row r="28" spans="1:16" x14ac:dyDescent="0.3">
      <c r="A28" s="94">
        <v>44918</v>
      </c>
      <c r="B28" s="95">
        <v>9</v>
      </c>
      <c r="C28" s="96"/>
      <c r="D28" s="96"/>
      <c r="E28" s="97"/>
      <c r="F28" s="98"/>
      <c r="G28" s="96"/>
      <c r="H28" s="96"/>
      <c r="I28" s="97"/>
      <c r="J28" s="99"/>
      <c r="K28" s="96"/>
      <c r="L28" s="100"/>
      <c r="M28" s="98"/>
      <c r="N28" s="98"/>
      <c r="O28" s="101">
        <v>9</v>
      </c>
      <c r="P28" s="49">
        <f t="shared" si="0"/>
        <v>18</v>
      </c>
    </row>
    <row r="29" spans="1:16" x14ac:dyDescent="0.3">
      <c r="A29" s="65">
        <v>44919</v>
      </c>
      <c r="B29" s="73"/>
      <c r="C29" s="74"/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/>
      <c r="P29" s="49"/>
    </row>
    <row r="30" spans="1:16" x14ac:dyDescent="0.3">
      <c r="A30" s="65">
        <v>44920</v>
      </c>
      <c r="B30" s="73"/>
      <c r="C30" s="74"/>
      <c r="D30" s="74"/>
      <c r="E30" s="75"/>
      <c r="F30" s="76"/>
      <c r="G30" s="74"/>
      <c r="H30" s="74"/>
      <c r="I30" s="75"/>
      <c r="J30" s="77"/>
      <c r="K30" s="74"/>
      <c r="L30" s="78"/>
      <c r="M30" s="76"/>
      <c r="N30" s="76"/>
      <c r="O30" s="79"/>
      <c r="P30" s="49"/>
    </row>
    <row r="31" spans="1:16" x14ac:dyDescent="0.3">
      <c r="A31" s="94">
        <v>44921</v>
      </c>
      <c r="B31" s="95">
        <v>19</v>
      </c>
      <c r="C31" s="96"/>
      <c r="D31" s="96"/>
      <c r="E31" s="97"/>
      <c r="F31" s="98"/>
      <c r="G31" s="96"/>
      <c r="H31" s="96"/>
      <c r="I31" s="97"/>
      <c r="J31" s="99"/>
      <c r="K31" s="96"/>
      <c r="L31" s="100"/>
      <c r="M31" s="98">
        <v>1</v>
      </c>
      <c r="N31" s="98"/>
      <c r="O31" s="101">
        <v>10</v>
      </c>
      <c r="P31" s="49">
        <f t="shared" si="0"/>
        <v>30</v>
      </c>
    </row>
    <row r="32" spans="1:16" x14ac:dyDescent="0.3">
      <c r="A32" s="65">
        <v>44922</v>
      </c>
      <c r="B32" s="73"/>
      <c r="C32" s="74"/>
      <c r="D32" s="74"/>
      <c r="E32" s="75"/>
      <c r="F32" s="76"/>
      <c r="G32" s="74"/>
      <c r="H32" s="74"/>
      <c r="I32" s="75"/>
      <c r="J32" s="77"/>
      <c r="K32" s="74"/>
      <c r="L32" s="78"/>
      <c r="M32" s="76"/>
      <c r="N32" s="76"/>
      <c r="O32" s="79"/>
      <c r="P32" s="49"/>
    </row>
    <row r="33" spans="1:16" x14ac:dyDescent="0.3">
      <c r="A33" s="94">
        <v>44923</v>
      </c>
      <c r="B33" s="95">
        <v>64</v>
      </c>
      <c r="C33" s="96"/>
      <c r="D33" s="96"/>
      <c r="E33" s="97">
        <v>8</v>
      </c>
      <c r="F33" s="98"/>
      <c r="G33" s="96"/>
      <c r="H33" s="96"/>
      <c r="I33" s="97"/>
      <c r="J33" s="99"/>
      <c r="K33" s="96"/>
      <c r="L33" s="100"/>
      <c r="M33" s="98">
        <v>8</v>
      </c>
      <c r="N33" s="98"/>
      <c r="O33" s="101">
        <v>33</v>
      </c>
      <c r="P33" s="49">
        <f t="shared" si="0"/>
        <v>113</v>
      </c>
    </row>
    <row r="34" spans="1:16" x14ac:dyDescent="0.3">
      <c r="A34" s="65">
        <v>44924</v>
      </c>
      <c r="B34" s="73"/>
      <c r="C34" s="74"/>
      <c r="D34" s="74"/>
      <c r="E34" s="75"/>
      <c r="F34" s="76"/>
      <c r="G34" s="74"/>
      <c r="H34" s="74"/>
      <c r="I34" s="75"/>
      <c r="J34" s="77"/>
      <c r="K34" s="74"/>
      <c r="L34" s="78"/>
      <c r="M34" s="76"/>
      <c r="N34" s="76"/>
      <c r="O34" s="79"/>
      <c r="P34" s="49"/>
    </row>
    <row r="35" spans="1:16" x14ac:dyDescent="0.3">
      <c r="A35" s="94">
        <v>44925</v>
      </c>
      <c r="B35" s="95">
        <v>77</v>
      </c>
      <c r="C35" s="96">
        <v>1</v>
      </c>
      <c r="D35" s="96"/>
      <c r="E35" s="97">
        <v>10</v>
      </c>
      <c r="F35" s="98"/>
      <c r="G35" s="96"/>
      <c r="H35" s="96"/>
      <c r="I35" s="97"/>
      <c r="J35" s="99"/>
      <c r="K35" s="96"/>
      <c r="L35" s="100"/>
      <c r="M35" s="98">
        <v>2</v>
      </c>
      <c r="N35" s="98"/>
      <c r="O35" s="101">
        <v>54</v>
      </c>
      <c r="P35" s="49">
        <f t="shared" si="0"/>
        <v>144</v>
      </c>
    </row>
    <row r="36" spans="1:16" ht="15" thickBot="1" x14ac:dyDescent="0.35">
      <c r="A36" s="65">
        <v>44926</v>
      </c>
      <c r="B36" s="73"/>
      <c r="C36" s="74"/>
      <c r="D36" s="74"/>
      <c r="E36" s="75"/>
      <c r="F36" s="76"/>
      <c r="G36" s="74"/>
      <c r="H36" s="74"/>
      <c r="I36" s="75"/>
      <c r="J36" s="77"/>
      <c r="K36" s="74"/>
      <c r="L36" s="78"/>
      <c r="M36" s="76"/>
      <c r="N36" s="76"/>
      <c r="O36" s="79"/>
      <c r="P36" s="49"/>
    </row>
    <row r="37" spans="1:16" ht="27" thickBot="1" x14ac:dyDescent="0.35">
      <c r="A37" s="35" t="s">
        <v>14</v>
      </c>
      <c r="B37" s="36">
        <f t="shared" ref="B37:O37" si="1">SUM(B6:B36)</f>
        <v>361</v>
      </c>
      <c r="C37" s="37">
        <f t="shared" si="1"/>
        <v>3</v>
      </c>
      <c r="D37" s="37">
        <f t="shared" si="1"/>
        <v>0</v>
      </c>
      <c r="E37" s="36">
        <f t="shared" si="1"/>
        <v>29</v>
      </c>
      <c r="F37" s="39">
        <f t="shared" si="1"/>
        <v>0</v>
      </c>
      <c r="G37" s="37">
        <f t="shared" si="1"/>
        <v>0</v>
      </c>
      <c r="H37" s="36">
        <f t="shared" si="1"/>
        <v>0</v>
      </c>
      <c r="I37" s="40">
        <f t="shared" si="1"/>
        <v>0</v>
      </c>
      <c r="J37" s="41">
        <f t="shared" si="1"/>
        <v>0</v>
      </c>
      <c r="K37" s="37">
        <f t="shared" si="1"/>
        <v>0</v>
      </c>
      <c r="L37" s="36">
        <f t="shared" si="1"/>
        <v>0</v>
      </c>
      <c r="M37" s="39">
        <f t="shared" si="1"/>
        <v>31</v>
      </c>
      <c r="N37" s="39">
        <f t="shared" si="1"/>
        <v>15</v>
      </c>
      <c r="O37" s="34">
        <f t="shared" si="1"/>
        <v>291</v>
      </c>
      <c r="P37" s="34">
        <f>SUM(B37:O37)</f>
        <v>730</v>
      </c>
    </row>
    <row r="38" spans="1:16" ht="27" thickBot="1" x14ac:dyDescent="0.35">
      <c r="A38" s="9" t="s">
        <v>15</v>
      </c>
      <c r="B38" s="10">
        <f>B37+'Nov. 2022'!B37</f>
        <v>1181</v>
      </c>
      <c r="C38" s="11">
        <f>C37+'Nov. 2022'!C37</f>
        <v>46</v>
      </c>
      <c r="D38" s="11">
        <f>D37+'Nov. 2022'!D37</f>
        <v>7</v>
      </c>
      <c r="E38" s="12">
        <f>E37+'Nov. 2022'!E37</f>
        <v>99</v>
      </c>
      <c r="F38" s="13">
        <f>F37+'Nov. 2022'!F37</f>
        <v>2197</v>
      </c>
      <c r="G38" s="11">
        <f>G37+'Nov. 2022'!G37</f>
        <v>32</v>
      </c>
      <c r="H38" s="11">
        <f>H37+'Nov. 2022'!H37</f>
        <v>14</v>
      </c>
      <c r="I38" s="12">
        <f>I37+'Nov. 2022'!I37</f>
        <v>18</v>
      </c>
      <c r="J38" s="13">
        <f>J37+'Nov. 2022'!J37</f>
        <v>35</v>
      </c>
      <c r="K38" s="11">
        <f>K37+'Nov. 2022'!K37</f>
        <v>0</v>
      </c>
      <c r="L38" s="18">
        <f>L37+'Nov. 2022'!L37</f>
        <v>0</v>
      </c>
      <c r="M38" s="21">
        <f>M37+'Nov. 2022'!M37</f>
        <v>185</v>
      </c>
      <c r="N38" s="21">
        <f>N37+'Nov. 2022'!N37</f>
        <v>57</v>
      </c>
      <c r="O38" s="21">
        <f>O37+'Nov. 2022'!O37</f>
        <v>2453</v>
      </c>
      <c r="P38" s="27">
        <f>P37+'Nov. 2022'!P37</f>
        <v>6324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>
      <selection activeCell="V20" sqref="V20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5"/>
  <sheetViews>
    <sheetView workbookViewId="0">
      <selection activeCell="P32" sqref="P32"/>
    </sheetView>
  </sheetViews>
  <sheetFormatPr defaultRowHeight="14.4" x14ac:dyDescent="0.3"/>
  <cols>
    <col min="1" max="1" width="10.109375" style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18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16" ht="15" customHeight="1" x14ac:dyDescent="0.3">
      <c r="A6" s="65">
        <v>44593</v>
      </c>
      <c r="B6" s="66"/>
      <c r="C6" s="67"/>
      <c r="D6" s="67"/>
      <c r="E6" s="68"/>
      <c r="F6" s="69"/>
      <c r="G6" s="67"/>
      <c r="H6" s="67"/>
      <c r="I6" s="68"/>
      <c r="J6" s="70"/>
      <c r="K6" s="67"/>
      <c r="L6" s="71"/>
      <c r="M6" s="69"/>
      <c r="N6" s="69"/>
      <c r="O6" s="72"/>
      <c r="P6" s="32"/>
    </row>
    <row r="7" spans="1:16" ht="15" customHeight="1" x14ac:dyDescent="0.3">
      <c r="A7" s="94">
        <v>44594</v>
      </c>
      <c r="B7" s="95">
        <v>1</v>
      </c>
      <c r="C7" s="96"/>
      <c r="D7" s="96"/>
      <c r="E7" s="97"/>
      <c r="F7" s="98"/>
      <c r="G7" s="96"/>
      <c r="H7" s="96"/>
      <c r="I7" s="97"/>
      <c r="J7" s="99"/>
      <c r="K7" s="96"/>
      <c r="L7" s="100"/>
      <c r="M7" s="98"/>
      <c r="N7" s="98"/>
      <c r="O7" s="101">
        <v>5</v>
      </c>
      <c r="P7" s="49">
        <f>SUM(B7:O7)</f>
        <v>6</v>
      </c>
    </row>
    <row r="8" spans="1:16" ht="15" customHeight="1" x14ac:dyDescent="0.3">
      <c r="A8" s="65">
        <v>44595</v>
      </c>
      <c r="B8" s="73"/>
      <c r="C8" s="74"/>
      <c r="D8" s="74"/>
      <c r="E8" s="75"/>
      <c r="F8" s="76"/>
      <c r="G8" s="74"/>
      <c r="H8" s="74"/>
      <c r="I8" s="75"/>
      <c r="J8" s="77"/>
      <c r="K8" s="74"/>
      <c r="L8" s="78"/>
      <c r="M8" s="76"/>
      <c r="N8" s="76"/>
      <c r="O8" s="79"/>
      <c r="P8" s="49"/>
    </row>
    <row r="9" spans="1:16" ht="15" customHeight="1" x14ac:dyDescent="0.3">
      <c r="A9" s="94">
        <v>44596</v>
      </c>
      <c r="B9" s="95">
        <v>2</v>
      </c>
      <c r="C9" s="96"/>
      <c r="D9" s="96"/>
      <c r="E9" s="97"/>
      <c r="F9" s="98"/>
      <c r="G9" s="96"/>
      <c r="H9" s="96"/>
      <c r="I9" s="97"/>
      <c r="J9" s="99"/>
      <c r="K9" s="96"/>
      <c r="L9" s="100"/>
      <c r="M9" s="98"/>
      <c r="N9" s="98"/>
      <c r="O9" s="101">
        <v>13</v>
      </c>
      <c r="P9" s="49">
        <f t="shared" ref="P9:P33" si="0">SUM(B9:O9)</f>
        <v>15</v>
      </c>
    </row>
    <row r="10" spans="1:16" ht="15" customHeight="1" x14ac:dyDescent="0.3">
      <c r="A10" s="65">
        <v>44597</v>
      </c>
      <c r="B10" s="73"/>
      <c r="C10" s="74"/>
      <c r="D10" s="74"/>
      <c r="E10" s="75"/>
      <c r="F10" s="76"/>
      <c r="G10" s="74"/>
      <c r="H10" s="74"/>
      <c r="I10" s="75"/>
      <c r="J10" s="77"/>
      <c r="K10" s="74"/>
      <c r="L10" s="78"/>
      <c r="M10" s="76"/>
      <c r="N10" s="76"/>
      <c r="O10" s="79"/>
      <c r="P10" s="49"/>
    </row>
    <row r="11" spans="1:16" ht="15" customHeight="1" x14ac:dyDescent="0.3">
      <c r="A11" s="65">
        <v>44598</v>
      </c>
      <c r="B11" s="73"/>
      <c r="C11" s="74"/>
      <c r="D11" s="74"/>
      <c r="E11" s="75"/>
      <c r="F11" s="76"/>
      <c r="G11" s="74"/>
      <c r="H11" s="74"/>
      <c r="I11" s="75"/>
      <c r="J11" s="77"/>
      <c r="K11" s="74"/>
      <c r="L11" s="78"/>
      <c r="M11" s="76"/>
      <c r="N11" s="76"/>
      <c r="O11" s="79"/>
      <c r="P11" s="49"/>
    </row>
    <row r="12" spans="1:16" ht="15" customHeight="1" x14ac:dyDescent="0.3">
      <c r="A12" s="94">
        <v>44599</v>
      </c>
      <c r="B12" s="95">
        <v>12</v>
      </c>
      <c r="C12" s="96"/>
      <c r="D12" s="96"/>
      <c r="E12" s="97"/>
      <c r="F12" s="98"/>
      <c r="G12" s="96"/>
      <c r="H12" s="96"/>
      <c r="I12" s="97"/>
      <c r="J12" s="99"/>
      <c r="K12" s="96"/>
      <c r="L12" s="100"/>
      <c r="M12" s="98"/>
      <c r="N12" s="98"/>
      <c r="O12" s="101">
        <v>28</v>
      </c>
      <c r="P12" s="49">
        <f t="shared" si="0"/>
        <v>40</v>
      </c>
    </row>
    <row r="13" spans="1:16" ht="15" customHeight="1" x14ac:dyDescent="0.3">
      <c r="A13" s="65">
        <v>44600</v>
      </c>
      <c r="B13" s="73"/>
      <c r="C13" s="74"/>
      <c r="D13" s="74"/>
      <c r="E13" s="75"/>
      <c r="F13" s="76"/>
      <c r="G13" s="74"/>
      <c r="H13" s="74"/>
      <c r="I13" s="75"/>
      <c r="J13" s="77"/>
      <c r="K13" s="74"/>
      <c r="L13" s="78"/>
      <c r="M13" s="76"/>
      <c r="N13" s="76"/>
      <c r="O13" s="79"/>
      <c r="P13" s="49"/>
    </row>
    <row r="14" spans="1:16" ht="15" customHeight="1" x14ac:dyDescent="0.3">
      <c r="A14" s="94">
        <v>44601</v>
      </c>
      <c r="B14" s="95">
        <v>5</v>
      </c>
      <c r="C14" s="96"/>
      <c r="D14" s="96"/>
      <c r="E14" s="97"/>
      <c r="F14" s="98"/>
      <c r="G14" s="96"/>
      <c r="H14" s="96"/>
      <c r="I14" s="97"/>
      <c r="J14" s="99"/>
      <c r="K14" s="96"/>
      <c r="L14" s="100"/>
      <c r="M14" s="98">
        <v>1</v>
      </c>
      <c r="N14" s="98"/>
      <c r="O14" s="101">
        <v>25</v>
      </c>
      <c r="P14" s="49">
        <f t="shared" si="0"/>
        <v>31</v>
      </c>
    </row>
    <row r="15" spans="1:16" ht="15" customHeight="1" x14ac:dyDescent="0.3">
      <c r="A15" s="65">
        <v>44602</v>
      </c>
      <c r="B15" s="73"/>
      <c r="C15" s="74"/>
      <c r="D15" s="74"/>
      <c r="E15" s="75"/>
      <c r="F15" s="76"/>
      <c r="G15" s="74"/>
      <c r="H15" s="74"/>
      <c r="I15" s="75"/>
      <c r="J15" s="77"/>
      <c r="K15" s="74"/>
      <c r="L15" s="78"/>
      <c r="M15" s="76"/>
      <c r="N15" s="76"/>
      <c r="O15" s="79"/>
      <c r="P15" s="49"/>
    </row>
    <row r="16" spans="1:16" ht="15" customHeight="1" x14ac:dyDescent="0.3">
      <c r="A16" s="94">
        <v>44603</v>
      </c>
      <c r="B16" s="95">
        <v>10</v>
      </c>
      <c r="C16" s="96">
        <v>2</v>
      </c>
      <c r="D16" s="96"/>
      <c r="E16" s="97"/>
      <c r="F16" s="98"/>
      <c r="G16" s="96"/>
      <c r="H16" s="96"/>
      <c r="I16" s="97"/>
      <c r="J16" s="99"/>
      <c r="K16" s="96"/>
      <c r="L16" s="100"/>
      <c r="M16" s="98">
        <v>1</v>
      </c>
      <c r="N16" s="98"/>
      <c r="O16" s="101">
        <v>34</v>
      </c>
      <c r="P16" s="49">
        <f t="shared" si="0"/>
        <v>47</v>
      </c>
    </row>
    <row r="17" spans="1:16" x14ac:dyDescent="0.3">
      <c r="A17" s="65">
        <v>44604</v>
      </c>
      <c r="B17" s="73"/>
      <c r="C17" s="74"/>
      <c r="D17" s="74"/>
      <c r="E17" s="75"/>
      <c r="F17" s="76"/>
      <c r="G17" s="74"/>
      <c r="H17" s="74"/>
      <c r="I17" s="75"/>
      <c r="J17" s="77"/>
      <c r="K17" s="74"/>
      <c r="L17" s="78"/>
      <c r="M17" s="76"/>
      <c r="N17" s="76"/>
      <c r="O17" s="79"/>
      <c r="P17" s="49"/>
    </row>
    <row r="18" spans="1:16" x14ac:dyDescent="0.3">
      <c r="A18" s="65">
        <v>44605</v>
      </c>
      <c r="B18" s="73"/>
      <c r="C18" s="74"/>
      <c r="D18" s="74"/>
      <c r="E18" s="75"/>
      <c r="F18" s="76"/>
      <c r="G18" s="74"/>
      <c r="H18" s="74"/>
      <c r="I18" s="75"/>
      <c r="J18" s="77"/>
      <c r="K18" s="74"/>
      <c r="L18" s="78"/>
      <c r="M18" s="76"/>
      <c r="N18" s="76"/>
      <c r="O18" s="79"/>
      <c r="P18" s="49"/>
    </row>
    <row r="19" spans="1:16" x14ac:dyDescent="0.3">
      <c r="A19" s="94">
        <v>44606</v>
      </c>
      <c r="B19" s="95">
        <v>8</v>
      </c>
      <c r="C19" s="96">
        <v>1</v>
      </c>
      <c r="D19" s="96"/>
      <c r="E19" s="97">
        <v>1</v>
      </c>
      <c r="F19" s="98"/>
      <c r="G19" s="96"/>
      <c r="H19" s="96"/>
      <c r="I19" s="97"/>
      <c r="J19" s="99"/>
      <c r="K19" s="96"/>
      <c r="L19" s="100"/>
      <c r="M19" s="98"/>
      <c r="N19" s="98"/>
      <c r="O19" s="101">
        <v>54</v>
      </c>
      <c r="P19" s="49">
        <f t="shared" si="0"/>
        <v>64</v>
      </c>
    </row>
    <row r="20" spans="1:16" x14ac:dyDescent="0.3">
      <c r="A20" s="65">
        <v>44607</v>
      </c>
      <c r="B20" s="73"/>
      <c r="C20" s="74"/>
      <c r="D20" s="74"/>
      <c r="E20" s="75"/>
      <c r="F20" s="76"/>
      <c r="G20" s="74"/>
      <c r="H20" s="74"/>
      <c r="I20" s="75"/>
      <c r="J20" s="77"/>
      <c r="K20" s="74"/>
      <c r="L20" s="78"/>
      <c r="M20" s="76"/>
      <c r="N20" s="76"/>
      <c r="O20" s="79"/>
      <c r="P20" s="49"/>
    </row>
    <row r="21" spans="1:16" x14ac:dyDescent="0.3">
      <c r="A21" s="94">
        <v>44608</v>
      </c>
      <c r="B21" s="95">
        <v>10</v>
      </c>
      <c r="C21" s="96">
        <v>2</v>
      </c>
      <c r="D21" s="96"/>
      <c r="E21" s="97"/>
      <c r="F21" s="98"/>
      <c r="G21" s="96"/>
      <c r="H21" s="96"/>
      <c r="I21" s="97"/>
      <c r="J21" s="99"/>
      <c r="K21" s="96"/>
      <c r="L21" s="100"/>
      <c r="M21" s="98"/>
      <c r="N21" s="98"/>
      <c r="O21" s="101">
        <v>55</v>
      </c>
      <c r="P21" s="49">
        <f t="shared" si="0"/>
        <v>67</v>
      </c>
    </row>
    <row r="22" spans="1:16" x14ac:dyDescent="0.3">
      <c r="A22" s="65">
        <v>44609</v>
      </c>
      <c r="B22" s="73"/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/>
      <c r="P22" s="49"/>
    </row>
    <row r="23" spans="1:16" x14ac:dyDescent="0.3">
      <c r="A23" s="94">
        <v>44610</v>
      </c>
      <c r="B23" s="95">
        <v>9</v>
      </c>
      <c r="C23" s="96"/>
      <c r="D23" s="96"/>
      <c r="E23" s="97"/>
      <c r="F23" s="98"/>
      <c r="G23" s="96"/>
      <c r="H23" s="96"/>
      <c r="I23" s="97"/>
      <c r="J23" s="99"/>
      <c r="K23" s="96"/>
      <c r="L23" s="100"/>
      <c r="M23" s="98"/>
      <c r="N23" s="98"/>
      <c r="O23" s="101">
        <v>27</v>
      </c>
      <c r="P23" s="49">
        <f t="shared" si="0"/>
        <v>36</v>
      </c>
    </row>
    <row r="24" spans="1:16" x14ac:dyDescent="0.3">
      <c r="A24" s="65">
        <v>44611</v>
      </c>
      <c r="B24" s="73"/>
      <c r="C24" s="74"/>
      <c r="D24" s="74"/>
      <c r="E24" s="75"/>
      <c r="F24" s="76"/>
      <c r="G24" s="74"/>
      <c r="H24" s="74"/>
      <c r="I24" s="75"/>
      <c r="J24" s="77"/>
      <c r="K24" s="74"/>
      <c r="L24" s="78"/>
      <c r="M24" s="76"/>
      <c r="N24" s="76"/>
      <c r="O24" s="79"/>
      <c r="P24" s="49"/>
    </row>
    <row r="25" spans="1:16" x14ac:dyDescent="0.3">
      <c r="A25" s="65">
        <v>44612</v>
      </c>
      <c r="B25" s="73"/>
      <c r="C25" s="74"/>
      <c r="D25" s="74"/>
      <c r="E25" s="75"/>
      <c r="F25" s="76"/>
      <c r="G25" s="74"/>
      <c r="H25" s="74"/>
      <c r="I25" s="75"/>
      <c r="J25" s="77"/>
      <c r="K25" s="74"/>
      <c r="L25" s="78"/>
      <c r="M25" s="76"/>
      <c r="N25" s="76"/>
      <c r="O25" s="79"/>
      <c r="P25" s="49"/>
    </row>
    <row r="26" spans="1:16" x14ac:dyDescent="0.3">
      <c r="A26" s="94">
        <v>44613</v>
      </c>
      <c r="B26" s="95">
        <v>19</v>
      </c>
      <c r="C26" s="96">
        <v>1</v>
      </c>
      <c r="D26" s="96"/>
      <c r="E26" s="97">
        <v>1</v>
      </c>
      <c r="F26" s="98"/>
      <c r="G26" s="96"/>
      <c r="H26" s="96"/>
      <c r="I26" s="97"/>
      <c r="J26" s="99"/>
      <c r="K26" s="96"/>
      <c r="L26" s="100"/>
      <c r="M26" s="98"/>
      <c r="N26" s="98"/>
      <c r="O26" s="101">
        <v>57</v>
      </c>
      <c r="P26" s="49">
        <f t="shared" si="0"/>
        <v>78</v>
      </c>
    </row>
    <row r="27" spans="1:16" x14ac:dyDescent="0.3">
      <c r="A27" s="65">
        <v>44614</v>
      </c>
      <c r="B27" s="73"/>
      <c r="C27" s="74"/>
      <c r="D27" s="74"/>
      <c r="E27" s="75"/>
      <c r="F27" s="76"/>
      <c r="G27" s="74"/>
      <c r="H27" s="74"/>
      <c r="I27" s="75"/>
      <c r="J27" s="77"/>
      <c r="K27" s="74"/>
      <c r="L27" s="78"/>
      <c r="M27" s="76"/>
      <c r="N27" s="76"/>
      <c r="O27" s="79"/>
      <c r="P27" s="49"/>
    </row>
    <row r="28" spans="1:16" x14ac:dyDescent="0.3">
      <c r="A28" s="65">
        <v>44615</v>
      </c>
      <c r="B28" s="73"/>
      <c r="C28" s="74"/>
      <c r="D28" s="74"/>
      <c r="E28" s="75"/>
      <c r="F28" s="76"/>
      <c r="G28" s="74"/>
      <c r="H28" s="74"/>
      <c r="I28" s="75"/>
      <c r="J28" s="77"/>
      <c r="K28" s="74"/>
      <c r="L28" s="78"/>
      <c r="M28" s="76"/>
      <c r="N28" s="76"/>
      <c r="O28" s="79"/>
      <c r="P28" s="49"/>
    </row>
    <row r="29" spans="1:16" x14ac:dyDescent="0.3">
      <c r="A29" s="65">
        <v>44616</v>
      </c>
      <c r="B29" s="73"/>
      <c r="C29" s="74"/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/>
      <c r="P29" s="49"/>
    </row>
    <row r="30" spans="1:16" x14ac:dyDescent="0.3">
      <c r="A30" s="94">
        <v>44617</v>
      </c>
      <c r="B30" s="95">
        <v>10</v>
      </c>
      <c r="C30" s="96"/>
      <c r="D30" s="96"/>
      <c r="E30" s="97"/>
      <c r="F30" s="98"/>
      <c r="G30" s="96"/>
      <c r="H30" s="96"/>
      <c r="I30" s="97"/>
      <c r="J30" s="99"/>
      <c r="K30" s="96"/>
      <c r="L30" s="100"/>
      <c r="M30" s="98"/>
      <c r="N30" s="98"/>
      <c r="O30" s="101">
        <v>27</v>
      </c>
      <c r="P30" s="49">
        <f t="shared" si="0"/>
        <v>37</v>
      </c>
    </row>
    <row r="31" spans="1:16" x14ac:dyDescent="0.3">
      <c r="A31" s="65">
        <v>44618</v>
      </c>
      <c r="B31" s="73"/>
      <c r="C31" s="74"/>
      <c r="D31" s="74"/>
      <c r="E31" s="75"/>
      <c r="F31" s="76"/>
      <c r="G31" s="74"/>
      <c r="H31" s="74"/>
      <c r="I31" s="75"/>
      <c r="J31" s="77"/>
      <c r="K31" s="74"/>
      <c r="L31" s="78"/>
      <c r="M31" s="76"/>
      <c r="N31" s="76"/>
      <c r="O31" s="79"/>
      <c r="P31" s="49"/>
    </row>
    <row r="32" spans="1:16" x14ac:dyDescent="0.3">
      <c r="A32" s="65">
        <v>44619</v>
      </c>
      <c r="B32" s="73"/>
      <c r="C32" s="74"/>
      <c r="D32" s="74"/>
      <c r="E32" s="75"/>
      <c r="F32" s="76"/>
      <c r="G32" s="74"/>
      <c r="H32" s="74"/>
      <c r="I32" s="75"/>
      <c r="J32" s="77"/>
      <c r="K32" s="74"/>
      <c r="L32" s="78"/>
      <c r="M32" s="76"/>
      <c r="N32" s="76"/>
      <c r="O32" s="79"/>
      <c r="P32" s="49"/>
    </row>
    <row r="33" spans="1:16" ht="15" thickBot="1" x14ac:dyDescent="0.35">
      <c r="A33" s="109">
        <v>44620</v>
      </c>
      <c r="B33" s="110"/>
      <c r="C33" s="111"/>
      <c r="D33" s="111"/>
      <c r="E33" s="112"/>
      <c r="F33" s="113"/>
      <c r="G33" s="111"/>
      <c r="H33" s="111"/>
      <c r="I33" s="112"/>
      <c r="J33" s="114"/>
      <c r="K33" s="111"/>
      <c r="L33" s="115"/>
      <c r="M33" s="113"/>
      <c r="N33" s="113"/>
      <c r="O33" s="116">
        <v>16</v>
      </c>
      <c r="P33" s="49">
        <f t="shared" si="0"/>
        <v>16</v>
      </c>
    </row>
    <row r="34" spans="1:16" ht="23.4" customHeight="1" thickBot="1" x14ac:dyDescent="0.35">
      <c r="A34" s="35" t="s">
        <v>14</v>
      </c>
      <c r="B34" s="36">
        <f t="shared" ref="B34:O34" si="1">SUM(B3:B33)</f>
        <v>86</v>
      </c>
      <c r="C34" s="37">
        <f t="shared" si="1"/>
        <v>6</v>
      </c>
      <c r="D34" s="37">
        <f t="shared" si="1"/>
        <v>0</v>
      </c>
      <c r="E34" s="36">
        <f t="shared" si="1"/>
        <v>2</v>
      </c>
      <c r="F34" s="39">
        <f t="shared" si="1"/>
        <v>0</v>
      </c>
      <c r="G34" s="37">
        <f t="shared" si="1"/>
        <v>0</v>
      </c>
      <c r="H34" s="36">
        <f t="shared" si="1"/>
        <v>0</v>
      </c>
      <c r="I34" s="40">
        <f t="shared" si="1"/>
        <v>0</v>
      </c>
      <c r="J34" s="41">
        <f t="shared" si="1"/>
        <v>0</v>
      </c>
      <c r="K34" s="37">
        <f t="shared" si="1"/>
        <v>0</v>
      </c>
      <c r="L34" s="36">
        <f t="shared" si="1"/>
        <v>0</v>
      </c>
      <c r="M34" s="39">
        <f t="shared" si="1"/>
        <v>2</v>
      </c>
      <c r="N34" s="39">
        <f t="shared" si="1"/>
        <v>0</v>
      </c>
      <c r="O34" s="34">
        <f t="shared" si="1"/>
        <v>341</v>
      </c>
      <c r="P34" s="38">
        <f>SUM(B34:O34)</f>
        <v>437</v>
      </c>
    </row>
    <row r="35" spans="1:16" ht="27" thickBot="1" x14ac:dyDescent="0.35">
      <c r="A35" s="102" t="s">
        <v>15</v>
      </c>
      <c r="B35" s="103">
        <f>(B34+'Jan 2022'!B38)</f>
        <v>271</v>
      </c>
      <c r="C35" s="104">
        <f>(C34+'Jan 2022'!C38)</f>
        <v>17</v>
      </c>
      <c r="D35" s="104">
        <f>(D34+'Jan 2022'!D38)</f>
        <v>2</v>
      </c>
      <c r="E35" s="105">
        <f>(E34+'Jan 2022'!E38)</f>
        <v>10</v>
      </c>
      <c r="F35" s="106">
        <f>(F34+'Jan 2022'!F38)</f>
        <v>0</v>
      </c>
      <c r="G35" s="104">
        <f>(G34+'Jan 2022'!G38)</f>
        <v>0</v>
      </c>
      <c r="H35" s="104">
        <f>(H34+'Jan 2022'!H38)</f>
        <v>0</v>
      </c>
      <c r="I35" s="105">
        <f>(I34+'Jan 2022'!I38)</f>
        <v>0</v>
      </c>
      <c r="J35" s="106">
        <f>(J34+'Jan 2022'!J38)</f>
        <v>0</v>
      </c>
      <c r="K35" s="104">
        <f>(K34+'Jan 2022'!K38)</f>
        <v>0</v>
      </c>
      <c r="L35" s="105">
        <f>(L34+'Jan 2022'!L38)</f>
        <v>0</v>
      </c>
      <c r="M35" s="107">
        <f>(M34+'Jan 2022'!M38)</f>
        <v>13</v>
      </c>
      <c r="N35" s="108">
        <f>(N34+'Jan 2022'!N38)</f>
        <v>1</v>
      </c>
      <c r="O35" s="107">
        <f>(O34+'Jan 2022'!O38)</f>
        <v>776</v>
      </c>
      <c r="P35" s="17">
        <f>SUM(B35:O35)</f>
        <v>1090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38"/>
  <sheetViews>
    <sheetView topLeftCell="A4" workbookViewId="0">
      <selection activeCell="B12" sqref="B1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45" t="s">
        <v>19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16" ht="15" customHeight="1" x14ac:dyDescent="0.3">
      <c r="A6" s="65">
        <v>44621</v>
      </c>
      <c r="B6" s="66"/>
      <c r="C6" s="67"/>
      <c r="D6" s="67"/>
      <c r="E6" s="68"/>
      <c r="F6" s="69"/>
      <c r="G6" s="67"/>
      <c r="H6" s="67"/>
      <c r="I6" s="68"/>
      <c r="J6" s="70"/>
      <c r="K6" s="67"/>
      <c r="L6" s="71"/>
      <c r="M6" s="69"/>
      <c r="N6" s="69"/>
      <c r="O6" s="72"/>
      <c r="P6" s="31"/>
    </row>
    <row r="7" spans="1:16" ht="15" customHeight="1" x14ac:dyDescent="0.3">
      <c r="A7" s="65">
        <v>44622</v>
      </c>
      <c r="B7" s="73"/>
      <c r="C7" s="74"/>
      <c r="D7" s="74"/>
      <c r="E7" s="75"/>
      <c r="F7" s="76"/>
      <c r="G7" s="74"/>
      <c r="H7" s="74"/>
      <c r="I7" s="75"/>
      <c r="J7" s="77"/>
      <c r="K7" s="74"/>
      <c r="L7" s="78"/>
      <c r="M7" s="76"/>
      <c r="N7" s="76"/>
      <c r="O7" s="79"/>
      <c r="P7" s="48"/>
    </row>
    <row r="8" spans="1:16" ht="15" customHeight="1" x14ac:dyDescent="0.3">
      <c r="A8" s="65">
        <v>44623</v>
      </c>
      <c r="B8" s="73"/>
      <c r="C8" s="74"/>
      <c r="D8" s="74"/>
      <c r="E8" s="75"/>
      <c r="F8" s="76"/>
      <c r="G8" s="74"/>
      <c r="H8" s="74"/>
      <c r="I8" s="75"/>
      <c r="J8" s="77"/>
      <c r="K8" s="74"/>
      <c r="L8" s="78"/>
      <c r="M8" s="76"/>
      <c r="N8" s="76"/>
      <c r="O8" s="79"/>
      <c r="P8" s="48"/>
    </row>
    <row r="9" spans="1:16" ht="15" customHeight="1" x14ac:dyDescent="0.3">
      <c r="A9" s="94">
        <v>44624</v>
      </c>
      <c r="B9" s="95">
        <v>18</v>
      </c>
      <c r="C9" s="96"/>
      <c r="D9" s="96"/>
      <c r="E9" s="97"/>
      <c r="F9" s="98"/>
      <c r="G9" s="96"/>
      <c r="H9" s="96"/>
      <c r="I9" s="97"/>
      <c r="J9" s="99"/>
      <c r="K9" s="96"/>
      <c r="L9" s="100"/>
      <c r="M9" s="98"/>
      <c r="N9" s="98"/>
      <c r="O9" s="101">
        <v>99</v>
      </c>
      <c r="P9" s="48">
        <f>SUM(B9:O9)</f>
        <v>117</v>
      </c>
    </row>
    <row r="10" spans="1:16" ht="15" customHeight="1" x14ac:dyDescent="0.3">
      <c r="A10" s="65">
        <v>44625</v>
      </c>
      <c r="B10" s="73"/>
      <c r="C10" s="74"/>
      <c r="D10" s="74"/>
      <c r="E10" s="75"/>
      <c r="F10" s="76"/>
      <c r="G10" s="74"/>
      <c r="H10" s="74"/>
      <c r="I10" s="75"/>
      <c r="J10" s="77"/>
      <c r="K10" s="74"/>
      <c r="L10" s="78"/>
      <c r="M10" s="76"/>
      <c r="N10" s="76"/>
      <c r="O10" s="79"/>
      <c r="P10" s="48"/>
    </row>
    <row r="11" spans="1:16" ht="15" customHeight="1" x14ac:dyDescent="0.3">
      <c r="A11" s="65">
        <v>44626</v>
      </c>
      <c r="B11" s="73"/>
      <c r="C11" s="74"/>
      <c r="D11" s="74"/>
      <c r="E11" s="75"/>
      <c r="F11" s="76"/>
      <c r="G11" s="74"/>
      <c r="H11" s="74"/>
      <c r="I11" s="75"/>
      <c r="J11" s="77"/>
      <c r="K11" s="74"/>
      <c r="L11" s="78"/>
      <c r="M11" s="76"/>
      <c r="N11" s="76"/>
      <c r="O11" s="79"/>
      <c r="P11" s="48"/>
    </row>
    <row r="12" spans="1:16" ht="15" customHeight="1" x14ac:dyDescent="0.3">
      <c r="A12" s="94">
        <v>44627</v>
      </c>
      <c r="B12" s="95">
        <v>8</v>
      </c>
      <c r="C12" s="96">
        <v>1</v>
      </c>
      <c r="D12" s="96"/>
      <c r="E12" s="97">
        <v>1</v>
      </c>
      <c r="F12" s="98"/>
      <c r="G12" s="96"/>
      <c r="H12" s="96"/>
      <c r="I12" s="97"/>
      <c r="J12" s="99"/>
      <c r="K12" s="96"/>
      <c r="L12" s="100"/>
      <c r="M12" s="98"/>
      <c r="N12" s="98"/>
      <c r="O12" s="101">
        <v>43</v>
      </c>
      <c r="P12" s="48">
        <f t="shared" ref="P12:P35" si="0">SUM(B12:O12)</f>
        <v>53</v>
      </c>
    </row>
    <row r="13" spans="1:16" ht="15" customHeight="1" x14ac:dyDescent="0.3">
      <c r="A13" s="65">
        <v>44628</v>
      </c>
      <c r="B13" s="73"/>
      <c r="C13" s="74"/>
      <c r="D13" s="74"/>
      <c r="E13" s="75"/>
      <c r="F13" s="76"/>
      <c r="G13" s="74"/>
      <c r="H13" s="74"/>
      <c r="I13" s="75"/>
      <c r="J13" s="77"/>
      <c r="K13" s="74"/>
      <c r="L13" s="78"/>
      <c r="M13" s="76"/>
      <c r="N13" s="76"/>
      <c r="O13" s="79"/>
      <c r="P13" s="48"/>
    </row>
    <row r="14" spans="1:16" ht="15" customHeight="1" x14ac:dyDescent="0.3">
      <c r="A14" s="94">
        <v>44629</v>
      </c>
      <c r="B14" s="95">
        <v>2</v>
      </c>
      <c r="C14" s="96">
        <v>3</v>
      </c>
      <c r="D14" s="96"/>
      <c r="E14" s="97"/>
      <c r="F14" s="98"/>
      <c r="G14" s="96"/>
      <c r="H14" s="96"/>
      <c r="I14" s="97"/>
      <c r="J14" s="99"/>
      <c r="K14" s="96"/>
      <c r="L14" s="100"/>
      <c r="M14" s="98"/>
      <c r="N14" s="98"/>
      <c r="O14" s="101">
        <v>41</v>
      </c>
      <c r="P14" s="48">
        <f t="shared" si="0"/>
        <v>46</v>
      </c>
    </row>
    <row r="15" spans="1:16" ht="15" customHeight="1" x14ac:dyDescent="0.3">
      <c r="A15" s="65">
        <v>44630</v>
      </c>
      <c r="B15" s="73"/>
      <c r="C15" s="74"/>
      <c r="D15" s="80"/>
      <c r="E15" s="81"/>
      <c r="F15" s="82"/>
      <c r="G15" s="80"/>
      <c r="H15" s="80"/>
      <c r="I15" s="81"/>
      <c r="J15" s="83"/>
      <c r="K15" s="80"/>
      <c r="L15" s="84"/>
      <c r="M15" s="82"/>
      <c r="N15" s="82"/>
      <c r="O15" s="79"/>
      <c r="P15" s="48"/>
    </row>
    <row r="16" spans="1:16" ht="15" customHeight="1" x14ac:dyDescent="0.3">
      <c r="A16" s="94">
        <v>44631</v>
      </c>
      <c r="B16" s="95">
        <v>2</v>
      </c>
      <c r="C16" s="96"/>
      <c r="D16" s="96"/>
      <c r="E16" s="97"/>
      <c r="F16" s="98"/>
      <c r="G16" s="96"/>
      <c r="H16" s="96"/>
      <c r="I16" s="97"/>
      <c r="J16" s="99"/>
      <c r="K16" s="96"/>
      <c r="L16" s="100"/>
      <c r="M16" s="98"/>
      <c r="N16" s="98"/>
      <c r="O16" s="101">
        <v>24</v>
      </c>
      <c r="P16" s="48">
        <f t="shared" si="0"/>
        <v>26</v>
      </c>
    </row>
    <row r="17" spans="1:16" x14ac:dyDescent="0.3">
      <c r="A17" s="65">
        <v>44632</v>
      </c>
      <c r="B17" s="73"/>
      <c r="C17" s="74"/>
      <c r="D17" s="74"/>
      <c r="E17" s="75"/>
      <c r="F17" s="76"/>
      <c r="G17" s="74"/>
      <c r="H17" s="74"/>
      <c r="I17" s="75"/>
      <c r="J17" s="77"/>
      <c r="K17" s="74"/>
      <c r="L17" s="78"/>
      <c r="M17" s="76"/>
      <c r="N17" s="76"/>
      <c r="O17" s="79"/>
      <c r="P17" s="48"/>
    </row>
    <row r="18" spans="1:16" x14ac:dyDescent="0.3">
      <c r="A18" s="65">
        <v>44633</v>
      </c>
      <c r="B18" s="73"/>
      <c r="C18" s="74"/>
      <c r="D18" s="74"/>
      <c r="E18" s="75"/>
      <c r="F18" s="76"/>
      <c r="G18" s="74"/>
      <c r="H18" s="74"/>
      <c r="I18" s="75"/>
      <c r="J18" s="77"/>
      <c r="K18" s="74"/>
      <c r="L18" s="78"/>
      <c r="M18" s="76"/>
      <c r="N18" s="76"/>
      <c r="O18" s="79"/>
      <c r="P18" s="48"/>
    </row>
    <row r="19" spans="1:16" x14ac:dyDescent="0.3">
      <c r="A19" s="94">
        <v>44634</v>
      </c>
      <c r="B19" s="95">
        <v>5</v>
      </c>
      <c r="C19" s="96">
        <v>3</v>
      </c>
      <c r="D19" s="96"/>
      <c r="E19" s="97"/>
      <c r="F19" s="98"/>
      <c r="G19" s="96"/>
      <c r="H19" s="96"/>
      <c r="I19" s="97"/>
      <c r="J19" s="99"/>
      <c r="K19" s="96"/>
      <c r="L19" s="100"/>
      <c r="M19" s="98"/>
      <c r="N19" s="98"/>
      <c r="O19" s="101">
        <v>74</v>
      </c>
      <c r="P19" s="48">
        <f t="shared" si="0"/>
        <v>82</v>
      </c>
    </row>
    <row r="20" spans="1:16" x14ac:dyDescent="0.3">
      <c r="A20" s="65">
        <v>44635</v>
      </c>
      <c r="B20" s="73"/>
      <c r="C20" s="74"/>
      <c r="D20" s="74"/>
      <c r="E20" s="75"/>
      <c r="F20" s="76"/>
      <c r="G20" s="74"/>
      <c r="H20" s="74"/>
      <c r="I20" s="75"/>
      <c r="J20" s="77"/>
      <c r="K20" s="74"/>
      <c r="L20" s="78"/>
      <c r="M20" s="76"/>
      <c r="N20" s="76"/>
      <c r="O20" s="79"/>
      <c r="P20" s="48"/>
    </row>
    <row r="21" spans="1:16" x14ac:dyDescent="0.3">
      <c r="A21" s="94">
        <v>44636</v>
      </c>
      <c r="B21" s="95">
        <v>4</v>
      </c>
      <c r="C21" s="96">
        <v>1</v>
      </c>
      <c r="D21" s="96"/>
      <c r="E21" s="97"/>
      <c r="F21" s="98"/>
      <c r="G21" s="96"/>
      <c r="H21" s="96"/>
      <c r="I21" s="97"/>
      <c r="J21" s="99"/>
      <c r="K21" s="96"/>
      <c r="L21" s="100"/>
      <c r="M21" s="98"/>
      <c r="N21" s="98"/>
      <c r="O21" s="101">
        <v>32</v>
      </c>
      <c r="P21" s="48">
        <f t="shared" si="0"/>
        <v>37</v>
      </c>
    </row>
    <row r="22" spans="1:16" x14ac:dyDescent="0.3">
      <c r="A22" s="65">
        <v>44637</v>
      </c>
      <c r="B22" s="73"/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/>
      <c r="P22" s="48"/>
    </row>
    <row r="23" spans="1:16" x14ac:dyDescent="0.3">
      <c r="A23" s="94">
        <v>44638</v>
      </c>
      <c r="B23" s="95">
        <v>1</v>
      </c>
      <c r="C23" s="96">
        <v>1</v>
      </c>
      <c r="D23" s="96"/>
      <c r="E23" s="97"/>
      <c r="F23" s="98"/>
      <c r="G23" s="96"/>
      <c r="H23" s="96"/>
      <c r="I23" s="97"/>
      <c r="J23" s="99"/>
      <c r="K23" s="96"/>
      <c r="L23" s="100"/>
      <c r="M23" s="98"/>
      <c r="N23" s="98"/>
      <c r="O23" s="101">
        <v>13</v>
      </c>
      <c r="P23" s="48">
        <f t="shared" si="0"/>
        <v>15</v>
      </c>
    </row>
    <row r="24" spans="1:16" x14ac:dyDescent="0.3">
      <c r="A24" s="65">
        <v>44639</v>
      </c>
      <c r="B24" s="73"/>
      <c r="C24" s="74"/>
      <c r="D24" s="74"/>
      <c r="E24" s="75"/>
      <c r="F24" s="76"/>
      <c r="G24" s="74"/>
      <c r="H24" s="74"/>
      <c r="I24" s="75"/>
      <c r="J24" s="77"/>
      <c r="K24" s="74"/>
      <c r="L24" s="78"/>
      <c r="M24" s="76"/>
      <c r="N24" s="76"/>
      <c r="O24" s="79"/>
      <c r="P24" s="48"/>
    </row>
    <row r="25" spans="1:16" x14ac:dyDescent="0.3">
      <c r="A25" s="65">
        <v>44640</v>
      </c>
      <c r="B25" s="73"/>
      <c r="C25" s="74"/>
      <c r="D25" s="74"/>
      <c r="E25" s="75"/>
      <c r="F25" s="76"/>
      <c r="G25" s="74"/>
      <c r="H25" s="74"/>
      <c r="I25" s="75"/>
      <c r="J25" s="77"/>
      <c r="K25" s="74"/>
      <c r="L25" s="78"/>
      <c r="M25" s="76"/>
      <c r="N25" s="76"/>
      <c r="O25" s="79"/>
      <c r="P25" s="48"/>
    </row>
    <row r="26" spans="1:16" x14ac:dyDescent="0.3">
      <c r="A26" s="94">
        <v>44641</v>
      </c>
      <c r="B26" s="95">
        <v>6</v>
      </c>
      <c r="C26" s="96">
        <v>2</v>
      </c>
      <c r="D26" s="96"/>
      <c r="E26" s="97"/>
      <c r="F26" s="98"/>
      <c r="G26" s="96"/>
      <c r="H26" s="96"/>
      <c r="I26" s="97"/>
      <c r="J26" s="99"/>
      <c r="K26" s="96"/>
      <c r="L26" s="100"/>
      <c r="M26" s="98"/>
      <c r="N26" s="98"/>
      <c r="O26" s="101">
        <v>20</v>
      </c>
      <c r="P26" s="48">
        <f t="shared" si="0"/>
        <v>28</v>
      </c>
    </row>
    <row r="27" spans="1:16" x14ac:dyDescent="0.3">
      <c r="A27" s="65">
        <v>44642</v>
      </c>
      <c r="B27" s="73"/>
      <c r="C27" s="74"/>
      <c r="D27" s="74"/>
      <c r="E27" s="75"/>
      <c r="F27" s="76"/>
      <c r="G27" s="74"/>
      <c r="H27" s="74"/>
      <c r="I27" s="75"/>
      <c r="J27" s="77"/>
      <c r="K27" s="74"/>
      <c r="L27" s="78"/>
      <c r="M27" s="76"/>
      <c r="N27" s="76"/>
      <c r="O27" s="79"/>
      <c r="P27" s="48"/>
    </row>
    <row r="28" spans="1:16" x14ac:dyDescent="0.3">
      <c r="A28" s="94">
        <v>44643</v>
      </c>
      <c r="B28" s="95">
        <v>6</v>
      </c>
      <c r="C28" s="96"/>
      <c r="D28" s="96"/>
      <c r="E28" s="97"/>
      <c r="F28" s="98"/>
      <c r="G28" s="96"/>
      <c r="H28" s="96"/>
      <c r="I28" s="97"/>
      <c r="J28" s="99"/>
      <c r="K28" s="96"/>
      <c r="L28" s="100"/>
      <c r="M28" s="98"/>
      <c r="N28" s="98"/>
      <c r="O28" s="101">
        <v>19</v>
      </c>
      <c r="P28" s="48">
        <f t="shared" si="0"/>
        <v>25</v>
      </c>
    </row>
    <row r="29" spans="1:16" x14ac:dyDescent="0.3">
      <c r="A29" s="65">
        <v>44644</v>
      </c>
      <c r="B29" s="73"/>
      <c r="C29" s="74"/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/>
      <c r="P29" s="48"/>
    </row>
    <row r="30" spans="1:16" x14ac:dyDescent="0.3">
      <c r="A30" s="94">
        <v>44645</v>
      </c>
      <c r="B30" s="95"/>
      <c r="C30" s="96"/>
      <c r="D30" s="96"/>
      <c r="E30" s="97"/>
      <c r="F30" s="98"/>
      <c r="G30" s="96"/>
      <c r="H30" s="96"/>
      <c r="I30" s="97"/>
      <c r="J30" s="99"/>
      <c r="K30" s="96"/>
      <c r="L30" s="100"/>
      <c r="M30" s="98"/>
      <c r="N30" s="98"/>
      <c r="O30" s="101">
        <v>1</v>
      </c>
      <c r="P30" s="48">
        <f t="shared" si="0"/>
        <v>1</v>
      </c>
    </row>
    <row r="31" spans="1:16" x14ac:dyDescent="0.3">
      <c r="A31" s="65">
        <v>44646</v>
      </c>
      <c r="B31" s="73"/>
      <c r="C31" s="74"/>
      <c r="D31" s="74"/>
      <c r="E31" s="75"/>
      <c r="F31" s="76"/>
      <c r="G31" s="74"/>
      <c r="H31" s="74"/>
      <c r="I31" s="75"/>
      <c r="J31" s="77"/>
      <c r="K31" s="74"/>
      <c r="L31" s="78"/>
      <c r="M31" s="76"/>
      <c r="N31" s="76"/>
      <c r="O31" s="79"/>
      <c r="P31" s="48"/>
    </row>
    <row r="32" spans="1:16" x14ac:dyDescent="0.3">
      <c r="A32" s="65">
        <v>44647</v>
      </c>
      <c r="B32" s="73"/>
      <c r="C32" s="74"/>
      <c r="D32" s="74"/>
      <c r="E32" s="75"/>
      <c r="F32" s="76"/>
      <c r="G32" s="74"/>
      <c r="H32" s="74"/>
      <c r="I32" s="75"/>
      <c r="J32" s="77"/>
      <c r="K32" s="74"/>
      <c r="L32" s="78"/>
      <c r="M32" s="76"/>
      <c r="N32" s="76"/>
      <c r="O32" s="79"/>
      <c r="P32" s="48"/>
    </row>
    <row r="33" spans="1:16" x14ac:dyDescent="0.3">
      <c r="A33" s="94">
        <v>44648</v>
      </c>
      <c r="B33" s="95"/>
      <c r="C33" s="96">
        <v>2</v>
      </c>
      <c r="D33" s="96"/>
      <c r="E33" s="97"/>
      <c r="F33" s="98"/>
      <c r="G33" s="96"/>
      <c r="H33" s="96"/>
      <c r="I33" s="97"/>
      <c r="J33" s="99"/>
      <c r="K33" s="96"/>
      <c r="L33" s="100"/>
      <c r="M33" s="98"/>
      <c r="N33" s="98"/>
      <c r="O33" s="101">
        <v>6</v>
      </c>
      <c r="P33" s="48">
        <f t="shared" si="0"/>
        <v>8</v>
      </c>
    </row>
    <row r="34" spans="1:16" x14ac:dyDescent="0.3">
      <c r="A34" s="65">
        <v>44649</v>
      </c>
      <c r="B34" s="73"/>
      <c r="C34" s="74"/>
      <c r="D34" s="74"/>
      <c r="E34" s="75"/>
      <c r="F34" s="76"/>
      <c r="G34" s="74"/>
      <c r="H34" s="74"/>
      <c r="I34" s="75"/>
      <c r="J34" s="77"/>
      <c r="K34" s="74"/>
      <c r="L34" s="78"/>
      <c r="M34" s="76"/>
      <c r="N34" s="76"/>
      <c r="O34" s="79"/>
      <c r="P34" s="48"/>
    </row>
    <row r="35" spans="1:16" x14ac:dyDescent="0.3">
      <c r="A35" s="94">
        <v>44650</v>
      </c>
      <c r="B35" s="95"/>
      <c r="C35" s="96"/>
      <c r="D35" s="96"/>
      <c r="E35" s="97"/>
      <c r="F35" s="98"/>
      <c r="G35" s="96"/>
      <c r="H35" s="96"/>
      <c r="I35" s="97"/>
      <c r="J35" s="99"/>
      <c r="K35" s="96"/>
      <c r="L35" s="100"/>
      <c r="M35" s="98"/>
      <c r="N35" s="98"/>
      <c r="O35" s="101">
        <v>8</v>
      </c>
      <c r="P35" s="48">
        <f t="shared" si="0"/>
        <v>8</v>
      </c>
    </row>
    <row r="36" spans="1:16" ht="15" thickBot="1" x14ac:dyDescent="0.35">
      <c r="A36" s="65">
        <v>44651</v>
      </c>
      <c r="B36" s="73"/>
      <c r="C36" s="74"/>
      <c r="D36" s="74"/>
      <c r="E36" s="75"/>
      <c r="F36" s="76"/>
      <c r="G36" s="74"/>
      <c r="H36" s="74"/>
      <c r="I36" s="75"/>
      <c r="J36" s="77"/>
      <c r="K36" s="74"/>
      <c r="L36" s="78"/>
      <c r="M36" s="76"/>
      <c r="N36" s="76"/>
      <c r="O36" s="79"/>
      <c r="P36" s="33"/>
    </row>
    <row r="37" spans="1:16" ht="27" thickBot="1" x14ac:dyDescent="0.35">
      <c r="A37" s="35" t="s">
        <v>14</v>
      </c>
      <c r="B37" s="36">
        <f t="shared" ref="B37:O37" si="1">SUM(B6:B36)</f>
        <v>52</v>
      </c>
      <c r="C37" s="37">
        <f t="shared" si="1"/>
        <v>13</v>
      </c>
      <c r="D37" s="37">
        <f t="shared" si="1"/>
        <v>0</v>
      </c>
      <c r="E37" s="36">
        <f t="shared" si="1"/>
        <v>1</v>
      </c>
      <c r="F37" s="39">
        <f t="shared" si="1"/>
        <v>0</v>
      </c>
      <c r="G37" s="37">
        <f t="shared" si="1"/>
        <v>0</v>
      </c>
      <c r="H37" s="36">
        <f t="shared" si="1"/>
        <v>0</v>
      </c>
      <c r="I37" s="40">
        <f t="shared" si="1"/>
        <v>0</v>
      </c>
      <c r="J37" s="41">
        <f t="shared" si="1"/>
        <v>0</v>
      </c>
      <c r="K37" s="37">
        <f t="shared" si="1"/>
        <v>0</v>
      </c>
      <c r="L37" s="36">
        <f t="shared" si="1"/>
        <v>0</v>
      </c>
      <c r="M37" s="39">
        <f t="shared" si="1"/>
        <v>0</v>
      </c>
      <c r="N37" s="39">
        <f t="shared" si="1"/>
        <v>0</v>
      </c>
      <c r="O37" s="34">
        <f t="shared" si="1"/>
        <v>380</v>
      </c>
      <c r="P37" s="34">
        <f>SUM(B37:O37)</f>
        <v>446</v>
      </c>
    </row>
    <row r="38" spans="1:16" ht="27" thickBot="1" x14ac:dyDescent="0.35">
      <c r="A38" s="9" t="s">
        <v>15</v>
      </c>
      <c r="B38" s="10">
        <f>(B37+'Feb 2022'!B35)</f>
        <v>323</v>
      </c>
      <c r="C38" s="11">
        <f>(C37+'Feb 2022'!C35)</f>
        <v>30</v>
      </c>
      <c r="D38" s="11">
        <f>(D37+'Feb 2022'!D35)</f>
        <v>2</v>
      </c>
      <c r="E38" s="18">
        <f>(E37+'Feb 2022'!E35)</f>
        <v>11</v>
      </c>
      <c r="F38" s="19">
        <f>(F37+'Feb 2022'!F35)</f>
        <v>0</v>
      </c>
      <c r="G38" s="11">
        <f>(G37+'Feb 2022'!G35)</f>
        <v>0</v>
      </c>
      <c r="H38" s="11">
        <f>(H37+'Feb 2022'!H35)</f>
        <v>0</v>
      </c>
      <c r="I38" s="18">
        <f>(I37+'Feb 2022'!I35)</f>
        <v>0</v>
      </c>
      <c r="J38" s="19">
        <f>(J37+'Feb 2022'!J35)</f>
        <v>0</v>
      </c>
      <c r="K38" s="11">
        <f>(K37+'Feb 2022'!K35)</f>
        <v>0</v>
      </c>
      <c r="L38" s="18">
        <f>(L37+'Feb 2022'!L35)</f>
        <v>0</v>
      </c>
      <c r="M38" s="20">
        <f>(M37+'Feb 2022'!M35)</f>
        <v>13</v>
      </c>
      <c r="N38" s="20">
        <f>(N37+'Feb 2022'!N35)</f>
        <v>1</v>
      </c>
      <c r="O38" s="20">
        <f>(O37+'Feb 2022'!O35)</f>
        <v>1156</v>
      </c>
      <c r="P38" s="17">
        <f>SUM(B38:O38)</f>
        <v>1536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37"/>
  <sheetViews>
    <sheetView topLeftCell="A4" workbookViewId="0">
      <selection activeCell="P35" sqref="P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16" ht="15" customHeight="1" x14ac:dyDescent="0.3">
      <c r="A6" s="94">
        <v>44652</v>
      </c>
      <c r="B6" s="117"/>
      <c r="C6" s="118"/>
      <c r="D6" s="118"/>
      <c r="E6" s="119"/>
      <c r="F6" s="120"/>
      <c r="G6" s="118"/>
      <c r="H6" s="118"/>
      <c r="I6" s="119"/>
      <c r="J6" s="121"/>
      <c r="K6" s="118"/>
      <c r="L6" s="122"/>
      <c r="M6" s="120"/>
      <c r="N6" s="120"/>
      <c r="O6" s="123">
        <v>12</v>
      </c>
      <c r="P6" s="31">
        <f>SUM(B6:O6)</f>
        <v>12</v>
      </c>
    </row>
    <row r="7" spans="1:16" ht="15" customHeight="1" x14ac:dyDescent="0.3">
      <c r="A7" s="65">
        <v>44653</v>
      </c>
      <c r="B7" s="73"/>
      <c r="C7" s="74"/>
      <c r="D7" s="74"/>
      <c r="E7" s="75"/>
      <c r="F7" s="76"/>
      <c r="G7" s="74"/>
      <c r="H7" s="74"/>
      <c r="I7" s="75"/>
      <c r="J7" s="77"/>
      <c r="K7" s="74"/>
      <c r="L7" s="78"/>
      <c r="M7" s="76"/>
      <c r="N7" s="76"/>
      <c r="O7" s="79"/>
      <c r="P7" s="48"/>
    </row>
    <row r="8" spans="1:16" ht="15" customHeight="1" x14ac:dyDescent="0.3">
      <c r="A8" s="65">
        <v>44654</v>
      </c>
      <c r="B8" s="73"/>
      <c r="C8" s="74"/>
      <c r="D8" s="74"/>
      <c r="E8" s="75"/>
      <c r="F8" s="76"/>
      <c r="G8" s="74"/>
      <c r="H8" s="74"/>
      <c r="I8" s="75"/>
      <c r="J8" s="77"/>
      <c r="K8" s="74"/>
      <c r="L8" s="78"/>
      <c r="M8" s="76"/>
      <c r="N8" s="76"/>
      <c r="O8" s="79"/>
      <c r="P8" s="48"/>
    </row>
    <row r="9" spans="1:16" ht="15" customHeight="1" x14ac:dyDescent="0.3">
      <c r="A9" s="94">
        <v>44655</v>
      </c>
      <c r="B9" s="95">
        <v>1</v>
      </c>
      <c r="C9" s="96"/>
      <c r="D9" s="96"/>
      <c r="E9" s="97"/>
      <c r="F9" s="98"/>
      <c r="G9" s="96"/>
      <c r="H9" s="96"/>
      <c r="I9" s="97"/>
      <c r="J9" s="99"/>
      <c r="K9" s="96"/>
      <c r="L9" s="100"/>
      <c r="M9" s="98"/>
      <c r="N9" s="98"/>
      <c r="O9" s="101">
        <v>1</v>
      </c>
      <c r="P9" s="48">
        <f t="shared" ref="P9:P34" si="0">SUM(B9:O9)</f>
        <v>2</v>
      </c>
    </row>
    <row r="10" spans="1:16" ht="15" customHeight="1" x14ac:dyDescent="0.3">
      <c r="A10" s="65">
        <v>44656</v>
      </c>
      <c r="B10" s="73"/>
      <c r="C10" s="74"/>
      <c r="D10" s="74"/>
      <c r="E10" s="75"/>
      <c r="F10" s="76"/>
      <c r="G10" s="74"/>
      <c r="H10" s="74"/>
      <c r="I10" s="75"/>
      <c r="J10" s="77"/>
      <c r="K10" s="74"/>
      <c r="L10" s="78"/>
      <c r="M10" s="76"/>
      <c r="N10" s="76"/>
      <c r="O10" s="79"/>
      <c r="P10" s="48"/>
    </row>
    <row r="11" spans="1:16" ht="15" customHeight="1" x14ac:dyDescent="0.3">
      <c r="A11" s="65">
        <v>44657</v>
      </c>
      <c r="B11" s="73"/>
      <c r="C11" s="74"/>
      <c r="D11" s="74"/>
      <c r="E11" s="75"/>
      <c r="F11" s="76"/>
      <c r="G11" s="74"/>
      <c r="H11" s="74"/>
      <c r="I11" s="75"/>
      <c r="J11" s="77"/>
      <c r="K11" s="74"/>
      <c r="L11" s="78"/>
      <c r="M11" s="76"/>
      <c r="N11" s="76"/>
      <c r="O11" s="79"/>
      <c r="P11" s="48"/>
    </row>
    <row r="12" spans="1:16" ht="15" customHeight="1" x14ac:dyDescent="0.3">
      <c r="A12" s="65">
        <v>44658</v>
      </c>
      <c r="B12" s="73"/>
      <c r="C12" s="74"/>
      <c r="D12" s="74"/>
      <c r="E12" s="75"/>
      <c r="F12" s="76"/>
      <c r="G12" s="74"/>
      <c r="H12" s="74"/>
      <c r="I12" s="75"/>
      <c r="J12" s="77"/>
      <c r="K12" s="74"/>
      <c r="L12" s="78"/>
      <c r="M12" s="76"/>
      <c r="N12" s="76"/>
      <c r="O12" s="79"/>
      <c r="P12" s="48"/>
    </row>
    <row r="13" spans="1:16" ht="15" customHeight="1" x14ac:dyDescent="0.3">
      <c r="A13" s="94">
        <v>44659</v>
      </c>
      <c r="B13" s="95"/>
      <c r="C13" s="96"/>
      <c r="D13" s="96"/>
      <c r="E13" s="97"/>
      <c r="F13" s="98"/>
      <c r="G13" s="96"/>
      <c r="H13" s="96"/>
      <c r="I13" s="97"/>
      <c r="J13" s="99"/>
      <c r="K13" s="96"/>
      <c r="L13" s="100"/>
      <c r="M13" s="98"/>
      <c r="N13" s="98"/>
      <c r="O13" s="101">
        <v>25</v>
      </c>
      <c r="P13" s="48">
        <f t="shared" si="0"/>
        <v>25</v>
      </c>
    </row>
    <row r="14" spans="1:16" ht="15" customHeight="1" x14ac:dyDescent="0.3">
      <c r="A14" s="65">
        <v>44660</v>
      </c>
      <c r="B14" s="73"/>
      <c r="C14" s="74"/>
      <c r="D14" s="74"/>
      <c r="E14" s="75"/>
      <c r="F14" s="76"/>
      <c r="G14" s="74"/>
      <c r="H14" s="74"/>
      <c r="I14" s="75"/>
      <c r="J14" s="77"/>
      <c r="K14" s="74"/>
      <c r="L14" s="78"/>
      <c r="M14" s="76"/>
      <c r="N14" s="76"/>
      <c r="O14" s="79"/>
      <c r="P14" s="48"/>
    </row>
    <row r="15" spans="1:16" ht="15" customHeight="1" x14ac:dyDescent="0.3">
      <c r="A15" s="65">
        <v>44661</v>
      </c>
      <c r="B15" s="73"/>
      <c r="C15" s="74"/>
      <c r="D15" s="74"/>
      <c r="E15" s="75"/>
      <c r="F15" s="76"/>
      <c r="G15" s="74"/>
      <c r="H15" s="74"/>
      <c r="I15" s="75"/>
      <c r="J15" s="77"/>
      <c r="K15" s="74"/>
      <c r="L15" s="78"/>
      <c r="M15" s="76"/>
      <c r="N15" s="76"/>
      <c r="O15" s="79"/>
      <c r="P15" s="48"/>
    </row>
    <row r="16" spans="1:16" ht="15" customHeight="1" x14ac:dyDescent="0.3">
      <c r="A16" s="94">
        <v>44662</v>
      </c>
      <c r="B16" s="95">
        <v>2</v>
      </c>
      <c r="C16" s="96"/>
      <c r="D16" s="96"/>
      <c r="E16" s="97"/>
      <c r="F16" s="98"/>
      <c r="G16" s="96"/>
      <c r="H16" s="96"/>
      <c r="I16" s="97"/>
      <c r="J16" s="99"/>
      <c r="K16" s="96"/>
      <c r="L16" s="100"/>
      <c r="M16" s="98"/>
      <c r="N16" s="98"/>
      <c r="O16" s="101">
        <v>19</v>
      </c>
      <c r="P16" s="48">
        <f t="shared" si="0"/>
        <v>21</v>
      </c>
    </row>
    <row r="17" spans="1:16" x14ac:dyDescent="0.3">
      <c r="A17" s="65">
        <v>44663</v>
      </c>
      <c r="B17" s="73"/>
      <c r="C17" s="74"/>
      <c r="D17" s="74"/>
      <c r="E17" s="75"/>
      <c r="F17" s="76"/>
      <c r="G17" s="74"/>
      <c r="H17" s="74"/>
      <c r="I17" s="75"/>
      <c r="J17" s="77"/>
      <c r="K17" s="74"/>
      <c r="L17" s="78"/>
      <c r="M17" s="76"/>
      <c r="N17" s="76"/>
      <c r="O17" s="79"/>
      <c r="P17" s="48"/>
    </row>
    <row r="18" spans="1:16" x14ac:dyDescent="0.3">
      <c r="A18" s="65">
        <v>44664</v>
      </c>
      <c r="B18" s="73"/>
      <c r="C18" s="74"/>
      <c r="D18" s="74"/>
      <c r="E18" s="75"/>
      <c r="F18" s="76"/>
      <c r="G18" s="74"/>
      <c r="H18" s="74"/>
      <c r="I18" s="75"/>
      <c r="J18" s="77"/>
      <c r="K18" s="74"/>
      <c r="L18" s="78"/>
      <c r="M18" s="76"/>
      <c r="N18" s="76"/>
      <c r="O18" s="79"/>
      <c r="P18" s="48"/>
    </row>
    <row r="19" spans="1:16" x14ac:dyDescent="0.3">
      <c r="A19" s="65">
        <v>44665</v>
      </c>
      <c r="B19" s="73"/>
      <c r="C19" s="74"/>
      <c r="D19" s="74"/>
      <c r="E19" s="75"/>
      <c r="F19" s="76"/>
      <c r="G19" s="74"/>
      <c r="H19" s="74"/>
      <c r="I19" s="75"/>
      <c r="J19" s="77"/>
      <c r="K19" s="74"/>
      <c r="L19" s="78"/>
      <c r="M19" s="76"/>
      <c r="N19" s="76"/>
      <c r="O19" s="79"/>
      <c r="P19" s="48"/>
    </row>
    <row r="20" spans="1:16" x14ac:dyDescent="0.3">
      <c r="A20" s="94">
        <v>44666</v>
      </c>
      <c r="B20" s="95"/>
      <c r="C20" s="96">
        <v>1</v>
      </c>
      <c r="D20" s="96"/>
      <c r="E20" s="97"/>
      <c r="F20" s="98"/>
      <c r="G20" s="96"/>
      <c r="H20" s="96"/>
      <c r="I20" s="97"/>
      <c r="J20" s="99"/>
      <c r="K20" s="96"/>
      <c r="L20" s="100"/>
      <c r="M20" s="98"/>
      <c r="N20" s="98"/>
      <c r="O20" s="101">
        <v>22</v>
      </c>
      <c r="P20" s="48">
        <f t="shared" si="0"/>
        <v>23</v>
      </c>
    </row>
    <row r="21" spans="1:16" x14ac:dyDescent="0.3">
      <c r="A21" s="65">
        <v>44667</v>
      </c>
      <c r="B21" s="73"/>
      <c r="C21" s="74"/>
      <c r="D21" s="74"/>
      <c r="E21" s="75"/>
      <c r="F21" s="76"/>
      <c r="G21" s="74"/>
      <c r="H21" s="74"/>
      <c r="I21" s="75"/>
      <c r="J21" s="77"/>
      <c r="K21" s="74"/>
      <c r="L21" s="78"/>
      <c r="M21" s="76"/>
      <c r="N21" s="76"/>
      <c r="O21" s="79"/>
      <c r="P21" s="48"/>
    </row>
    <row r="22" spans="1:16" x14ac:dyDescent="0.3">
      <c r="A22" s="65">
        <v>44668</v>
      </c>
      <c r="B22" s="73"/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/>
      <c r="P22" s="48"/>
    </row>
    <row r="23" spans="1:16" x14ac:dyDescent="0.3">
      <c r="A23" s="94">
        <v>44669</v>
      </c>
      <c r="B23" s="95">
        <v>1</v>
      </c>
      <c r="C23" s="96"/>
      <c r="D23" s="96"/>
      <c r="E23" s="97"/>
      <c r="F23" s="98"/>
      <c r="G23" s="96"/>
      <c r="H23" s="96"/>
      <c r="I23" s="97"/>
      <c r="J23" s="99"/>
      <c r="K23" s="96"/>
      <c r="L23" s="100"/>
      <c r="M23" s="98"/>
      <c r="N23" s="98"/>
      <c r="O23" s="101">
        <v>30</v>
      </c>
      <c r="P23" s="48">
        <f t="shared" si="0"/>
        <v>31</v>
      </c>
    </row>
    <row r="24" spans="1:16" x14ac:dyDescent="0.3">
      <c r="A24" s="65">
        <v>44670</v>
      </c>
      <c r="B24" s="73"/>
      <c r="C24" s="74"/>
      <c r="D24" s="74"/>
      <c r="E24" s="75"/>
      <c r="F24" s="76"/>
      <c r="G24" s="74"/>
      <c r="H24" s="74"/>
      <c r="I24" s="75"/>
      <c r="J24" s="77"/>
      <c r="K24" s="74"/>
      <c r="L24" s="78"/>
      <c r="M24" s="76"/>
      <c r="N24" s="76"/>
      <c r="O24" s="79"/>
      <c r="P24" s="48"/>
    </row>
    <row r="25" spans="1:16" x14ac:dyDescent="0.3">
      <c r="A25" s="94">
        <v>44671</v>
      </c>
      <c r="B25" s="95"/>
      <c r="C25" s="96"/>
      <c r="D25" s="96"/>
      <c r="E25" s="97"/>
      <c r="F25" s="98"/>
      <c r="G25" s="96"/>
      <c r="H25" s="96"/>
      <c r="I25" s="97"/>
      <c r="J25" s="99"/>
      <c r="K25" s="96"/>
      <c r="L25" s="100"/>
      <c r="M25" s="98"/>
      <c r="N25" s="98"/>
      <c r="O25" s="101">
        <v>27</v>
      </c>
      <c r="P25" s="48">
        <f t="shared" si="0"/>
        <v>27</v>
      </c>
    </row>
    <row r="26" spans="1:16" x14ac:dyDescent="0.3">
      <c r="A26" s="65">
        <v>44672</v>
      </c>
      <c r="B26" s="73"/>
      <c r="C26" s="74"/>
      <c r="D26" s="74"/>
      <c r="E26" s="75"/>
      <c r="F26" s="76"/>
      <c r="G26" s="74"/>
      <c r="H26" s="74"/>
      <c r="I26" s="75"/>
      <c r="J26" s="77"/>
      <c r="K26" s="74"/>
      <c r="L26" s="78"/>
      <c r="M26" s="76"/>
      <c r="N26" s="76"/>
      <c r="O26" s="79"/>
      <c r="P26" s="48"/>
    </row>
    <row r="27" spans="1:16" x14ac:dyDescent="0.3">
      <c r="A27" s="94">
        <v>44673</v>
      </c>
      <c r="B27" s="95"/>
      <c r="C27" s="96"/>
      <c r="D27" s="96"/>
      <c r="E27" s="97"/>
      <c r="F27" s="98"/>
      <c r="G27" s="96"/>
      <c r="H27" s="96"/>
      <c r="I27" s="97"/>
      <c r="J27" s="99"/>
      <c r="K27" s="96"/>
      <c r="L27" s="100"/>
      <c r="M27" s="98"/>
      <c r="N27" s="98"/>
      <c r="O27" s="101">
        <v>7</v>
      </c>
      <c r="P27" s="48">
        <f t="shared" si="0"/>
        <v>7</v>
      </c>
    </row>
    <row r="28" spans="1:16" x14ac:dyDescent="0.3">
      <c r="A28" s="65">
        <v>44674</v>
      </c>
      <c r="B28" s="73"/>
      <c r="C28" s="74"/>
      <c r="D28" s="74"/>
      <c r="E28" s="75"/>
      <c r="F28" s="76"/>
      <c r="G28" s="74"/>
      <c r="H28" s="74"/>
      <c r="I28" s="75"/>
      <c r="J28" s="77"/>
      <c r="K28" s="74"/>
      <c r="L28" s="78"/>
      <c r="M28" s="76"/>
      <c r="N28" s="76"/>
      <c r="O28" s="79"/>
      <c r="P28" s="48"/>
    </row>
    <row r="29" spans="1:16" x14ac:dyDescent="0.3">
      <c r="A29" s="65">
        <v>44675</v>
      </c>
      <c r="B29" s="73"/>
      <c r="C29" s="74"/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/>
      <c r="P29" s="48"/>
    </row>
    <row r="30" spans="1:16" x14ac:dyDescent="0.3">
      <c r="A30" s="94">
        <v>44676</v>
      </c>
      <c r="B30" s="95"/>
      <c r="C30" s="96"/>
      <c r="D30" s="96"/>
      <c r="E30" s="97"/>
      <c r="F30" s="98"/>
      <c r="G30" s="96"/>
      <c r="H30" s="96"/>
      <c r="I30" s="97"/>
      <c r="J30" s="99"/>
      <c r="K30" s="96"/>
      <c r="L30" s="100"/>
      <c r="M30" s="98"/>
      <c r="N30" s="98"/>
      <c r="O30" s="101">
        <v>13</v>
      </c>
      <c r="P30" s="48">
        <f t="shared" si="0"/>
        <v>13</v>
      </c>
    </row>
    <row r="31" spans="1:16" x14ac:dyDescent="0.3">
      <c r="A31" s="65">
        <v>44677</v>
      </c>
      <c r="B31" s="73"/>
      <c r="C31" s="74"/>
      <c r="D31" s="74"/>
      <c r="E31" s="75"/>
      <c r="F31" s="76"/>
      <c r="G31" s="74"/>
      <c r="H31" s="74"/>
      <c r="I31" s="75"/>
      <c r="J31" s="77"/>
      <c r="K31" s="74"/>
      <c r="L31" s="78"/>
      <c r="M31" s="76"/>
      <c r="N31" s="76"/>
      <c r="O31" s="79"/>
      <c r="P31" s="48"/>
    </row>
    <row r="32" spans="1:16" x14ac:dyDescent="0.3">
      <c r="A32" s="94">
        <v>44678</v>
      </c>
      <c r="B32" s="95"/>
      <c r="C32" s="96"/>
      <c r="D32" s="96"/>
      <c r="E32" s="97"/>
      <c r="F32" s="98"/>
      <c r="G32" s="96"/>
      <c r="H32" s="96"/>
      <c r="I32" s="97"/>
      <c r="J32" s="99"/>
      <c r="K32" s="96"/>
      <c r="L32" s="100"/>
      <c r="M32" s="98"/>
      <c r="N32" s="98"/>
      <c r="O32" s="101">
        <v>6</v>
      </c>
      <c r="P32" s="48">
        <f t="shared" si="0"/>
        <v>6</v>
      </c>
    </row>
    <row r="33" spans="1:16" x14ac:dyDescent="0.3">
      <c r="A33" s="65">
        <v>44679</v>
      </c>
      <c r="B33" s="73"/>
      <c r="C33" s="74"/>
      <c r="D33" s="74"/>
      <c r="E33" s="75"/>
      <c r="F33" s="76"/>
      <c r="G33" s="74"/>
      <c r="H33" s="74"/>
      <c r="I33" s="75"/>
      <c r="J33" s="77"/>
      <c r="K33" s="74"/>
      <c r="L33" s="78"/>
      <c r="M33" s="76"/>
      <c r="N33" s="76"/>
      <c r="O33" s="79"/>
      <c r="P33" s="48"/>
    </row>
    <row r="34" spans="1:16" x14ac:dyDescent="0.3">
      <c r="A34" s="94">
        <v>44680</v>
      </c>
      <c r="B34" s="95"/>
      <c r="C34" s="96">
        <v>1</v>
      </c>
      <c r="D34" s="96"/>
      <c r="E34" s="97"/>
      <c r="F34" s="98">
        <v>1</v>
      </c>
      <c r="G34" s="96"/>
      <c r="H34" s="96"/>
      <c r="I34" s="97"/>
      <c r="J34" s="99"/>
      <c r="K34" s="96"/>
      <c r="L34" s="100"/>
      <c r="M34" s="98"/>
      <c r="N34" s="98">
        <v>1</v>
      </c>
      <c r="O34" s="101">
        <v>11</v>
      </c>
      <c r="P34" s="48">
        <f t="shared" si="0"/>
        <v>14</v>
      </c>
    </row>
    <row r="35" spans="1:16" ht="15" thickBot="1" x14ac:dyDescent="0.35">
      <c r="A35" s="65">
        <v>44681</v>
      </c>
      <c r="B35" s="73"/>
      <c r="C35" s="74"/>
      <c r="D35" s="74"/>
      <c r="E35" s="75"/>
      <c r="F35" s="76"/>
      <c r="G35" s="74"/>
      <c r="H35" s="74"/>
      <c r="I35" s="75"/>
      <c r="J35" s="77"/>
      <c r="K35" s="74"/>
      <c r="L35" s="78"/>
      <c r="M35" s="76"/>
      <c r="N35" s="76"/>
      <c r="O35" s="79"/>
      <c r="P35" s="48"/>
    </row>
    <row r="36" spans="1:16" ht="27" thickBot="1" x14ac:dyDescent="0.35">
      <c r="A36" s="35" t="s">
        <v>14</v>
      </c>
      <c r="B36" s="36">
        <f t="shared" ref="B36:O36" si="1">SUM(B6:B35)</f>
        <v>4</v>
      </c>
      <c r="C36" s="37">
        <f t="shared" si="1"/>
        <v>2</v>
      </c>
      <c r="D36" s="37">
        <f t="shared" si="1"/>
        <v>0</v>
      </c>
      <c r="E36" s="36">
        <f t="shared" si="1"/>
        <v>0</v>
      </c>
      <c r="F36" s="39">
        <f t="shared" si="1"/>
        <v>1</v>
      </c>
      <c r="G36" s="37">
        <f t="shared" si="1"/>
        <v>0</v>
      </c>
      <c r="H36" s="36">
        <f t="shared" si="1"/>
        <v>0</v>
      </c>
      <c r="I36" s="40">
        <f t="shared" si="1"/>
        <v>0</v>
      </c>
      <c r="J36" s="41">
        <f t="shared" si="1"/>
        <v>0</v>
      </c>
      <c r="K36" s="37">
        <f t="shared" si="1"/>
        <v>0</v>
      </c>
      <c r="L36" s="36">
        <f t="shared" si="1"/>
        <v>0</v>
      </c>
      <c r="M36" s="39">
        <f t="shared" si="1"/>
        <v>0</v>
      </c>
      <c r="N36" s="39">
        <f t="shared" si="1"/>
        <v>1</v>
      </c>
      <c r="O36" s="34">
        <f t="shared" si="1"/>
        <v>173</v>
      </c>
      <c r="P36" s="34">
        <f>SUM(B36:O36)</f>
        <v>181</v>
      </c>
    </row>
    <row r="37" spans="1:16" ht="27" thickBot="1" x14ac:dyDescent="0.35">
      <c r="A37" s="9" t="s">
        <v>15</v>
      </c>
      <c r="B37" s="10">
        <f>SUM(B36+'Mar. 2022'!B38)</f>
        <v>327</v>
      </c>
      <c r="C37" s="11">
        <f>SUM(C36+'Mar. 2022'!C38)</f>
        <v>32</v>
      </c>
      <c r="D37" s="11">
        <f>SUM(D36+'Mar. 2022'!D38)</f>
        <v>2</v>
      </c>
      <c r="E37" s="12">
        <f>SUM(E36+'Mar. 2022'!E38)</f>
        <v>11</v>
      </c>
      <c r="F37" s="13">
        <f>SUM(F36+'Mar. 2022'!F38)</f>
        <v>1</v>
      </c>
      <c r="G37" s="11">
        <f>SUM(G36+'Mar. 2022'!G38)</f>
        <v>0</v>
      </c>
      <c r="H37" s="11">
        <f>SUM(H36+'Mar. 2022'!H38)</f>
        <v>0</v>
      </c>
      <c r="I37" s="12">
        <f>SUM(I36+'Mar. 2022'!I38)</f>
        <v>0</v>
      </c>
      <c r="J37" s="13">
        <f>SUM(J36+'Mar. 2022'!J38)</f>
        <v>0</v>
      </c>
      <c r="K37" s="11">
        <f>SUM(K36+'Mar. 2022'!K38)</f>
        <v>0</v>
      </c>
      <c r="L37" s="12">
        <f>SUM('Mar. 2022'!L38)</f>
        <v>0</v>
      </c>
      <c r="M37" s="12">
        <f>SUM(M36+'Mar. 2022'!M38)</f>
        <v>13</v>
      </c>
      <c r="N37" s="12">
        <f>SUM(N36+'Mar. 2022'!N38)</f>
        <v>2</v>
      </c>
      <c r="O37" s="12">
        <f>SUM(O36+'Mar. 2022'!O38)</f>
        <v>1329</v>
      </c>
      <c r="P37" s="14">
        <f>SUM(B37:O37)</f>
        <v>1717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38"/>
  <sheetViews>
    <sheetView topLeftCell="A4" workbookViewId="0">
      <selection activeCell="O36" sqref="O36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21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16" ht="15" customHeight="1" x14ac:dyDescent="0.3">
      <c r="A6" s="65">
        <v>44682</v>
      </c>
      <c r="B6" s="66"/>
      <c r="C6" s="67"/>
      <c r="D6" s="67"/>
      <c r="E6" s="68"/>
      <c r="F6" s="69"/>
      <c r="G6" s="67"/>
      <c r="H6" s="67"/>
      <c r="I6" s="68"/>
      <c r="J6" s="70"/>
      <c r="K6" s="67"/>
      <c r="L6" s="71"/>
      <c r="M6" s="69"/>
      <c r="N6" s="69"/>
      <c r="O6" s="72"/>
      <c r="P6" s="48"/>
    </row>
    <row r="7" spans="1:16" ht="15" customHeight="1" x14ac:dyDescent="0.3">
      <c r="A7" s="94">
        <v>44683</v>
      </c>
      <c r="B7" s="95"/>
      <c r="C7" s="96"/>
      <c r="D7" s="96"/>
      <c r="E7" s="97"/>
      <c r="F7" s="98"/>
      <c r="G7" s="96"/>
      <c r="H7" s="96"/>
      <c r="I7" s="97"/>
      <c r="J7" s="99"/>
      <c r="K7" s="96"/>
      <c r="L7" s="100"/>
      <c r="M7" s="98"/>
      <c r="N7" s="98"/>
      <c r="O7" s="101">
        <v>6</v>
      </c>
      <c r="P7" s="48">
        <f>SUM(B7:O7)</f>
        <v>6</v>
      </c>
    </row>
    <row r="8" spans="1:16" ht="15" customHeight="1" x14ac:dyDescent="0.3">
      <c r="A8" s="65">
        <v>44684</v>
      </c>
      <c r="B8" s="73"/>
      <c r="C8" s="74"/>
      <c r="D8" s="74"/>
      <c r="E8" s="75"/>
      <c r="F8" s="76"/>
      <c r="G8" s="74"/>
      <c r="H8" s="74"/>
      <c r="I8" s="75"/>
      <c r="J8" s="77"/>
      <c r="K8" s="74"/>
      <c r="L8" s="78"/>
      <c r="M8" s="76"/>
      <c r="N8" s="76"/>
      <c r="O8" s="79"/>
      <c r="P8" s="48"/>
    </row>
    <row r="9" spans="1:16" ht="15" customHeight="1" x14ac:dyDescent="0.3">
      <c r="A9" s="94">
        <v>44685</v>
      </c>
      <c r="B9" s="95"/>
      <c r="C9" s="96">
        <v>1</v>
      </c>
      <c r="D9" s="96"/>
      <c r="E9" s="97"/>
      <c r="F9" s="98">
        <v>2</v>
      </c>
      <c r="G9" s="96"/>
      <c r="H9" s="96"/>
      <c r="I9" s="97"/>
      <c r="J9" s="99"/>
      <c r="K9" s="96"/>
      <c r="L9" s="100"/>
      <c r="M9" s="98"/>
      <c r="N9" s="98"/>
      <c r="O9" s="101">
        <v>29</v>
      </c>
      <c r="P9" s="48">
        <f t="shared" ref="P9:P36" si="0">SUM(B9:O9)</f>
        <v>32</v>
      </c>
    </row>
    <row r="10" spans="1:16" ht="15" customHeight="1" x14ac:dyDescent="0.3">
      <c r="A10" s="65">
        <v>44686</v>
      </c>
      <c r="B10" s="73"/>
      <c r="C10" s="74"/>
      <c r="D10" s="74"/>
      <c r="E10" s="75"/>
      <c r="F10" s="76"/>
      <c r="G10" s="74"/>
      <c r="H10" s="74"/>
      <c r="I10" s="75"/>
      <c r="J10" s="77"/>
      <c r="K10" s="74"/>
      <c r="L10" s="78"/>
      <c r="M10" s="76"/>
      <c r="N10" s="76"/>
      <c r="O10" s="79"/>
      <c r="P10" s="48"/>
    </row>
    <row r="11" spans="1:16" ht="15" customHeight="1" x14ac:dyDescent="0.3">
      <c r="A11" s="94">
        <v>44687</v>
      </c>
      <c r="B11" s="95"/>
      <c r="C11" s="96">
        <v>1</v>
      </c>
      <c r="D11" s="96"/>
      <c r="E11" s="97"/>
      <c r="F11" s="98">
        <v>5</v>
      </c>
      <c r="G11" s="96"/>
      <c r="H11" s="96"/>
      <c r="I11" s="97"/>
      <c r="J11" s="99"/>
      <c r="K11" s="96"/>
      <c r="L11" s="100"/>
      <c r="M11" s="98"/>
      <c r="N11" s="98"/>
      <c r="O11" s="101">
        <v>6</v>
      </c>
      <c r="P11" s="48">
        <f t="shared" si="0"/>
        <v>12</v>
      </c>
    </row>
    <row r="12" spans="1:16" ht="15" customHeight="1" x14ac:dyDescent="0.3">
      <c r="A12" s="65">
        <v>44688</v>
      </c>
      <c r="B12" s="73"/>
      <c r="C12" s="74"/>
      <c r="D12" s="74"/>
      <c r="E12" s="75"/>
      <c r="F12" s="76"/>
      <c r="G12" s="74"/>
      <c r="H12" s="74"/>
      <c r="I12" s="75"/>
      <c r="J12" s="77"/>
      <c r="K12" s="74"/>
      <c r="L12" s="78"/>
      <c r="M12" s="76"/>
      <c r="N12" s="76"/>
      <c r="O12" s="79"/>
      <c r="P12" s="48"/>
    </row>
    <row r="13" spans="1:16" ht="15" customHeight="1" x14ac:dyDescent="0.3">
      <c r="A13" s="65">
        <v>44689</v>
      </c>
      <c r="B13" s="73"/>
      <c r="C13" s="74"/>
      <c r="D13" s="74"/>
      <c r="E13" s="75"/>
      <c r="F13" s="76"/>
      <c r="G13" s="74"/>
      <c r="H13" s="74"/>
      <c r="I13" s="75"/>
      <c r="J13" s="77"/>
      <c r="K13" s="74"/>
      <c r="L13" s="78"/>
      <c r="M13" s="76"/>
      <c r="N13" s="76"/>
      <c r="O13" s="79"/>
      <c r="P13" s="48"/>
    </row>
    <row r="14" spans="1:16" ht="15" customHeight="1" x14ac:dyDescent="0.3">
      <c r="A14" s="94">
        <v>44690</v>
      </c>
      <c r="B14" s="95"/>
      <c r="C14" s="96"/>
      <c r="D14" s="96"/>
      <c r="E14" s="97"/>
      <c r="F14" s="98">
        <v>12</v>
      </c>
      <c r="G14" s="96"/>
      <c r="H14" s="96"/>
      <c r="I14" s="97"/>
      <c r="J14" s="99"/>
      <c r="K14" s="96"/>
      <c r="L14" s="100"/>
      <c r="M14" s="98"/>
      <c r="N14" s="98"/>
      <c r="O14" s="101">
        <v>18</v>
      </c>
      <c r="P14" s="48">
        <f t="shared" si="0"/>
        <v>30</v>
      </c>
    </row>
    <row r="15" spans="1:16" ht="15" customHeight="1" x14ac:dyDescent="0.3">
      <c r="A15" s="65">
        <v>44691</v>
      </c>
      <c r="B15" s="73"/>
      <c r="C15" s="74"/>
      <c r="D15" s="74"/>
      <c r="E15" s="75"/>
      <c r="F15" s="76"/>
      <c r="G15" s="74"/>
      <c r="H15" s="74"/>
      <c r="I15" s="75"/>
      <c r="J15" s="77"/>
      <c r="K15" s="74"/>
      <c r="L15" s="78"/>
      <c r="M15" s="76"/>
      <c r="N15" s="76"/>
      <c r="O15" s="79"/>
      <c r="P15" s="48"/>
    </row>
    <row r="16" spans="1:16" ht="15" customHeight="1" x14ac:dyDescent="0.3">
      <c r="A16" s="94">
        <v>44692</v>
      </c>
      <c r="B16" s="95"/>
      <c r="C16" s="96"/>
      <c r="D16" s="96"/>
      <c r="E16" s="97"/>
      <c r="F16" s="98">
        <v>5</v>
      </c>
      <c r="G16" s="96"/>
      <c r="H16" s="96"/>
      <c r="I16" s="97"/>
      <c r="J16" s="99"/>
      <c r="K16" s="96"/>
      <c r="L16" s="100"/>
      <c r="M16" s="98"/>
      <c r="N16" s="98"/>
      <c r="O16" s="101">
        <v>8</v>
      </c>
      <c r="P16" s="48">
        <f t="shared" si="0"/>
        <v>13</v>
      </c>
    </row>
    <row r="17" spans="1:19" x14ac:dyDescent="0.3">
      <c r="A17" s="65">
        <v>44693</v>
      </c>
      <c r="B17" s="73"/>
      <c r="C17" s="74"/>
      <c r="D17" s="74"/>
      <c r="E17" s="75"/>
      <c r="F17" s="76"/>
      <c r="G17" s="74"/>
      <c r="H17" s="74"/>
      <c r="I17" s="75"/>
      <c r="J17" s="77"/>
      <c r="K17" s="74"/>
      <c r="L17" s="78"/>
      <c r="M17" s="76"/>
      <c r="N17" s="76"/>
      <c r="O17" s="79"/>
      <c r="P17" s="48"/>
    </row>
    <row r="18" spans="1:19" x14ac:dyDescent="0.3">
      <c r="A18" s="94">
        <v>44694</v>
      </c>
      <c r="B18" s="95"/>
      <c r="C18" s="96"/>
      <c r="D18" s="96"/>
      <c r="E18" s="97"/>
      <c r="F18" s="98">
        <v>19</v>
      </c>
      <c r="G18" s="96"/>
      <c r="H18" s="96">
        <v>1</v>
      </c>
      <c r="I18" s="97"/>
      <c r="J18" s="99"/>
      <c r="K18" s="96"/>
      <c r="L18" s="100"/>
      <c r="M18" s="98"/>
      <c r="N18" s="98"/>
      <c r="O18" s="101">
        <v>12</v>
      </c>
      <c r="P18" s="48">
        <f t="shared" si="0"/>
        <v>32</v>
      </c>
    </row>
    <row r="19" spans="1:19" x14ac:dyDescent="0.3">
      <c r="A19" s="65">
        <v>44695</v>
      </c>
      <c r="B19" s="73"/>
      <c r="C19" s="74"/>
      <c r="D19" s="74"/>
      <c r="E19" s="75"/>
      <c r="F19" s="76"/>
      <c r="G19" s="74"/>
      <c r="H19" s="74"/>
      <c r="I19" s="75"/>
      <c r="J19" s="77"/>
      <c r="K19" s="74"/>
      <c r="L19" s="78"/>
      <c r="M19" s="76"/>
      <c r="N19" s="76"/>
      <c r="O19" s="79"/>
      <c r="P19" s="48"/>
    </row>
    <row r="20" spans="1:19" x14ac:dyDescent="0.3">
      <c r="A20" s="65">
        <v>44696</v>
      </c>
      <c r="B20" s="73"/>
      <c r="C20" s="74"/>
      <c r="D20" s="74"/>
      <c r="E20" s="75"/>
      <c r="F20" s="76"/>
      <c r="G20" s="74"/>
      <c r="H20" s="74"/>
      <c r="I20" s="75"/>
      <c r="J20" s="77"/>
      <c r="K20" s="74"/>
      <c r="L20" s="78"/>
      <c r="M20" s="76"/>
      <c r="N20" s="76"/>
      <c r="O20" s="79"/>
      <c r="P20" s="48"/>
    </row>
    <row r="21" spans="1:19" x14ac:dyDescent="0.3">
      <c r="A21" s="94">
        <v>44697</v>
      </c>
      <c r="B21" s="95"/>
      <c r="C21" s="96"/>
      <c r="D21" s="96"/>
      <c r="E21" s="97"/>
      <c r="F21" s="98">
        <v>19</v>
      </c>
      <c r="G21" s="96"/>
      <c r="H21" s="96"/>
      <c r="I21" s="97">
        <v>1</v>
      </c>
      <c r="J21" s="99"/>
      <c r="K21" s="96"/>
      <c r="L21" s="100"/>
      <c r="M21" s="98"/>
      <c r="N21" s="98"/>
      <c r="O21" s="101">
        <v>4</v>
      </c>
      <c r="P21" s="48">
        <f t="shared" si="0"/>
        <v>24</v>
      </c>
    </row>
    <row r="22" spans="1:19" x14ac:dyDescent="0.3">
      <c r="A22" s="65">
        <v>44698</v>
      </c>
      <c r="B22" s="73"/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/>
      <c r="P22" s="48"/>
    </row>
    <row r="23" spans="1:19" x14ac:dyDescent="0.3">
      <c r="A23" s="94">
        <v>44699</v>
      </c>
      <c r="B23" s="95"/>
      <c r="C23" s="96"/>
      <c r="D23" s="96"/>
      <c r="E23" s="97"/>
      <c r="F23" s="98">
        <v>52</v>
      </c>
      <c r="G23" s="96">
        <v>2</v>
      </c>
      <c r="H23" s="96">
        <v>1</v>
      </c>
      <c r="I23" s="97"/>
      <c r="J23" s="99"/>
      <c r="K23" s="96"/>
      <c r="L23" s="100"/>
      <c r="M23" s="98"/>
      <c r="N23" s="98"/>
      <c r="O23" s="101">
        <v>2</v>
      </c>
      <c r="P23" s="48">
        <f t="shared" si="0"/>
        <v>57</v>
      </c>
    </row>
    <row r="24" spans="1:19" x14ac:dyDescent="0.3">
      <c r="A24" s="65">
        <v>44700</v>
      </c>
      <c r="B24" s="73"/>
      <c r="C24" s="74"/>
      <c r="D24" s="74"/>
      <c r="E24" s="75"/>
      <c r="F24" s="76"/>
      <c r="G24" s="74"/>
      <c r="H24" s="74"/>
      <c r="I24" s="75"/>
      <c r="J24" s="77"/>
      <c r="K24" s="74"/>
      <c r="L24" s="78"/>
      <c r="M24" s="76"/>
      <c r="N24" s="76"/>
      <c r="O24" s="79"/>
      <c r="P24" s="48"/>
    </row>
    <row r="25" spans="1:19" x14ac:dyDescent="0.3">
      <c r="A25" s="94">
        <v>44701</v>
      </c>
      <c r="B25" s="95"/>
      <c r="C25" s="96"/>
      <c r="D25" s="96"/>
      <c r="E25" s="97"/>
      <c r="F25" s="98">
        <v>34</v>
      </c>
      <c r="G25" s="96"/>
      <c r="H25" s="96"/>
      <c r="I25" s="97"/>
      <c r="J25" s="99"/>
      <c r="K25" s="96"/>
      <c r="L25" s="100"/>
      <c r="M25" s="98"/>
      <c r="N25" s="98">
        <v>1</v>
      </c>
      <c r="O25" s="101">
        <v>1</v>
      </c>
      <c r="P25" s="48">
        <f t="shared" si="0"/>
        <v>36</v>
      </c>
    </row>
    <row r="26" spans="1:19" x14ac:dyDescent="0.3">
      <c r="A26" s="65">
        <v>44702</v>
      </c>
      <c r="B26" s="73"/>
      <c r="C26" s="74"/>
      <c r="D26" s="74"/>
      <c r="E26" s="75"/>
      <c r="F26" s="76"/>
      <c r="G26" s="74"/>
      <c r="H26" s="74"/>
      <c r="I26" s="75"/>
      <c r="J26" s="77"/>
      <c r="K26" s="74"/>
      <c r="L26" s="78"/>
      <c r="M26" s="76"/>
      <c r="N26" s="76"/>
      <c r="O26" s="79"/>
      <c r="P26" s="48"/>
    </row>
    <row r="27" spans="1:19" x14ac:dyDescent="0.3">
      <c r="A27" s="65">
        <v>44703</v>
      </c>
      <c r="B27" s="73"/>
      <c r="C27" s="74"/>
      <c r="D27" s="74"/>
      <c r="E27" s="75"/>
      <c r="F27" s="76"/>
      <c r="G27" s="74"/>
      <c r="H27" s="74"/>
      <c r="I27" s="75"/>
      <c r="J27" s="77"/>
      <c r="K27" s="74"/>
      <c r="L27" s="78"/>
      <c r="M27" s="76"/>
      <c r="N27" s="76"/>
      <c r="O27" s="79"/>
      <c r="P27" s="48"/>
    </row>
    <row r="28" spans="1:19" x14ac:dyDescent="0.3">
      <c r="A28" s="94">
        <v>44704</v>
      </c>
      <c r="B28" s="95">
        <v>1</v>
      </c>
      <c r="C28" s="96"/>
      <c r="D28" s="96"/>
      <c r="E28" s="97"/>
      <c r="F28" s="98">
        <v>114</v>
      </c>
      <c r="G28" s="96">
        <v>1</v>
      </c>
      <c r="H28" s="96">
        <v>2</v>
      </c>
      <c r="I28" s="97">
        <v>2</v>
      </c>
      <c r="J28" s="99"/>
      <c r="K28" s="96"/>
      <c r="L28" s="100"/>
      <c r="M28" s="98"/>
      <c r="N28" s="98"/>
      <c r="O28" s="101">
        <v>1</v>
      </c>
      <c r="P28" s="48">
        <f t="shared" si="0"/>
        <v>121</v>
      </c>
    </row>
    <row r="29" spans="1:19" x14ac:dyDescent="0.3">
      <c r="A29" s="65">
        <v>44705</v>
      </c>
      <c r="B29" s="73"/>
      <c r="C29" s="74"/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/>
      <c r="P29" s="48"/>
    </row>
    <row r="30" spans="1:19" x14ac:dyDescent="0.3">
      <c r="A30" s="94">
        <v>44706</v>
      </c>
      <c r="B30" s="95"/>
      <c r="C30" s="96"/>
      <c r="D30" s="96"/>
      <c r="E30" s="97"/>
      <c r="F30" s="98">
        <v>96</v>
      </c>
      <c r="G30" s="96"/>
      <c r="H30" s="96">
        <v>1</v>
      </c>
      <c r="I30" s="97">
        <v>1</v>
      </c>
      <c r="J30" s="99"/>
      <c r="K30" s="96"/>
      <c r="L30" s="100"/>
      <c r="M30" s="98"/>
      <c r="N30" s="98"/>
      <c r="O30" s="101">
        <v>3</v>
      </c>
      <c r="P30" s="48">
        <f t="shared" si="0"/>
        <v>101</v>
      </c>
    </row>
    <row r="31" spans="1:19" x14ac:dyDescent="0.3">
      <c r="A31" s="65">
        <v>44707</v>
      </c>
      <c r="B31" s="73"/>
      <c r="C31" s="74"/>
      <c r="D31" s="74"/>
      <c r="E31" s="75"/>
      <c r="F31" s="76"/>
      <c r="G31" s="74"/>
      <c r="H31" s="74"/>
      <c r="I31" s="75"/>
      <c r="J31" s="77"/>
      <c r="K31" s="74"/>
      <c r="L31" s="78"/>
      <c r="M31" s="76"/>
      <c r="N31" s="76"/>
      <c r="O31" s="79"/>
      <c r="P31" s="48"/>
      <c r="S31" t="s">
        <v>16</v>
      </c>
    </row>
    <row r="32" spans="1:19" x14ac:dyDescent="0.3">
      <c r="A32" s="94">
        <v>44708</v>
      </c>
      <c r="B32" s="95"/>
      <c r="C32" s="96"/>
      <c r="D32" s="96"/>
      <c r="E32" s="97"/>
      <c r="F32" s="98">
        <v>62</v>
      </c>
      <c r="G32" s="96">
        <v>2</v>
      </c>
      <c r="H32" s="96">
        <v>2</v>
      </c>
      <c r="I32" s="97">
        <v>1</v>
      </c>
      <c r="J32" s="99"/>
      <c r="K32" s="96"/>
      <c r="L32" s="100"/>
      <c r="M32" s="98"/>
      <c r="N32" s="98">
        <v>1</v>
      </c>
      <c r="O32" s="101">
        <v>7</v>
      </c>
      <c r="P32" s="48">
        <f t="shared" si="0"/>
        <v>75</v>
      </c>
    </row>
    <row r="33" spans="1:16" x14ac:dyDescent="0.3">
      <c r="A33" s="65">
        <v>44709</v>
      </c>
      <c r="B33" s="73"/>
      <c r="C33" s="74"/>
      <c r="D33" s="74"/>
      <c r="E33" s="75"/>
      <c r="F33" s="76"/>
      <c r="G33" s="74"/>
      <c r="H33" s="74"/>
      <c r="I33" s="75"/>
      <c r="J33" s="77"/>
      <c r="K33" s="74"/>
      <c r="L33" s="78"/>
      <c r="M33" s="76"/>
      <c r="N33" s="76"/>
      <c r="O33" s="79"/>
      <c r="P33" s="48"/>
    </row>
    <row r="34" spans="1:16" x14ac:dyDescent="0.3">
      <c r="A34" s="65">
        <v>44710</v>
      </c>
      <c r="B34" s="73"/>
      <c r="C34" s="74"/>
      <c r="D34" s="74"/>
      <c r="E34" s="75"/>
      <c r="F34" s="76"/>
      <c r="G34" s="74"/>
      <c r="H34" s="74"/>
      <c r="I34" s="75"/>
      <c r="J34" s="77"/>
      <c r="K34" s="74"/>
      <c r="L34" s="78"/>
      <c r="M34" s="76"/>
      <c r="N34" s="76"/>
      <c r="O34" s="79"/>
      <c r="P34" s="48"/>
    </row>
    <row r="35" spans="1:16" x14ac:dyDescent="0.3">
      <c r="A35" s="94">
        <v>44711</v>
      </c>
      <c r="B35" s="95"/>
      <c r="C35" s="96"/>
      <c r="D35" s="96"/>
      <c r="E35" s="97"/>
      <c r="F35" s="98">
        <v>102</v>
      </c>
      <c r="G35" s="96">
        <v>1</v>
      </c>
      <c r="H35" s="96">
        <v>1</v>
      </c>
      <c r="I35" s="97"/>
      <c r="J35" s="99"/>
      <c r="K35" s="96"/>
      <c r="L35" s="100"/>
      <c r="M35" s="98"/>
      <c r="N35" s="98"/>
      <c r="O35" s="101">
        <v>7</v>
      </c>
      <c r="P35" s="48">
        <f t="shared" si="0"/>
        <v>111</v>
      </c>
    </row>
    <row r="36" spans="1:16" ht="15" thickBot="1" x14ac:dyDescent="0.35">
      <c r="A36" s="94">
        <v>44712</v>
      </c>
      <c r="B36" s="124"/>
      <c r="C36" s="125"/>
      <c r="D36" s="125"/>
      <c r="E36" s="124"/>
      <c r="F36" s="126">
        <v>154</v>
      </c>
      <c r="G36" s="125">
        <v>4</v>
      </c>
      <c r="H36" s="124">
        <v>1</v>
      </c>
      <c r="I36" s="127"/>
      <c r="J36" s="128"/>
      <c r="K36" s="125"/>
      <c r="L36" s="124"/>
      <c r="M36" s="126"/>
      <c r="N36" s="126"/>
      <c r="O36" s="129">
        <v>10</v>
      </c>
      <c r="P36" s="48">
        <f t="shared" si="0"/>
        <v>169</v>
      </c>
    </row>
    <row r="37" spans="1:16" ht="27" thickBot="1" x14ac:dyDescent="0.35">
      <c r="A37" s="35" t="s">
        <v>14</v>
      </c>
      <c r="B37" s="43">
        <f t="shared" ref="B37:N37" si="1">SUM(B6:B35)</f>
        <v>1</v>
      </c>
      <c r="C37" s="44">
        <f t="shared" si="1"/>
        <v>2</v>
      </c>
      <c r="D37" s="44">
        <f t="shared" si="1"/>
        <v>0</v>
      </c>
      <c r="E37" s="43">
        <f t="shared" si="1"/>
        <v>0</v>
      </c>
      <c r="F37" s="45">
        <f>SUM(F6:F36)</f>
        <v>676</v>
      </c>
      <c r="G37" s="44">
        <f>SUM(G6:G36)</f>
        <v>10</v>
      </c>
      <c r="H37" s="43">
        <f>SUM(H6:H36)</f>
        <v>9</v>
      </c>
      <c r="I37" s="46">
        <f>SUM(I6:I36)</f>
        <v>5</v>
      </c>
      <c r="J37" s="47">
        <f t="shared" si="1"/>
        <v>0</v>
      </c>
      <c r="K37" s="44">
        <f t="shared" si="1"/>
        <v>0</v>
      </c>
      <c r="L37" s="43">
        <f t="shared" si="1"/>
        <v>0</v>
      </c>
      <c r="M37" s="45">
        <f t="shared" si="1"/>
        <v>0</v>
      </c>
      <c r="N37" s="45">
        <f t="shared" si="1"/>
        <v>2</v>
      </c>
      <c r="O37" s="42">
        <f>SUM(O6:O36)</f>
        <v>114</v>
      </c>
      <c r="P37" s="42">
        <f>SUM(B37:O37)</f>
        <v>819</v>
      </c>
    </row>
    <row r="38" spans="1:16" ht="27" thickBot="1" x14ac:dyDescent="0.35">
      <c r="A38" s="22" t="s">
        <v>15</v>
      </c>
      <c r="B38" s="23">
        <f>B37+'Apr. 2022'!B37</f>
        <v>328</v>
      </c>
      <c r="C38" s="23">
        <f>C37+'Apr. 2022'!C37</f>
        <v>34</v>
      </c>
      <c r="D38" s="23">
        <f>D37+'Apr. 2022'!D37</f>
        <v>2</v>
      </c>
      <c r="E38" s="24">
        <f>E37+'Apr. 2022'!E37</f>
        <v>11</v>
      </c>
      <c r="F38" s="25">
        <f>F37+'Apr. 2022'!F37</f>
        <v>677</v>
      </c>
      <c r="G38" s="23">
        <f>G37+'Apr. 2022'!G37</f>
        <v>10</v>
      </c>
      <c r="H38" s="23">
        <f>H37+'Apr. 2022'!H37</f>
        <v>9</v>
      </c>
      <c r="I38" s="24">
        <f>I37+'Apr. 2022'!I37</f>
        <v>5</v>
      </c>
      <c r="J38" s="25">
        <f>J37+'Apr. 2022'!J37</f>
        <v>0</v>
      </c>
      <c r="K38" s="23">
        <f>K37+'Apr. 2022'!K37</f>
        <v>0</v>
      </c>
      <c r="L38" s="24">
        <f>L37+'Apr. 2022'!L37</f>
        <v>0</v>
      </c>
      <c r="M38" s="24">
        <f>M37+'Apr. 2022'!M37</f>
        <v>13</v>
      </c>
      <c r="N38" s="23">
        <f>N37+'Apr. 2022'!N37</f>
        <v>4</v>
      </c>
      <c r="O38" s="24">
        <f>O37+'Apr. 2022'!O37</f>
        <v>1443</v>
      </c>
      <c r="P38" s="26">
        <f>SUM(B38:O38)</f>
        <v>2536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37"/>
  <sheetViews>
    <sheetView topLeftCell="A4" workbookViewId="0">
      <selection activeCell="G19" sqref="G19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22" ht="14.4" customHeight="1" x14ac:dyDescent="0.3">
      <c r="A1" s="132" t="s">
        <v>22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22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22" ht="15.75" customHeight="1" thickBot="1" x14ac:dyDescent="0.35"/>
    <row r="4" spans="1:22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22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22" ht="15" customHeight="1" x14ac:dyDescent="0.3">
      <c r="A6" s="94">
        <v>44713</v>
      </c>
      <c r="B6" s="117"/>
      <c r="C6" s="118"/>
      <c r="D6" s="118"/>
      <c r="E6" s="119"/>
      <c r="F6" s="120">
        <v>56</v>
      </c>
      <c r="G6" s="118"/>
      <c r="H6" s="118">
        <v>1</v>
      </c>
      <c r="I6" s="119">
        <v>1</v>
      </c>
      <c r="J6" s="121"/>
      <c r="K6" s="118"/>
      <c r="L6" s="122"/>
      <c r="M6" s="120"/>
      <c r="N6" s="120">
        <v>1</v>
      </c>
      <c r="O6" s="123">
        <v>3</v>
      </c>
      <c r="P6" s="31">
        <f>SUM(B6:O6)</f>
        <v>62</v>
      </c>
    </row>
    <row r="7" spans="1:22" ht="15" customHeight="1" x14ac:dyDescent="0.3">
      <c r="A7" s="65">
        <v>44714</v>
      </c>
      <c r="B7" s="73"/>
      <c r="C7" s="74"/>
      <c r="D7" s="74"/>
      <c r="E7" s="75"/>
      <c r="F7" s="76"/>
      <c r="G7" s="74"/>
      <c r="H7" s="74"/>
      <c r="I7" s="75"/>
      <c r="J7" s="77"/>
      <c r="K7" s="74"/>
      <c r="L7" s="78"/>
      <c r="M7" s="76"/>
      <c r="N7" s="76"/>
      <c r="O7" s="79"/>
      <c r="P7" s="48"/>
    </row>
    <row r="8" spans="1:22" ht="15" customHeight="1" x14ac:dyDescent="0.3">
      <c r="A8" s="94">
        <v>44715</v>
      </c>
      <c r="B8" s="95"/>
      <c r="C8" s="96"/>
      <c r="D8" s="96"/>
      <c r="E8" s="97"/>
      <c r="F8" s="98">
        <v>107</v>
      </c>
      <c r="G8" s="96">
        <v>1</v>
      </c>
      <c r="H8" s="96"/>
      <c r="I8" s="97">
        <v>1</v>
      </c>
      <c r="J8" s="99"/>
      <c r="K8" s="96"/>
      <c r="L8" s="100"/>
      <c r="M8" s="98"/>
      <c r="N8" s="98"/>
      <c r="O8" s="101">
        <v>14</v>
      </c>
      <c r="P8" s="48">
        <f t="shared" ref="P8:P35" si="0">SUM(B8:O8)</f>
        <v>123</v>
      </c>
    </row>
    <row r="9" spans="1:22" ht="15" customHeight="1" x14ac:dyDescent="0.3">
      <c r="A9" s="65">
        <v>44716</v>
      </c>
      <c r="B9" s="73"/>
      <c r="C9" s="74"/>
      <c r="D9" s="74"/>
      <c r="E9" s="75"/>
      <c r="F9" s="76"/>
      <c r="G9" s="74"/>
      <c r="H9" s="74"/>
      <c r="I9" s="75"/>
      <c r="J9" s="77"/>
      <c r="K9" s="74"/>
      <c r="L9" s="78"/>
      <c r="M9" s="76"/>
      <c r="N9" s="76"/>
      <c r="O9" s="79"/>
      <c r="P9" s="48"/>
    </row>
    <row r="10" spans="1:22" ht="15" customHeight="1" x14ac:dyDescent="0.3">
      <c r="A10" s="65">
        <v>44717</v>
      </c>
      <c r="B10" s="73"/>
      <c r="C10" s="74"/>
      <c r="D10" s="74"/>
      <c r="E10" s="75"/>
      <c r="F10" s="76"/>
      <c r="G10" s="74"/>
      <c r="H10" s="74"/>
      <c r="I10" s="75"/>
      <c r="J10" s="77"/>
      <c r="K10" s="74"/>
      <c r="L10" s="78"/>
      <c r="M10" s="76"/>
      <c r="N10" s="76"/>
      <c r="O10" s="79"/>
      <c r="P10" s="48"/>
    </row>
    <row r="11" spans="1:22" ht="15" customHeight="1" x14ac:dyDescent="0.3">
      <c r="A11" s="94">
        <v>44718</v>
      </c>
      <c r="B11" s="95"/>
      <c r="C11" s="96"/>
      <c r="D11" s="96"/>
      <c r="E11" s="97"/>
      <c r="F11" s="98">
        <v>149</v>
      </c>
      <c r="G11" s="96">
        <v>1</v>
      </c>
      <c r="H11" s="96">
        <v>2</v>
      </c>
      <c r="I11" s="97"/>
      <c r="J11" s="99"/>
      <c r="K11" s="96"/>
      <c r="L11" s="100"/>
      <c r="M11" s="98"/>
      <c r="N11" s="98">
        <v>1</v>
      </c>
      <c r="O11" s="101">
        <v>3</v>
      </c>
      <c r="P11" s="48">
        <f t="shared" si="0"/>
        <v>156</v>
      </c>
      <c r="V11" t="s">
        <v>16</v>
      </c>
    </row>
    <row r="12" spans="1:22" ht="15" customHeight="1" x14ac:dyDescent="0.3">
      <c r="A12" s="94">
        <v>44719</v>
      </c>
      <c r="B12" s="95"/>
      <c r="C12" s="96"/>
      <c r="D12" s="96"/>
      <c r="E12" s="97"/>
      <c r="F12" s="98">
        <v>56</v>
      </c>
      <c r="G12" s="96"/>
      <c r="H12" s="96"/>
      <c r="I12" s="97"/>
      <c r="J12" s="99"/>
      <c r="K12" s="96"/>
      <c r="L12" s="100"/>
      <c r="M12" s="98"/>
      <c r="N12" s="98"/>
      <c r="O12" s="101">
        <v>33</v>
      </c>
      <c r="P12" s="48">
        <f t="shared" si="0"/>
        <v>89</v>
      </c>
    </row>
    <row r="13" spans="1:22" ht="15" customHeight="1" x14ac:dyDescent="0.3">
      <c r="A13" s="94">
        <v>44720</v>
      </c>
      <c r="B13" s="95"/>
      <c r="C13" s="96"/>
      <c r="D13" s="96"/>
      <c r="E13" s="97"/>
      <c r="F13" s="98">
        <v>21</v>
      </c>
      <c r="G13" s="96"/>
      <c r="H13" s="96">
        <v>1</v>
      </c>
      <c r="I13" s="97"/>
      <c r="J13" s="99"/>
      <c r="K13" s="96"/>
      <c r="L13" s="100"/>
      <c r="M13" s="98"/>
      <c r="N13" s="98"/>
      <c r="O13" s="101">
        <v>33</v>
      </c>
      <c r="P13" s="48">
        <f t="shared" si="0"/>
        <v>55</v>
      </c>
    </row>
    <row r="14" spans="1:22" ht="15" customHeight="1" x14ac:dyDescent="0.3">
      <c r="A14" s="65">
        <v>44721</v>
      </c>
      <c r="B14" s="85"/>
      <c r="C14" s="86"/>
      <c r="D14" s="86"/>
      <c r="E14" s="87"/>
      <c r="F14" s="88"/>
      <c r="G14" s="86"/>
      <c r="H14" s="86"/>
      <c r="I14" s="87"/>
      <c r="J14" s="89"/>
      <c r="K14" s="86"/>
      <c r="L14" s="90"/>
      <c r="M14" s="88"/>
      <c r="N14" s="88"/>
      <c r="O14" s="91"/>
      <c r="P14" s="48"/>
    </row>
    <row r="15" spans="1:22" ht="15" customHeight="1" x14ac:dyDescent="0.3">
      <c r="A15" s="94">
        <v>44722</v>
      </c>
      <c r="B15" s="95"/>
      <c r="C15" s="96"/>
      <c r="D15" s="96"/>
      <c r="E15" s="97"/>
      <c r="F15" s="98">
        <v>20</v>
      </c>
      <c r="G15" s="96"/>
      <c r="H15" s="96"/>
      <c r="I15" s="97">
        <v>1</v>
      </c>
      <c r="J15" s="99"/>
      <c r="K15" s="96"/>
      <c r="L15" s="100"/>
      <c r="M15" s="98"/>
      <c r="N15" s="98"/>
      <c r="O15" s="101">
        <v>14</v>
      </c>
      <c r="P15" s="48">
        <f t="shared" si="0"/>
        <v>35</v>
      </c>
    </row>
    <row r="16" spans="1:22" ht="15" customHeight="1" x14ac:dyDescent="0.3">
      <c r="A16" s="65">
        <v>44723</v>
      </c>
      <c r="B16" s="73"/>
      <c r="C16" s="74"/>
      <c r="D16" s="74"/>
      <c r="E16" s="75"/>
      <c r="F16" s="76"/>
      <c r="G16" s="74"/>
      <c r="H16" s="74"/>
      <c r="I16" s="75"/>
      <c r="J16" s="77"/>
      <c r="K16" s="74"/>
      <c r="L16" s="78"/>
      <c r="M16" s="76"/>
      <c r="N16" s="76"/>
      <c r="O16" s="79"/>
      <c r="P16" s="48"/>
    </row>
    <row r="17" spans="1:16" x14ac:dyDescent="0.3">
      <c r="A17" s="65">
        <v>44724</v>
      </c>
      <c r="B17" s="73"/>
      <c r="C17" s="74"/>
      <c r="D17" s="74"/>
      <c r="E17" s="75"/>
      <c r="F17" s="76"/>
      <c r="G17" s="74"/>
      <c r="H17" s="74"/>
      <c r="I17" s="75"/>
      <c r="J17" s="77"/>
      <c r="K17" s="74"/>
      <c r="L17" s="78"/>
      <c r="M17" s="76"/>
      <c r="N17" s="76"/>
      <c r="O17" s="79"/>
      <c r="P17" s="48"/>
    </row>
    <row r="18" spans="1:16" x14ac:dyDescent="0.3">
      <c r="A18" s="94">
        <v>44725</v>
      </c>
      <c r="B18" s="95"/>
      <c r="C18" s="96"/>
      <c r="D18" s="96"/>
      <c r="E18" s="97"/>
      <c r="F18" s="98">
        <v>24</v>
      </c>
      <c r="G18" s="96">
        <v>1</v>
      </c>
      <c r="H18" s="96"/>
      <c r="I18" s="97">
        <v>1</v>
      </c>
      <c r="J18" s="99"/>
      <c r="K18" s="96"/>
      <c r="L18" s="100"/>
      <c r="M18" s="98"/>
      <c r="N18" s="98"/>
      <c r="O18" s="101">
        <v>19</v>
      </c>
      <c r="P18" s="48">
        <f t="shared" si="0"/>
        <v>45</v>
      </c>
    </row>
    <row r="19" spans="1:16" x14ac:dyDescent="0.3">
      <c r="A19" s="65">
        <v>44726</v>
      </c>
      <c r="B19" s="73"/>
      <c r="C19" s="74"/>
      <c r="D19" s="74"/>
      <c r="E19" s="75"/>
      <c r="F19" s="76"/>
      <c r="G19" s="74"/>
      <c r="H19" s="74"/>
      <c r="I19" s="75"/>
      <c r="J19" s="77"/>
      <c r="K19" s="74"/>
      <c r="L19" s="78"/>
      <c r="M19" s="76"/>
      <c r="N19" s="76"/>
      <c r="O19" s="79"/>
      <c r="P19" s="48"/>
    </row>
    <row r="20" spans="1:16" x14ac:dyDescent="0.3">
      <c r="A20" s="94">
        <v>44727</v>
      </c>
      <c r="B20" s="95"/>
      <c r="C20" s="96"/>
      <c r="D20" s="96"/>
      <c r="E20" s="97"/>
      <c r="F20" s="98">
        <v>29</v>
      </c>
      <c r="G20" s="96"/>
      <c r="H20" s="96"/>
      <c r="I20" s="97"/>
      <c r="J20" s="99"/>
      <c r="K20" s="96"/>
      <c r="L20" s="100"/>
      <c r="M20" s="98"/>
      <c r="N20" s="98"/>
      <c r="O20" s="101">
        <v>15</v>
      </c>
      <c r="P20" s="48">
        <f t="shared" si="0"/>
        <v>44</v>
      </c>
    </row>
    <row r="21" spans="1:16" x14ac:dyDescent="0.3">
      <c r="A21" s="65">
        <v>44728</v>
      </c>
      <c r="B21" s="73"/>
      <c r="C21" s="74"/>
      <c r="D21" s="74"/>
      <c r="E21" s="75"/>
      <c r="F21" s="76"/>
      <c r="G21" s="74"/>
      <c r="H21" s="74"/>
      <c r="I21" s="75"/>
      <c r="J21" s="77"/>
      <c r="K21" s="74"/>
      <c r="L21" s="78"/>
      <c r="M21" s="76"/>
      <c r="N21" s="76"/>
      <c r="O21" s="79"/>
      <c r="P21" s="48"/>
    </row>
    <row r="22" spans="1:16" x14ac:dyDescent="0.3">
      <c r="A22" s="94">
        <v>44729</v>
      </c>
      <c r="B22" s="95"/>
      <c r="C22" s="96"/>
      <c r="D22" s="96"/>
      <c r="E22" s="97"/>
      <c r="F22" s="98">
        <v>68</v>
      </c>
      <c r="G22" s="96">
        <v>2</v>
      </c>
      <c r="H22" s="96"/>
      <c r="I22" s="97"/>
      <c r="J22" s="99"/>
      <c r="K22" s="96"/>
      <c r="L22" s="100"/>
      <c r="M22" s="98"/>
      <c r="N22" s="98">
        <v>1</v>
      </c>
      <c r="O22" s="101">
        <v>6</v>
      </c>
      <c r="P22" s="48">
        <f t="shared" si="0"/>
        <v>77</v>
      </c>
    </row>
    <row r="23" spans="1:16" x14ac:dyDescent="0.3">
      <c r="A23" s="65">
        <v>44730</v>
      </c>
      <c r="B23" s="73"/>
      <c r="C23" s="74"/>
      <c r="D23" s="74"/>
      <c r="E23" s="75"/>
      <c r="F23" s="76"/>
      <c r="G23" s="74"/>
      <c r="H23" s="74"/>
      <c r="I23" s="75"/>
      <c r="J23" s="77"/>
      <c r="K23" s="74"/>
      <c r="L23" s="78"/>
      <c r="M23" s="76"/>
      <c r="N23" s="76"/>
      <c r="O23" s="79"/>
      <c r="P23" s="48"/>
    </row>
    <row r="24" spans="1:16" x14ac:dyDescent="0.3">
      <c r="A24" s="65">
        <v>44731</v>
      </c>
      <c r="B24" s="73"/>
      <c r="C24" s="74"/>
      <c r="D24" s="74"/>
      <c r="E24" s="75"/>
      <c r="F24" s="76"/>
      <c r="G24" s="74"/>
      <c r="H24" s="74"/>
      <c r="I24" s="75"/>
      <c r="J24" s="77"/>
      <c r="K24" s="74"/>
      <c r="L24" s="78"/>
      <c r="M24" s="76"/>
      <c r="N24" s="76"/>
      <c r="O24" s="79"/>
      <c r="P24" s="48"/>
    </row>
    <row r="25" spans="1:16" x14ac:dyDescent="0.3">
      <c r="A25" s="94">
        <v>44732</v>
      </c>
      <c r="B25" s="95"/>
      <c r="C25" s="96"/>
      <c r="D25" s="96"/>
      <c r="E25" s="97"/>
      <c r="F25" s="98">
        <v>52</v>
      </c>
      <c r="G25" s="96"/>
      <c r="H25" s="96">
        <v>1</v>
      </c>
      <c r="I25" s="97"/>
      <c r="J25" s="99"/>
      <c r="K25" s="96"/>
      <c r="L25" s="100"/>
      <c r="M25" s="98"/>
      <c r="N25" s="98">
        <v>1</v>
      </c>
      <c r="O25" s="101">
        <v>2</v>
      </c>
      <c r="P25" s="48">
        <f t="shared" si="0"/>
        <v>56</v>
      </c>
    </row>
    <row r="26" spans="1:16" x14ac:dyDescent="0.3">
      <c r="A26" s="65">
        <v>44733</v>
      </c>
      <c r="B26" s="73"/>
      <c r="C26" s="74"/>
      <c r="D26" s="74"/>
      <c r="E26" s="75"/>
      <c r="F26" s="76"/>
      <c r="G26" s="74"/>
      <c r="H26" s="74"/>
      <c r="I26" s="75"/>
      <c r="J26" s="77"/>
      <c r="K26" s="74"/>
      <c r="L26" s="78"/>
      <c r="M26" s="76"/>
      <c r="N26" s="76"/>
      <c r="O26" s="79"/>
      <c r="P26" s="48"/>
    </row>
    <row r="27" spans="1:16" x14ac:dyDescent="0.3">
      <c r="A27" s="65">
        <v>44734</v>
      </c>
      <c r="B27" s="73"/>
      <c r="C27" s="74"/>
      <c r="D27" s="74"/>
      <c r="E27" s="75"/>
      <c r="F27" s="76"/>
      <c r="G27" s="74"/>
      <c r="H27" s="74"/>
      <c r="I27" s="75"/>
      <c r="J27" s="77"/>
      <c r="K27" s="74"/>
      <c r="L27" s="78"/>
      <c r="M27" s="76"/>
      <c r="N27" s="76"/>
      <c r="O27" s="79"/>
      <c r="P27" s="48"/>
    </row>
    <row r="28" spans="1:16" x14ac:dyDescent="0.3">
      <c r="A28" s="94">
        <v>44735</v>
      </c>
      <c r="B28" s="95"/>
      <c r="C28" s="96"/>
      <c r="D28" s="96"/>
      <c r="E28" s="97"/>
      <c r="F28" s="98">
        <v>66</v>
      </c>
      <c r="G28" s="96"/>
      <c r="H28" s="96"/>
      <c r="I28" s="97">
        <v>1</v>
      </c>
      <c r="J28" s="99"/>
      <c r="K28" s="96"/>
      <c r="L28" s="100"/>
      <c r="M28" s="98"/>
      <c r="N28" s="98"/>
      <c r="O28" s="101">
        <v>1</v>
      </c>
      <c r="P28" s="48">
        <f t="shared" si="0"/>
        <v>68</v>
      </c>
    </row>
    <row r="29" spans="1:16" x14ac:dyDescent="0.3">
      <c r="A29" s="94">
        <v>44736</v>
      </c>
      <c r="B29" s="95"/>
      <c r="C29" s="96"/>
      <c r="D29" s="96"/>
      <c r="E29" s="97"/>
      <c r="F29" s="98">
        <v>50</v>
      </c>
      <c r="G29" s="96"/>
      <c r="H29" s="96"/>
      <c r="I29" s="97"/>
      <c r="J29" s="99"/>
      <c r="K29" s="96"/>
      <c r="L29" s="100"/>
      <c r="M29" s="98"/>
      <c r="N29" s="98">
        <v>1</v>
      </c>
      <c r="O29" s="101"/>
      <c r="P29" s="48">
        <f t="shared" si="0"/>
        <v>51</v>
      </c>
    </row>
    <row r="30" spans="1:16" x14ac:dyDescent="0.3">
      <c r="A30" s="65">
        <v>44737</v>
      </c>
      <c r="B30" s="73"/>
      <c r="C30" s="74"/>
      <c r="D30" s="74"/>
      <c r="E30" s="75"/>
      <c r="F30" s="76"/>
      <c r="G30" s="74"/>
      <c r="H30" s="74"/>
      <c r="I30" s="75"/>
      <c r="J30" s="77"/>
      <c r="K30" s="74"/>
      <c r="L30" s="78"/>
      <c r="M30" s="76"/>
      <c r="N30" s="76"/>
      <c r="O30" s="79"/>
      <c r="P30" s="48"/>
    </row>
    <row r="31" spans="1:16" x14ac:dyDescent="0.3">
      <c r="A31" s="65">
        <v>44738</v>
      </c>
      <c r="B31" s="73"/>
      <c r="C31" s="74"/>
      <c r="D31" s="74"/>
      <c r="E31" s="75"/>
      <c r="F31" s="76"/>
      <c r="G31" s="74"/>
      <c r="H31" s="74"/>
      <c r="I31" s="75"/>
      <c r="J31" s="77"/>
      <c r="K31" s="74"/>
      <c r="L31" s="78"/>
      <c r="M31" s="76"/>
      <c r="N31" s="76"/>
      <c r="O31" s="79"/>
      <c r="P31" s="48"/>
    </row>
    <row r="32" spans="1:16" x14ac:dyDescent="0.3">
      <c r="A32" s="94">
        <v>44739</v>
      </c>
      <c r="B32" s="95"/>
      <c r="C32" s="96"/>
      <c r="D32" s="96"/>
      <c r="E32" s="97"/>
      <c r="F32" s="98">
        <v>114</v>
      </c>
      <c r="G32" s="96">
        <v>1</v>
      </c>
      <c r="H32" s="96"/>
      <c r="I32" s="97">
        <v>1</v>
      </c>
      <c r="J32" s="99"/>
      <c r="K32" s="96"/>
      <c r="L32" s="100"/>
      <c r="M32" s="98"/>
      <c r="N32" s="98">
        <v>1</v>
      </c>
      <c r="O32" s="101"/>
      <c r="P32" s="48">
        <f t="shared" si="0"/>
        <v>117</v>
      </c>
    </row>
    <row r="33" spans="1:16" x14ac:dyDescent="0.3">
      <c r="A33" s="94">
        <v>44740</v>
      </c>
      <c r="B33" s="95"/>
      <c r="C33" s="96"/>
      <c r="D33" s="96"/>
      <c r="E33" s="97"/>
      <c r="F33" s="98">
        <v>68</v>
      </c>
      <c r="G33" s="96"/>
      <c r="H33" s="96"/>
      <c r="I33" s="97">
        <v>1</v>
      </c>
      <c r="J33" s="99"/>
      <c r="K33" s="96"/>
      <c r="L33" s="100"/>
      <c r="M33" s="98"/>
      <c r="N33" s="98">
        <v>1</v>
      </c>
      <c r="O33" s="101"/>
      <c r="P33" s="48">
        <f t="shared" si="0"/>
        <v>70</v>
      </c>
    </row>
    <row r="34" spans="1:16" x14ac:dyDescent="0.3">
      <c r="A34" s="65">
        <v>44741</v>
      </c>
      <c r="B34" s="73"/>
      <c r="C34" s="74"/>
      <c r="D34" s="74"/>
      <c r="E34" s="75"/>
      <c r="F34" s="76"/>
      <c r="G34" s="74"/>
      <c r="H34" s="74"/>
      <c r="I34" s="75"/>
      <c r="J34" s="77"/>
      <c r="K34" s="74"/>
      <c r="L34" s="78"/>
      <c r="M34" s="76"/>
      <c r="N34" s="76"/>
      <c r="O34" s="79"/>
      <c r="P34" s="48"/>
    </row>
    <row r="35" spans="1:16" ht="15" thickBot="1" x14ac:dyDescent="0.35">
      <c r="A35" s="94">
        <v>44742</v>
      </c>
      <c r="B35" s="95"/>
      <c r="C35" s="96"/>
      <c r="D35" s="96"/>
      <c r="E35" s="97"/>
      <c r="F35" s="98">
        <v>35</v>
      </c>
      <c r="G35" s="96">
        <v>1</v>
      </c>
      <c r="H35" s="96"/>
      <c r="I35" s="97"/>
      <c r="J35" s="99"/>
      <c r="K35" s="96"/>
      <c r="L35" s="100"/>
      <c r="M35" s="98"/>
      <c r="N35" s="98">
        <v>1</v>
      </c>
      <c r="O35" s="101">
        <v>9</v>
      </c>
      <c r="P35" s="48">
        <f t="shared" si="0"/>
        <v>46</v>
      </c>
    </row>
    <row r="36" spans="1:16" ht="27" thickBot="1" x14ac:dyDescent="0.35">
      <c r="A36" s="35" t="s">
        <v>14</v>
      </c>
      <c r="B36" s="36">
        <f t="shared" ref="B36:O36" si="1">SUM(B6:B35)</f>
        <v>0</v>
      </c>
      <c r="C36" s="37">
        <f t="shared" si="1"/>
        <v>0</v>
      </c>
      <c r="D36" s="37">
        <f t="shared" si="1"/>
        <v>0</v>
      </c>
      <c r="E36" s="36">
        <f t="shared" si="1"/>
        <v>0</v>
      </c>
      <c r="F36" s="39">
        <f t="shared" si="1"/>
        <v>915</v>
      </c>
      <c r="G36" s="37">
        <f t="shared" si="1"/>
        <v>7</v>
      </c>
      <c r="H36" s="36">
        <f t="shared" si="1"/>
        <v>5</v>
      </c>
      <c r="I36" s="40">
        <f t="shared" si="1"/>
        <v>7</v>
      </c>
      <c r="J36" s="41">
        <f t="shared" si="1"/>
        <v>0</v>
      </c>
      <c r="K36" s="37">
        <f t="shared" si="1"/>
        <v>0</v>
      </c>
      <c r="L36" s="36">
        <f t="shared" si="1"/>
        <v>0</v>
      </c>
      <c r="M36" s="39">
        <f t="shared" si="1"/>
        <v>0</v>
      </c>
      <c r="N36" s="39">
        <f t="shared" si="1"/>
        <v>8</v>
      </c>
      <c r="O36" s="34">
        <f t="shared" si="1"/>
        <v>152</v>
      </c>
      <c r="P36" s="34">
        <f>SUM(B36:O36)</f>
        <v>1094</v>
      </c>
    </row>
    <row r="37" spans="1:16" ht="27" thickBot="1" x14ac:dyDescent="0.35">
      <c r="A37" s="9" t="s">
        <v>15</v>
      </c>
      <c r="B37" s="20">
        <f>B36+'May 2022'!B38</f>
        <v>328</v>
      </c>
      <c r="C37" s="11">
        <f>C36+'May 2022'!C38</f>
        <v>34</v>
      </c>
      <c r="D37" s="11">
        <f>D36+'May 2022'!D38</f>
        <v>2</v>
      </c>
      <c r="E37" s="27">
        <f>E36+'May 2022'!E38</f>
        <v>11</v>
      </c>
      <c r="F37" s="20">
        <f>F36+'May 2022'!F38</f>
        <v>1592</v>
      </c>
      <c r="G37" s="11">
        <f>G36+'May 2022'!G38</f>
        <v>17</v>
      </c>
      <c r="H37" s="11">
        <f>H36+'May 2022'!H38</f>
        <v>14</v>
      </c>
      <c r="I37" s="27">
        <f>I36+'May 2022'!I38</f>
        <v>12</v>
      </c>
      <c r="J37" s="20">
        <f>J36+'May 2022'!J38</f>
        <v>0</v>
      </c>
      <c r="K37" s="11">
        <f>K36+'May 2022'!K38</f>
        <v>0</v>
      </c>
      <c r="L37" s="27">
        <f>L36+'May 2022'!L38</f>
        <v>0</v>
      </c>
      <c r="M37" s="21">
        <f>M36+'May 2022'!M38</f>
        <v>13</v>
      </c>
      <c r="N37" s="21">
        <f>N36+'May 2022'!N38</f>
        <v>12</v>
      </c>
      <c r="O37" s="21">
        <f>O36+'May 2022'!O38</f>
        <v>1595</v>
      </c>
      <c r="P37" s="14">
        <f>(B37+C37+D37+E37+F37+G37+H37+I37+J37+K37+L37+M37+N37+O37)</f>
        <v>3630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38"/>
  <sheetViews>
    <sheetView topLeftCell="A4" workbookViewId="0">
      <selection activeCell="F25" sqref="F2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9" width="5.6640625" customWidth="1"/>
    <col min="10" max="10" width="4.88671875" bestFit="1" customWidth="1"/>
    <col min="11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23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11</v>
      </c>
      <c r="M5" s="142"/>
      <c r="N5" s="134"/>
      <c r="O5" s="134"/>
      <c r="P5" s="144"/>
    </row>
    <row r="6" spans="1:16" ht="15" customHeight="1" x14ac:dyDescent="0.3">
      <c r="A6" s="94">
        <v>44743</v>
      </c>
      <c r="B6" s="117"/>
      <c r="C6" s="118"/>
      <c r="D6" s="118"/>
      <c r="E6" s="119"/>
      <c r="F6" s="120">
        <v>29</v>
      </c>
      <c r="G6" s="118"/>
      <c r="H6" s="118"/>
      <c r="I6" s="119"/>
      <c r="J6" s="121"/>
      <c r="K6" s="118"/>
      <c r="L6" s="122"/>
      <c r="M6" s="120"/>
      <c r="N6" s="120"/>
      <c r="O6" s="123">
        <v>8</v>
      </c>
      <c r="P6" s="31">
        <f>SUM(B6:O6)</f>
        <v>37</v>
      </c>
    </row>
    <row r="7" spans="1:16" ht="15" customHeight="1" x14ac:dyDescent="0.3">
      <c r="A7" s="65">
        <v>44744</v>
      </c>
      <c r="B7" s="73"/>
      <c r="C7" s="74"/>
      <c r="D7" s="74"/>
      <c r="E7" s="75"/>
      <c r="F7" s="76"/>
      <c r="G7" s="74"/>
      <c r="H7" s="74"/>
      <c r="I7" s="75"/>
      <c r="J7" s="77"/>
      <c r="K7" s="74"/>
      <c r="L7" s="78"/>
      <c r="M7" s="76"/>
      <c r="N7" s="76"/>
      <c r="O7" s="79"/>
      <c r="P7" s="48"/>
    </row>
    <row r="8" spans="1:16" ht="15" customHeight="1" x14ac:dyDescent="0.3">
      <c r="A8" s="65">
        <v>44745</v>
      </c>
      <c r="B8" s="73"/>
      <c r="C8" s="74"/>
      <c r="D8" s="74"/>
      <c r="E8" s="75"/>
      <c r="F8" s="76"/>
      <c r="G8" s="74"/>
      <c r="H8" s="74"/>
      <c r="I8" s="75"/>
      <c r="J8" s="77"/>
      <c r="K8" s="74"/>
      <c r="L8" s="78"/>
      <c r="M8" s="76"/>
      <c r="N8" s="76"/>
      <c r="O8" s="79"/>
      <c r="P8" s="48"/>
    </row>
    <row r="9" spans="1:16" ht="15" customHeight="1" x14ac:dyDescent="0.3">
      <c r="A9" s="94">
        <v>44746</v>
      </c>
      <c r="B9" s="95"/>
      <c r="C9" s="96"/>
      <c r="D9" s="96"/>
      <c r="E9" s="97"/>
      <c r="F9" s="98">
        <v>42</v>
      </c>
      <c r="G9" s="96"/>
      <c r="H9" s="96"/>
      <c r="I9" s="97">
        <v>1</v>
      </c>
      <c r="J9" s="99"/>
      <c r="K9" s="96"/>
      <c r="L9" s="100"/>
      <c r="M9" s="98"/>
      <c r="N9" s="98"/>
      <c r="O9" s="101">
        <v>8</v>
      </c>
      <c r="P9" s="48">
        <f t="shared" ref="P9" si="0">SUM(B9:O9)</f>
        <v>51</v>
      </c>
    </row>
    <row r="10" spans="1:16" ht="15" customHeight="1" x14ac:dyDescent="0.3">
      <c r="A10" s="65">
        <v>44747</v>
      </c>
      <c r="B10" s="73"/>
      <c r="C10" s="74"/>
      <c r="D10" s="74"/>
      <c r="E10" s="75"/>
      <c r="F10" s="76"/>
      <c r="G10" s="74"/>
      <c r="H10" s="74"/>
      <c r="I10" s="75"/>
      <c r="J10" s="77"/>
      <c r="K10" s="74"/>
      <c r="L10" s="78"/>
      <c r="M10" s="76"/>
      <c r="N10" s="76"/>
      <c r="O10" s="79"/>
      <c r="P10" s="48"/>
    </row>
    <row r="11" spans="1:16" ht="15" customHeight="1" x14ac:dyDescent="0.3">
      <c r="A11" s="94">
        <v>44748</v>
      </c>
      <c r="B11" s="95"/>
      <c r="C11" s="96"/>
      <c r="D11" s="96"/>
      <c r="E11" s="97"/>
      <c r="F11" s="98">
        <v>4</v>
      </c>
      <c r="G11" s="96"/>
      <c r="H11" s="96"/>
      <c r="I11" s="97"/>
      <c r="J11" s="99"/>
      <c r="K11" s="96"/>
      <c r="L11" s="100"/>
      <c r="M11" s="98"/>
      <c r="N11" s="98"/>
      <c r="O11" s="101">
        <v>2</v>
      </c>
      <c r="P11" s="48">
        <f>SUM(B11:O11)</f>
        <v>6</v>
      </c>
    </row>
    <row r="12" spans="1:16" ht="15" customHeight="1" x14ac:dyDescent="0.3">
      <c r="A12" s="65">
        <v>44749</v>
      </c>
      <c r="B12" s="73"/>
      <c r="C12" s="74"/>
      <c r="D12" s="74"/>
      <c r="E12" s="75"/>
      <c r="F12" s="76"/>
      <c r="G12" s="74"/>
      <c r="H12" s="74"/>
      <c r="I12" s="75"/>
      <c r="J12" s="77"/>
      <c r="K12" s="74"/>
      <c r="L12" s="78"/>
      <c r="M12" s="76"/>
      <c r="N12" s="76"/>
      <c r="O12" s="79"/>
      <c r="P12" s="48"/>
    </row>
    <row r="13" spans="1:16" ht="15" customHeight="1" x14ac:dyDescent="0.3">
      <c r="A13" s="94">
        <v>44750</v>
      </c>
      <c r="B13" s="95"/>
      <c r="C13" s="96"/>
      <c r="D13" s="96"/>
      <c r="E13" s="97"/>
      <c r="F13" s="98">
        <v>4</v>
      </c>
      <c r="G13" s="96"/>
      <c r="H13" s="96"/>
      <c r="I13" s="97"/>
      <c r="J13" s="99"/>
      <c r="K13" s="96"/>
      <c r="L13" s="100"/>
      <c r="M13" s="98"/>
      <c r="N13" s="98"/>
      <c r="O13" s="101">
        <v>2</v>
      </c>
      <c r="P13" s="48">
        <f t="shared" ref="P13:P34" si="1">SUM(B13:O13)</f>
        <v>6</v>
      </c>
    </row>
    <row r="14" spans="1:16" ht="15" customHeight="1" x14ac:dyDescent="0.3">
      <c r="A14" s="65">
        <v>44751</v>
      </c>
      <c r="B14" s="73"/>
      <c r="C14" s="74"/>
      <c r="D14" s="74"/>
      <c r="E14" s="75"/>
      <c r="F14" s="76"/>
      <c r="G14" s="74"/>
      <c r="H14" s="74"/>
      <c r="I14" s="75"/>
      <c r="J14" s="77"/>
      <c r="K14" s="74"/>
      <c r="L14" s="78"/>
      <c r="M14" s="76"/>
      <c r="N14" s="76"/>
      <c r="O14" s="79"/>
      <c r="P14" s="48"/>
    </row>
    <row r="15" spans="1:16" ht="15" customHeight="1" x14ac:dyDescent="0.3">
      <c r="A15" s="65">
        <v>44752</v>
      </c>
      <c r="B15" s="73"/>
      <c r="C15" s="74"/>
      <c r="D15" s="74"/>
      <c r="E15" s="75"/>
      <c r="F15" s="76"/>
      <c r="G15" s="74"/>
      <c r="H15" s="74"/>
      <c r="I15" s="75"/>
      <c r="J15" s="77"/>
      <c r="K15" s="74"/>
      <c r="L15" s="78"/>
      <c r="M15" s="76"/>
      <c r="N15" s="76"/>
      <c r="O15" s="79"/>
      <c r="P15" s="48"/>
    </row>
    <row r="16" spans="1:16" ht="15" customHeight="1" x14ac:dyDescent="0.3">
      <c r="A16" s="94">
        <v>44753</v>
      </c>
      <c r="B16" s="95"/>
      <c r="C16" s="96"/>
      <c r="D16" s="96"/>
      <c r="E16" s="97"/>
      <c r="F16" s="98">
        <v>120</v>
      </c>
      <c r="G16" s="96">
        <v>2</v>
      </c>
      <c r="H16" s="96"/>
      <c r="I16" s="97"/>
      <c r="J16" s="99"/>
      <c r="K16" s="96"/>
      <c r="L16" s="100"/>
      <c r="M16" s="98"/>
      <c r="N16" s="98"/>
      <c r="O16" s="101">
        <v>26</v>
      </c>
      <c r="P16" s="48">
        <f t="shared" si="1"/>
        <v>148</v>
      </c>
    </row>
    <row r="17" spans="1:16" x14ac:dyDescent="0.3">
      <c r="A17" s="94">
        <v>44754</v>
      </c>
      <c r="B17" s="95"/>
      <c r="C17" s="96"/>
      <c r="D17" s="96"/>
      <c r="E17" s="97"/>
      <c r="F17" s="98">
        <v>39</v>
      </c>
      <c r="G17" s="96">
        <v>1</v>
      </c>
      <c r="H17" s="96"/>
      <c r="I17" s="97"/>
      <c r="J17" s="99"/>
      <c r="K17" s="96"/>
      <c r="L17" s="100"/>
      <c r="M17" s="98"/>
      <c r="N17" s="98"/>
      <c r="O17" s="101"/>
      <c r="P17" s="48">
        <f t="shared" si="1"/>
        <v>40</v>
      </c>
    </row>
    <row r="18" spans="1:16" x14ac:dyDescent="0.3">
      <c r="A18" s="94">
        <v>44755</v>
      </c>
      <c r="B18" s="95"/>
      <c r="C18" s="96"/>
      <c r="D18" s="96"/>
      <c r="E18" s="97"/>
      <c r="F18" s="98">
        <v>41</v>
      </c>
      <c r="G18" s="96">
        <v>1</v>
      </c>
      <c r="H18" s="96"/>
      <c r="I18" s="97"/>
      <c r="J18" s="99"/>
      <c r="K18" s="96"/>
      <c r="L18" s="100"/>
      <c r="M18" s="98"/>
      <c r="N18" s="98"/>
      <c r="O18" s="101">
        <v>2</v>
      </c>
      <c r="P18" s="48">
        <f t="shared" si="1"/>
        <v>44</v>
      </c>
    </row>
    <row r="19" spans="1:16" x14ac:dyDescent="0.3">
      <c r="A19" s="65">
        <v>44756</v>
      </c>
      <c r="B19" s="73"/>
      <c r="C19" s="74"/>
      <c r="D19" s="74"/>
      <c r="E19" s="75"/>
      <c r="F19" s="76"/>
      <c r="G19" s="74"/>
      <c r="H19" s="74"/>
      <c r="I19" s="75"/>
      <c r="J19" s="77"/>
      <c r="K19" s="74"/>
      <c r="L19" s="78"/>
      <c r="M19" s="76"/>
      <c r="N19" s="76"/>
      <c r="O19" s="79"/>
      <c r="P19" s="48"/>
    </row>
    <row r="20" spans="1:16" x14ac:dyDescent="0.3">
      <c r="A20" s="94">
        <v>44757</v>
      </c>
      <c r="B20" s="95"/>
      <c r="C20" s="96"/>
      <c r="D20" s="96"/>
      <c r="E20" s="97"/>
      <c r="F20" s="98">
        <v>58</v>
      </c>
      <c r="G20" s="96">
        <v>1</v>
      </c>
      <c r="H20" s="96"/>
      <c r="I20" s="97"/>
      <c r="J20" s="99"/>
      <c r="K20" s="96"/>
      <c r="L20" s="100"/>
      <c r="M20" s="98"/>
      <c r="N20" s="98"/>
      <c r="O20" s="101">
        <v>1</v>
      </c>
      <c r="P20" s="48">
        <f t="shared" si="1"/>
        <v>60</v>
      </c>
    </row>
    <row r="21" spans="1:16" x14ac:dyDescent="0.3">
      <c r="A21" s="65">
        <v>44758</v>
      </c>
      <c r="B21" s="73"/>
      <c r="C21" s="74"/>
      <c r="D21" s="74"/>
      <c r="E21" s="75"/>
      <c r="F21" s="76"/>
      <c r="G21" s="74"/>
      <c r="H21" s="74"/>
      <c r="I21" s="75"/>
      <c r="J21" s="77"/>
      <c r="K21" s="74"/>
      <c r="L21" s="78"/>
      <c r="M21" s="76"/>
      <c r="N21" s="76"/>
      <c r="O21" s="79"/>
      <c r="P21" s="48"/>
    </row>
    <row r="22" spans="1:16" x14ac:dyDescent="0.3">
      <c r="A22" s="65">
        <v>44759</v>
      </c>
      <c r="B22" s="73"/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/>
      <c r="P22" s="48"/>
    </row>
    <row r="23" spans="1:16" x14ac:dyDescent="0.3">
      <c r="A23" s="94">
        <v>44760</v>
      </c>
      <c r="B23" s="95"/>
      <c r="C23" s="96"/>
      <c r="D23" s="96"/>
      <c r="E23" s="97"/>
      <c r="F23" s="98">
        <v>102</v>
      </c>
      <c r="G23" s="96">
        <v>2</v>
      </c>
      <c r="H23" s="96"/>
      <c r="I23" s="97">
        <v>2</v>
      </c>
      <c r="J23" s="99">
        <v>1</v>
      </c>
      <c r="K23" s="96"/>
      <c r="L23" s="100"/>
      <c r="M23" s="98"/>
      <c r="N23" s="98"/>
      <c r="O23" s="101">
        <v>2</v>
      </c>
      <c r="P23" s="48">
        <f t="shared" si="1"/>
        <v>109</v>
      </c>
    </row>
    <row r="24" spans="1:16" x14ac:dyDescent="0.3">
      <c r="A24" s="65">
        <v>44761</v>
      </c>
      <c r="B24" s="73"/>
      <c r="C24" s="74"/>
      <c r="D24" s="74"/>
      <c r="E24" s="75"/>
      <c r="F24" s="76"/>
      <c r="G24" s="74"/>
      <c r="H24" s="74"/>
      <c r="I24" s="75"/>
      <c r="J24" s="77"/>
      <c r="K24" s="74"/>
      <c r="L24" s="78"/>
      <c r="M24" s="76"/>
      <c r="N24" s="76"/>
      <c r="O24" s="79"/>
      <c r="P24" s="48"/>
    </row>
    <row r="25" spans="1:16" x14ac:dyDescent="0.3">
      <c r="A25" s="94">
        <v>44762</v>
      </c>
      <c r="B25" s="95"/>
      <c r="C25" s="96"/>
      <c r="D25" s="96"/>
      <c r="E25" s="97"/>
      <c r="F25" s="98">
        <v>35</v>
      </c>
      <c r="G25" s="96">
        <v>1</v>
      </c>
      <c r="H25" s="96"/>
      <c r="I25" s="97">
        <v>1</v>
      </c>
      <c r="J25" s="99">
        <v>1</v>
      </c>
      <c r="K25" s="96"/>
      <c r="L25" s="100"/>
      <c r="M25" s="98"/>
      <c r="N25" s="98"/>
      <c r="O25" s="101">
        <v>6</v>
      </c>
      <c r="P25" s="48">
        <f t="shared" si="1"/>
        <v>44</v>
      </c>
    </row>
    <row r="26" spans="1:16" x14ac:dyDescent="0.3">
      <c r="A26" s="65">
        <v>44763</v>
      </c>
      <c r="B26" s="73"/>
      <c r="C26" s="74"/>
      <c r="D26" s="74"/>
      <c r="E26" s="75"/>
      <c r="F26" s="76"/>
      <c r="G26" s="74"/>
      <c r="H26" s="74"/>
      <c r="I26" s="75"/>
      <c r="J26" s="77"/>
      <c r="K26" s="74"/>
      <c r="L26" s="78"/>
      <c r="M26" s="76"/>
      <c r="N26" s="76"/>
      <c r="O26" s="79"/>
      <c r="P26" s="48"/>
    </row>
    <row r="27" spans="1:16" x14ac:dyDescent="0.3">
      <c r="A27" s="94">
        <v>44764</v>
      </c>
      <c r="B27" s="95"/>
      <c r="C27" s="96"/>
      <c r="D27" s="96"/>
      <c r="E27" s="97"/>
      <c r="F27" s="98">
        <v>11</v>
      </c>
      <c r="G27" s="96">
        <v>2</v>
      </c>
      <c r="H27" s="96"/>
      <c r="I27" s="97"/>
      <c r="J27" s="99"/>
      <c r="K27" s="96"/>
      <c r="L27" s="100"/>
      <c r="M27" s="98"/>
      <c r="N27" s="98">
        <v>1</v>
      </c>
      <c r="O27" s="101">
        <v>1</v>
      </c>
      <c r="P27" s="48">
        <f t="shared" si="1"/>
        <v>15</v>
      </c>
    </row>
    <row r="28" spans="1:16" x14ac:dyDescent="0.3">
      <c r="A28" s="65">
        <v>44765</v>
      </c>
      <c r="B28" s="73"/>
      <c r="C28" s="74"/>
      <c r="D28" s="74"/>
      <c r="E28" s="75"/>
      <c r="F28" s="76"/>
      <c r="G28" s="74"/>
      <c r="H28" s="74"/>
      <c r="I28" s="75"/>
      <c r="J28" s="77"/>
      <c r="K28" s="74"/>
      <c r="L28" s="78"/>
      <c r="M28" s="76"/>
      <c r="N28" s="76"/>
      <c r="O28" s="79"/>
      <c r="P28" s="48"/>
    </row>
    <row r="29" spans="1:16" x14ac:dyDescent="0.3">
      <c r="A29" s="65">
        <v>44766</v>
      </c>
      <c r="B29" s="73"/>
      <c r="C29" s="74"/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/>
      <c r="P29" s="48"/>
    </row>
    <row r="30" spans="1:16" x14ac:dyDescent="0.3">
      <c r="A30" s="94">
        <v>44767</v>
      </c>
      <c r="B30" s="95"/>
      <c r="C30" s="96"/>
      <c r="D30" s="96"/>
      <c r="E30" s="97"/>
      <c r="F30" s="98">
        <v>15</v>
      </c>
      <c r="G30" s="96"/>
      <c r="H30" s="96"/>
      <c r="I30" s="97">
        <v>1</v>
      </c>
      <c r="J30" s="99">
        <v>2</v>
      </c>
      <c r="K30" s="96"/>
      <c r="L30" s="100"/>
      <c r="M30" s="98"/>
      <c r="N30" s="98"/>
      <c r="O30" s="101">
        <v>7</v>
      </c>
      <c r="P30" s="48">
        <f t="shared" si="1"/>
        <v>25</v>
      </c>
    </row>
    <row r="31" spans="1:16" x14ac:dyDescent="0.3">
      <c r="A31" s="65">
        <v>44768</v>
      </c>
      <c r="B31" s="73"/>
      <c r="C31" s="74"/>
      <c r="D31" s="74"/>
      <c r="E31" s="75"/>
      <c r="F31" s="76"/>
      <c r="G31" s="74"/>
      <c r="H31" s="74"/>
      <c r="I31" s="75"/>
      <c r="J31" s="77"/>
      <c r="K31" s="74"/>
      <c r="L31" s="78"/>
      <c r="M31" s="76"/>
      <c r="N31" s="76"/>
      <c r="O31" s="79"/>
      <c r="P31" s="48"/>
    </row>
    <row r="32" spans="1:16" x14ac:dyDescent="0.3">
      <c r="A32" s="94">
        <v>44769</v>
      </c>
      <c r="B32" s="95"/>
      <c r="C32" s="96"/>
      <c r="D32" s="96"/>
      <c r="E32" s="97"/>
      <c r="F32" s="98">
        <v>11</v>
      </c>
      <c r="G32" s="96"/>
      <c r="H32" s="96"/>
      <c r="I32" s="97"/>
      <c r="J32" s="99">
        <v>1</v>
      </c>
      <c r="K32" s="96"/>
      <c r="L32" s="100"/>
      <c r="M32" s="98"/>
      <c r="N32" s="98">
        <v>1</v>
      </c>
      <c r="O32" s="101">
        <v>5</v>
      </c>
      <c r="P32" s="48">
        <f t="shared" si="1"/>
        <v>18</v>
      </c>
    </row>
    <row r="33" spans="1:16" x14ac:dyDescent="0.3">
      <c r="A33" s="65">
        <v>44770</v>
      </c>
      <c r="B33" s="73"/>
      <c r="C33" s="74"/>
      <c r="D33" s="74"/>
      <c r="E33" s="75"/>
      <c r="F33" s="76"/>
      <c r="G33" s="74"/>
      <c r="H33" s="74"/>
      <c r="I33" s="75"/>
      <c r="J33" s="77"/>
      <c r="K33" s="74"/>
      <c r="L33" s="78"/>
      <c r="M33" s="76"/>
      <c r="N33" s="76"/>
      <c r="O33" s="79"/>
      <c r="P33" s="48"/>
    </row>
    <row r="34" spans="1:16" x14ac:dyDescent="0.3">
      <c r="A34" s="94">
        <v>44771</v>
      </c>
      <c r="B34" s="95"/>
      <c r="C34" s="96"/>
      <c r="D34" s="96"/>
      <c r="E34" s="97"/>
      <c r="F34" s="98">
        <v>17</v>
      </c>
      <c r="G34" s="96"/>
      <c r="H34" s="96"/>
      <c r="I34" s="97"/>
      <c r="J34" s="99">
        <v>1</v>
      </c>
      <c r="K34" s="96"/>
      <c r="L34" s="100"/>
      <c r="M34" s="98"/>
      <c r="N34" s="98"/>
      <c r="O34" s="101">
        <v>1</v>
      </c>
      <c r="P34" s="48">
        <f t="shared" si="1"/>
        <v>19</v>
      </c>
    </row>
    <row r="35" spans="1:16" x14ac:dyDescent="0.3">
      <c r="A35" s="65">
        <v>44772</v>
      </c>
      <c r="B35" s="73"/>
      <c r="C35" s="74"/>
      <c r="D35" s="74"/>
      <c r="E35" s="75"/>
      <c r="F35" s="76"/>
      <c r="G35" s="74"/>
      <c r="H35" s="74"/>
      <c r="I35" s="75"/>
      <c r="J35" s="77"/>
      <c r="K35" s="74"/>
      <c r="L35" s="78"/>
      <c r="M35" s="76"/>
      <c r="N35" s="76"/>
      <c r="O35" s="79"/>
      <c r="P35" s="48"/>
    </row>
    <row r="36" spans="1:16" ht="15" thickBot="1" x14ac:dyDescent="0.35">
      <c r="A36" s="65">
        <v>44773</v>
      </c>
      <c r="B36" s="73"/>
      <c r="C36" s="74"/>
      <c r="D36" s="74"/>
      <c r="E36" s="75"/>
      <c r="F36" s="76"/>
      <c r="G36" s="74"/>
      <c r="H36" s="74"/>
      <c r="I36" s="75"/>
      <c r="J36" s="77"/>
      <c r="K36" s="74"/>
      <c r="L36" s="78"/>
      <c r="M36" s="76"/>
      <c r="N36" s="76"/>
      <c r="O36" s="79"/>
      <c r="P36" s="48"/>
    </row>
    <row r="37" spans="1:16" ht="27" thickBot="1" x14ac:dyDescent="0.35">
      <c r="A37" s="35" t="s">
        <v>14</v>
      </c>
      <c r="B37" s="36">
        <f t="shared" ref="B37:O37" si="2">SUM(B6:B36)</f>
        <v>0</v>
      </c>
      <c r="C37" s="37">
        <f t="shared" si="2"/>
        <v>0</v>
      </c>
      <c r="D37" s="37">
        <f t="shared" si="2"/>
        <v>0</v>
      </c>
      <c r="E37" s="36">
        <f t="shared" si="2"/>
        <v>0</v>
      </c>
      <c r="F37" s="39">
        <f t="shared" si="2"/>
        <v>528</v>
      </c>
      <c r="G37" s="37">
        <f t="shared" si="2"/>
        <v>10</v>
      </c>
      <c r="H37" s="36">
        <f t="shared" si="2"/>
        <v>0</v>
      </c>
      <c r="I37" s="40">
        <f t="shared" si="2"/>
        <v>5</v>
      </c>
      <c r="J37" s="41">
        <f t="shared" si="2"/>
        <v>6</v>
      </c>
      <c r="K37" s="37">
        <f t="shared" si="2"/>
        <v>0</v>
      </c>
      <c r="L37" s="36">
        <f t="shared" si="2"/>
        <v>0</v>
      </c>
      <c r="M37" s="39">
        <f t="shared" si="2"/>
        <v>0</v>
      </c>
      <c r="N37" s="39">
        <f t="shared" si="2"/>
        <v>2</v>
      </c>
      <c r="O37" s="34">
        <f t="shared" si="2"/>
        <v>71</v>
      </c>
      <c r="P37" s="34">
        <f>SUM(B37:O37)</f>
        <v>622</v>
      </c>
    </row>
    <row r="38" spans="1:16" ht="27" thickBot="1" x14ac:dyDescent="0.35">
      <c r="A38" s="9" t="s">
        <v>15</v>
      </c>
      <c r="B38" s="10">
        <f>SUM(B37+'June 2022'!B37)</f>
        <v>328</v>
      </c>
      <c r="C38" s="11">
        <f>SUM(C37+'June 2022'!C37)</f>
        <v>34</v>
      </c>
      <c r="D38" s="11">
        <f>SUM(D37+'June 2022'!D37)</f>
        <v>2</v>
      </c>
      <c r="E38" s="12">
        <f>SUM(E37+'June 2022'!E37)</f>
        <v>11</v>
      </c>
      <c r="F38" s="13">
        <f>SUM(F37+'June 2022'!F37)</f>
        <v>2120</v>
      </c>
      <c r="G38" s="11">
        <f>SUM(G37+'June 2022'!G37)</f>
        <v>27</v>
      </c>
      <c r="H38" s="11">
        <f>SUM(H37+'June 2022'!H37)</f>
        <v>14</v>
      </c>
      <c r="I38" s="12">
        <f>SUM(I37+'June 2022'!I37)</f>
        <v>17</v>
      </c>
      <c r="J38" s="13">
        <f>SUM(J37+'June 2022'!J37)</f>
        <v>6</v>
      </c>
      <c r="K38" s="11">
        <f>SUM(K37+'June 2022'!K37)</f>
        <v>0</v>
      </c>
      <c r="L38" s="12">
        <f>SUM(L37+'June 2022'!L37)</f>
        <v>0</v>
      </c>
      <c r="M38" s="12">
        <f>SUM(M37+'June 2022'!M37)</f>
        <v>13</v>
      </c>
      <c r="N38" s="12">
        <f>SUM(N37+'June 2022'!N37)</f>
        <v>14</v>
      </c>
      <c r="O38" s="12">
        <f>SUM(O37+'June 2022'!O37)</f>
        <v>1666</v>
      </c>
      <c r="P38" s="14">
        <f>SUM(B38:O38)</f>
        <v>4252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P38"/>
  <sheetViews>
    <sheetView topLeftCell="A4" workbookViewId="0">
      <selection activeCell="F11" sqref="F11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24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16" ht="15" customHeight="1" x14ac:dyDescent="0.3">
      <c r="A6" s="94">
        <v>44774</v>
      </c>
      <c r="B6" s="117"/>
      <c r="C6" s="118"/>
      <c r="D6" s="118"/>
      <c r="E6" s="119"/>
      <c r="F6" s="120">
        <v>7</v>
      </c>
      <c r="G6" s="118"/>
      <c r="H6" s="118"/>
      <c r="I6" s="119"/>
      <c r="J6" s="121">
        <v>2</v>
      </c>
      <c r="K6" s="118"/>
      <c r="L6" s="122"/>
      <c r="M6" s="120"/>
      <c r="N6" s="120"/>
      <c r="O6" s="123">
        <v>4</v>
      </c>
      <c r="P6" s="48">
        <f>SUM(B6:O6)</f>
        <v>13</v>
      </c>
    </row>
    <row r="7" spans="1:16" ht="15" customHeight="1" x14ac:dyDescent="0.3">
      <c r="A7" s="65">
        <v>44775</v>
      </c>
      <c r="B7" s="73"/>
      <c r="C7" s="74"/>
      <c r="D7" s="74"/>
      <c r="E7" s="75"/>
      <c r="F7" s="76"/>
      <c r="G7" s="74"/>
      <c r="H7" s="74"/>
      <c r="I7" s="75"/>
      <c r="J7" s="77"/>
      <c r="K7" s="74"/>
      <c r="L7" s="78"/>
      <c r="M7" s="76"/>
      <c r="N7" s="76"/>
      <c r="O7" s="79"/>
      <c r="P7" s="48"/>
    </row>
    <row r="8" spans="1:16" ht="15" customHeight="1" x14ac:dyDescent="0.3">
      <c r="A8" s="94">
        <v>44776</v>
      </c>
      <c r="B8" s="95"/>
      <c r="C8" s="96"/>
      <c r="D8" s="96"/>
      <c r="E8" s="97"/>
      <c r="F8" s="98">
        <v>7</v>
      </c>
      <c r="G8" s="96">
        <v>1</v>
      </c>
      <c r="H8" s="96"/>
      <c r="I8" s="97"/>
      <c r="J8" s="99">
        <v>6</v>
      </c>
      <c r="K8" s="96"/>
      <c r="L8" s="100"/>
      <c r="M8" s="98"/>
      <c r="N8" s="98"/>
      <c r="O8" s="101"/>
      <c r="P8" s="48">
        <f t="shared" ref="P8:P36" si="0">SUM(B8:O8)</f>
        <v>14</v>
      </c>
    </row>
    <row r="9" spans="1:16" ht="15" customHeight="1" x14ac:dyDescent="0.3">
      <c r="A9" s="65">
        <v>44777</v>
      </c>
      <c r="B9" s="73"/>
      <c r="C9" s="74"/>
      <c r="D9" s="74"/>
      <c r="E9" s="75"/>
      <c r="F9" s="76"/>
      <c r="G9" s="74"/>
      <c r="H9" s="74"/>
      <c r="I9" s="75"/>
      <c r="J9" s="77"/>
      <c r="K9" s="74"/>
      <c r="L9" s="78"/>
      <c r="M9" s="76"/>
      <c r="N9" s="76"/>
      <c r="O9" s="79"/>
      <c r="P9" s="48"/>
    </row>
    <row r="10" spans="1:16" ht="15" customHeight="1" x14ac:dyDescent="0.3">
      <c r="A10" s="94">
        <v>44778</v>
      </c>
      <c r="B10" s="95"/>
      <c r="C10" s="96"/>
      <c r="D10" s="96"/>
      <c r="E10" s="97"/>
      <c r="F10" s="98">
        <v>16</v>
      </c>
      <c r="G10" s="96"/>
      <c r="H10" s="96"/>
      <c r="I10" s="97">
        <v>1</v>
      </c>
      <c r="J10" s="99">
        <v>2</v>
      </c>
      <c r="K10" s="96"/>
      <c r="L10" s="100"/>
      <c r="M10" s="98"/>
      <c r="N10" s="98">
        <v>1</v>
      </c>
      <c r="O10" s="101">
        <v>5</v>
      </c>
      <c r="P10" s="48">
        <f t="shared" si="0"/>
        <v>25</v>
      </c>
    </row>
    <row r="11" spans="1:16" ht="15" customHeight="1" x14ac:dyDescent="0.3">
      <c r="A11" s="65">
        <v>44779</v>
      </c>
      <c r="B11" s="73"/>
      <c r="C11" s="74"/>
      <c r="D11" s="74"/>
      <c r="E11" s="75"/>
      <c r="F11" s="76"/>
      <c r="G11" s="74"/>
      <c r="H11" s="74"/>
      <c r="I11" s="75"/>
      <c r="J11" s="77"/>
      <c r="K11" s="74"/>
      <c r="L11" s="78"/>
      <c r="M11" s="76"/>
      <c r="N11" s="76"/>
      <c r="O11" s="79"/>
      <c r="P11" s="48"/>
    </row>
    <row r="12" spans="1:16" ht="15" customHeight="1" x14ac:dyDescent="0.3">
      <c r="A12" s="65">
        <v>44780</v>
      </c>
      <c r="B12" s="73"/>
      <c r="C12" s="74"/>
      <c r="D12" s="74"/>
      <c r="E12" s="75"/>
      <c r="F12" s="76"/>
      <c r="G12" s="74"/>
      <c r="H12" s="74"/>
      <c r="I12" s="75"/>
      <c r="J12" s="77"/>
      <c r="K12" s="74"/>
      <c r="L12" s="78"/>
      <c r="M12" s="76"/>
      <c r="N12" s="76"/>
      <c r="O12" s="79"/>
      <c r="P12" s="48"/>
    </row>
    <row r="13" spans="1:16" ht="15" customHeight="1" x14ac:dyDescent="0.3">
      <c r="A13" s="94">
        <v>44781</v>
      </c>
      <c r="B13" s="95"/>
      <c r="C13" s="96"/>
      <c r="D13" s="96"/>
      <c r="E13" s="97"/>
      <c r="F13" s="98">
        <v>11</v>
      </c>
      <c r="G13" s="96"/>
      <c r="H13" s="96"/>
      <c r="I13" s="97"/>
      <c r="J13" s="99">
        <v>1</v>
      </c>
      <c r="K13" s="96"/>
      <c r="L13" s="100"/>
      <c r="M13" s="98"/>
      <c r="N13" s="98"/>
      <c r="O13" s="101">
        <v>2</v>
      </c>
      <c r="P13" s="48">
        <f t="shared" si="0"/>
        <v>14</v>
      </c>
    </row>
    <row r="14" spans="1:16" ht="15" customHeight="1" x14ac:dyDescent="0.3">
      <c r="A14" s="65">
        <v>44782</v>
      </c>
      <c r="B14" s="73"/>
      <c r="C14" s="74"/>
      <c r="D14" s="74"/>
      <c r="E14" s="75"/>
      <c r="F14" s="76"/>
      <c r="G14" s="74"/>
      <c r="H14" s="74"/>
      <c r="I14" s="75"/>
      <c r="J14" s="77"/>
      <c r="K14" s="74"/>
      <c r="L14" s="78"/>
      <c r="M14" s="76"/>
      <c r="N14" s="76"/>
      <c r="O14" s="79"/>
      <c r="P14" s="48"/>
    </row>
    <row r="15" spans="1:16" ht="15" customHeight="1" x14ac:dyDescent="0.3">
      <c r="A15" s="94">
        <v>44783</v>
      </c>
      <c r="B15" s="95"/>
      <c r="C15" s="96"/>
      <c r="D15" s="96"/>
      <c r="E15" s="97"/>
      <c r="F15" s="98">
        <v>5</v>
      </c>
      <c r="G15" s="96"/>
      <c r="H15" s="96"/>
      <c r="I15" s="97"/>
      <c r="J15" s="99">
        <v>3</v>
      </c>
      <c r="K15" s="96"/>
      <c r="L15" s="100"/>
      <c r="M15" s="98"/>
      <c r="N15" s="98"/>
      <c r="O15" s="101">
        <v>1</v>
      </c>
      <c r="P15" s="48">
        <f t="shared" si="0"/>
        <v>9</v>
      </c>
    </row>
    <row r="16" spans="1:16" ht="15" customHeight="1" x14ac:dyDescent="0.3">
      <c r="A16" s="65">
        <v>44784</v>
      </c>
      <c r="B16" s="73"/>
      <c r="C16" s="74"/>
      <c r="D16" s="74"/>
      <c r="E16" s="75"/>
      <c r="F16" s="76"/>
      <c r="G16" s="74"/>
      <c r="H16" s="74"/>
      <c r="I16" s="75"/>
      <c r="J16" s="77"/>
      <c r="K16" s="74"/>
      <c r="L16" s="78"/>
      <c r="M16" s="76"/>
      <c r="N16" s="76"/>
      <c r="O16" s="79"/>
      <c r="P16" s="48"/>
    </row>
    <row r="17" spans="1:16" x14ac:dyDescent="0.3">
      <c r="A17" s="94">
        <v>44785</v>
      </c>
      <c r="B17" s="95"/>
      <c r="C17" s="96"/>
      <c r="D17" s="96"/>
      <c r="E17" s="97"/>
      <c r="F17" s="98">
        <v>4</v>
      </c>
      <c r="G17" s="96"/>
      <c r="H17" s="96"/>
      <c r="I17" s="97"/>
      <c r="J17" s="99">
        <v>7</v>
      </c>
      <c r="K17" s="96"/>
      <c r="L17" s="100"/>
      <c r="M17" s="98"/>
      <c r="N17" s="98"/>
      <c r="O17" s="101">
        <v>3</v>
      </c>
      <c r="P17" s="48">
        <f t="shared" si="0"/>
        <v>14</v>
      </c>
    </row>
    <row r="18" spans="1:16" x14ac:dyDescent="0.3">
      <c r="A18" s="65">
        <v>44786</v>
      </c>
      <c r="B18" s="73"/>
      <c r="C18" s="74"/>
      <c r="D18" s="74"/>
      <c r="E18" s="75"/>
      <c r="F18" s="76"/>
      <c r="G18" s="74"/>
      <c r="H18" s="74"/>
      <c r="I18" s="75"/>
      <c r="J18" s="77"/>
      <c r="K18" s="74"/>
      <c r="L18" s="78"/>
      <c r="M18" s="76"/>
      <c r="N18" s="76"/>
      <c r="O18" s="79"/>
      <c r="P18" s="48"/>
    </row>
    <row r="19" spans="1:16" x14ac:dyDescent="0.3">
      <c r="A19" s="65">
        <v>44787</v>
      </c>
      <c r="B19" s="73"/>
      <c r="C19" s="74"/>
      <c r="D19" s="74"/>
      <c r="E19" s="75"/>
      <c r="F19" s="76"/>
      <c r="G19" s="74"/>
      <c r="H19" s="74"/>
      <c r="I19" s="75"/>
      <c r="J19" s="77"/>
      <c r="K19" s="74"/>
      <c r="L19" s="78"/>
      <c r="M19" s="76"/>
      <c r="N19" s="76"/>
      <c r="O19" s="79"/>
      <c r="P19" s="48"/>
    </row>
    <row r="20" spans="1:16" x14ac:dyDescent="0.3">
      <c r="A20" s="94">
        <v>44788</v>
      </c>
      <c r="B20" s="95"/>
      <c r="C20" s="96"/>
      <c r="D20" s="96"/>
      <c r="E20" s="97"/>
      <c r="F20" s="98"/>
      <c r="G20" s="96"/>
      <c r="H20" s="96"/>
      <c r="I20" s="97"/>
      <c r="J20" s="99">
        <v>3</v>
      </c>
      <c r="K20" s="96"/>
      <c r="L20" s="100"/>
      <c r="M20" s="98"/>
      <c r="N20" s="98">
        <v>1</v>
      </c>
      <c r="O20" s="101">
        <v>6</v>
      </c>
      <c r="P20" s="48">
        <f t="shared" si="0"/>
        <v>10</v>
      </c>
    </row>
    <row r="21" spans="1:16" x14ac:dyDescent="0.3">
      <c r="A21" s="65">
        <v>44789</v>
      </c>
      <c r="B21" s="73"/>
      <c r="C21" s="74"/>
      <c r="D21" s="74"/>
      <c r="E21" s="75"/>
      <c r="F21" s="76"/>
      <c r="G21" s="74"/>
      <c r="H21" s="74"/>
      <c r="I21" s="75"/>
      <c r="J21" s="77"/>
      <c r="K21" s="74"/>
      <c r="L21" s="78"/>
      <c r="M21" s="76"/>
      <c r="N21" s="76"/>
      <c r="O21" s="79"/>
      <c r="P21" s="48"/>
    </row>
    <row r="22" spans="1:16" x14ac:dyDescent="0.3">
      <c r="A22" s="94">
        <v>44790</v>
      </c>
      <c r="B22" s="95"/>
      <c r="C22" s="96"/>
      <c r="D22" s="96"/>
      <c r="E22" s="97"/>
      <c r="F22" s="98"/>
      <c r="G22" s="96"/>
      <c r="H22" s="96"/>
      <c r="I22" s="97"/>
      <c r="J22" s="99"/>
      <c r="K22" s="96"/>
      <c r="L22" s="100"/>
      <c r="M22" s="98"/>
      <c r="N22" s="98">
        <v>1</v>
      </c>
      <c r="O22" s="101">
        <v>2</v>
      </c>
      <c r="P22" s="48">
        <f t="shared" si="0"/>
        <v>3</v>
      </c>
    </row>
    <row r="23" spans="1:16" x14ac:dyDescent="0.3">
      <c r="A23" s="65">
        <v>44791</v>
      </c>
      <c r="B23" s="73"/>
      <c r="C23" s="74"/>
      <c r="D23" s="74"/>
      <c r="E23" s="75"/>
      <c r="F23" s="76"/>
      <c r="G23" s="74"/>
      <c r="H23" s="74"/>
      <c r="I23" s="75"/>
      <c r="J23" s="77"/>
      <c r="K23" s="74"/>
      <c r="L23" s="78"/>
      <c r="M23" s="76"/>
      <c r="N23" s="76"/>
      <c r="O23" s="79"/>
      <c r="P23" s="48"/>
    </row>
    <row r="24" spans="1:16" x14ac:dyDescent="0.3">
      <c r="A24" s="94">
        <v>44792</v>
      </c>
      <c r="B24" s="95"/>
      <c r="C24" s="96"/>
      <c r="D24" s="96"/>
      <c r="E24" s="97"/>
      <c r="F24" s="98">
        <v>5</v>
      </c>
      <c r="G24" s="96"/>
      <c r="H24" s="96"/>
      <c r="I24" s="97"/>
      <c r="J24" s="99"/>
      <c r="K24" s="96"/>
      <c r="L24" s="100"/>
      <c r="M24" s="98"/>
      <c r="N24" s="98"/>
      <c r="O24" s="101"/>
      <c r="P24" s="48">
        <f t="shared" si="0"/>
        <v>5</v>
      </c>
    </row>
    <row r="25" spans="1:16" x14ac:dyDescent="0.3">
      <c r="A25" s="65">
        <v>44793</v>
      </c>
      <c r="B25" s="73"/>
      <c r="C25" s="74"/>
      <c r="D25" s="74"/>
      <c r="E25" s="75"/>
      <c r="F25" s="76"/>
      <c r="G25" s="74"/>
      <c r="H25" s="74"/>
      <c r="I25" s="75"/>
      <c r="J25" s="77"/>
      <c r="K25" s="74"/>
      <c r="L25" s="78"/>
      <c r="M25" s="76"/>
      <c r="N25" s="76"/>
      <c r="O25" s="79"/>
      <c r="P25" s="48"/>
    </row>
    <row r="26" spans="1:16" x14ac:dyDescent="0.3">
      <c r="A26" s="65">
        <v>44794</v>
      </c>
      <c r="B26" s="73"/>
      <c r="C26" s="74"/>
      <c r="D26" s="74"/>
      <c r="E26" s="75"/>
      <c r="F26" s="76"/>
      <c r="G26" s="74"/>
      <c r="H26" s="74"/>
      <c r="I26" s="75"/>
      <c r="J26" s="77"/>
      <c r="K26" s="74"/>
      <c r="L26" s="78"/>
      <c r="M26" s="76"/>
      <c r="N26" s="76"/>
      <c r="O26" s="79"/>
      <c r="P26" s="48"/>
    </row>
    <row r="27" spans="1:16" x14ac:dyDescent="0.3">
      <c r="A27" s="94">
        <v>44795</v>
      </c>
      <c r="B27" s="95"/>
      <c r="C27" s="96"/>
      <c r="D27" s="96"/>
      <c r="E27" s="97"/>
      <c r="F27" s="98">
        <v>8</v>
      </c>
      <c r="G27" s="96">
        <v>1</v>
      </c>
      <c r="H27" s="96"/>
      <c r="I27" s="97"/>
      <c r="J27" s="99"/>
      <c r="K27" s="96"/>
      <c r="L27" s="100"/>
      <c r="M27" s="98"/>
      <c r="N27" s="98"/>
      <c r="O27" s="101"/>
      <c r="P27" s="48">
        <f t="shared" si="0"/>
        <v>9</v>
      </c>
    </row>
    <row r="28" spans="1:16" x14ac:dyDescent="0.3">
      <c r="A28" s="65">
        <v>44796</v>
      </c>
      <c r="B28" s="73"/>
      <c r="C28" s="74"/>
      <c r="D28" s="74"/>
      <c r="E28" s="75"/>
      <c r="F28" s="76"/>
      <c r="G28" s="74"/>
      <c r="H28" s="74"/>
      <c r="I28" s="75"/>
      <c r="J28" s="77"/>
      <c r="K28" s="74"/>
      <c r="L28" s="78"/>
      <c r="M28" s="76"/>
      <c r="N28" s="76"/>
      <c r="O28" s="79"/>
      <c r="P28" s="48"/>
    </row>
    <row r="29" spans="1:16" x14ac:dyDescent="0.3">
      <c r="A29" s="94">
        <v>44797</v>
      </c>
      <c r="B29" s="95"/>
      <c r="C29" s="96"/>
      <c r="D29" s="96"/>
      <c r="E29" s="97"/>
      <c r="F29" s="98">
        <v>10</v>
      </c>
      <c r="G29" s="96">
        <v>1</v>
      </c>
      <c r="H29" s="96"/>
      <c r="I29" s="97"/>
      <c r="J29" s="99"/>
      <c r="K29" s="96"/>
      <c r="L29" s="100"/>
      <c r="M29" s="98"/>
      <c r="N29" s="98"/>
      <c r="O29" s="101"/>
      <c r="P29" s="48">
        <f t="shared" si="0"/>
        <v>11</v>
      </c>
    </row>
    <row r="30" spans="1:16" x14ac:dyDescent="0.3">
      <c r="A30" s="65">
        <v>44798</v>
      </c>
      <c r="B30" s="73"/>
      <c r="C30" s="74"/>
      <c r="D30" s="74"/>
      <c r="E30" s="75"/>
      <c r="F30" s="76"/>
      <c r="G30" s="74"/>
      <c r="H30" s="74"/>
      <c r="I30" s="75"/>
      <c r="J30" s="77"/>
      <c r="K30" s="74"/>
      <c r="L30" s="78"/>
      <c r="M30" s="76"/>
      <c r="N30" s="76"/>
      <c r="O30" s="79"/>
      <c r="P30" s="48"/>
    </row>
    <row r="31" spans="1:16" x14ac:dyDescent="0.3">
      <c r="A31" s="94">
        <v>44799</v>
      </c>
      <c r="B31" s="95"/>
      <c r="C31" s="96"/>
      <c r="D31" s="96"/>
      <c r="E31" s="97"/>
      <c r="F31" s="98">
        <v>2</v>
      </c>
      <c r="G31" s="96"/>
      <c r="H31" s="96"/>
      <c r="I31" s="97"/>
      <c r="J31" s="99"/>
      <c r="K31" s="96"/>
      <c r="L31" s="100"/>
      <c r="M31" s="98"/>
      <c r="N31" s="98"/>
      <c r="O31" s="101"/>
      <c r="P31" s="48">
        <f t="shared" si="0"/>
        <v>2</v>
      </c>
    </row>
    <row r="32" spans="1:16" x14ac:dyDescent="0.3">
      <c r="A32" s="65">
        <v>44800</v>
      </c>
      <c r="B32" s="73"/>
      <c r="C32" s="74"/>
      <c r="D32" s="74"/>
      <c r="E32" s="75"/>
      <c r="F32" s="76"/>
      <c r="G32" s="74"/>
      <c r="H32" s="74"/>
      <c r="I32" s="75"/>
      <c r="J32" s="77"/>
      <c r="K32" s="74"/>
      <c r="L32" s="78"/>
      <c r="M32" s="76"/>
      <c r="N32" s="76"/>
      <c r="O32" s="79"/>
      <c r="P32" s="48"/>
    </row>
    <row r="33" spans="1:16" x14ac:dyDescent="0.3">
      <c r="A33" s="65">
        <v>44801</v>
      </c>
      <c r="B33" s="73"/>
      <c r="C33" s="74"/>
      <c r="D33" s="74"/>
      <c r="E33" s="75"/>
      <c r="F33" s="76"/>
      <c r="G33" s="74"/>
      <c r="H33" s="74"/>
      <c r="I33" s="75"/>
      <c r="J33" s="77"/>
      <c r="K33" s="74"/>
      <c r="L33" s="78"/>
      <c r="M33" s="76"/>
      <c r="N33" s="76"/>
      <c r="O33" s="79"/>
      <c r="P33" s="48"/>
    </row>
    <row r="34" spans="1:16" x14ac:dyDescent="0.3">
      <c r="A34" s="94">
        <v>44802</v>
      </c>
      <c r="B34" s="95"/>
      <c r="C34" s="96"/>
      <c r="D34" s="96"/>
      <c r="E34" s="97"/>
      <c r="F34" s="98">
        <v>1</v>
      </c>
      <c r="G34" s="96"/>
      <c r="H34" s="96"/>
      <c r="I34" s="97"/>
      <c r="J34" s="99"/>
      <c r="K34" s="96"/>
      <c r="L34" s="100"/>
      <c r="M34" s="98"/>
      <c r="N34" s="98"/>
      <c r="O34" s="101"/>
      <c r="P34" s="48">
        <f t="shared" si="0"/>
        <v>1</v>
      </c>
    </row>
    <row r="35" spans="1:16" x14ac:dyDescent="0.3">
      <c r="A35" s="65">
        <v>44803</v>
      </c>
      <c r="B35" s="73"/>
      <c r="C35" s="74"/>
      <c r="D35" s="74"/>
      <c r="E35" s="75"/>
      <c r="F35" s="76"/>
      <c r="G35" s="74"/>
      <c r="H35" s="74"/>
      <c r="I35" s="75"/>
      <c r="J35" s="77"/>
      <c r="K35" s="74"/>
      <c r="L35" s="78"/>
      <c r="M35" s="76"/>
      <c r="N35" s="76"/>
      <c r="O35" s="79"/>
      <c r="P35" s="48"/>
    </row>
    <row r="36" spans="1:16" ht="15" thickBot="1" x14ac:dyDescent="0.35">
      <c r="A36" s="94">
        <v>44804</v>
      </c>
      <c r="B36" s="95"/>
      <c r="C36" s="96"/>
      <c r="D36" s="96"/>
      <c r="E36" s="97"/>
      <c r="F36" s="98">
        <v>1</v>
      </c>
      <c r="G36" s="96"/>
      <c r="H36" s="96"/>
      <c r="I36" s="97"/>
      <c r="J36" s="99">
        <v>1</v>
      </c>
      <c r="K36" s="96"/>
      <c r="L36" s="100"/>
      <c r="M36" s="98"/>
      <c r="N36" s="98"/>
      <c r="O36" s="101"/>
      <c r="P36" s="48">
        <f t="shared" si="0"/>
        <v>2</v>
      </c>
    </row>
    <row r="37" spans="1:16" ht="27" thickBot="1" x14ac:dyDescent="0.35">
      <c r="A37" s="35" t="s">
        <v>14</v>
      </c>
      <c r="B37" s="36">
        <f t="shared" ref="B37:O37" si="1">SUM(B6:B36)</f>
        <v>0</v>
      </c>
      <c r="C37" s="37">
        <f t="shared" si="1"/>
        <v>0</v>
      </c>
      <c r="D37" s="37">
        <f t="shared" si="1"/>
        <v>0</v>
      </c>
      <c r="E37" s="36">
        <f t="shared" si="1"/>
        <v>0</v>
      </c>
      <c r="F37" s="39">
        <f t="shared" si="1"/>
        <v>77</v>
      </c>
      <c r="G37" s="37">
        <f t="shared" si="1"/>
        <v>3</v>
      </c>
      <c r="H37" s="36">
        <f t="shared" si="1"/>
        <v>0</v>
      </c>
      <c r="I37" s="40">
        <f t="shared" si="1"/>
        <v>1</v>
      </c>
      <c r="J37" s="41">
        <f t="shared" si="1"/>
        <v>25</v>
      </c>
      <c r="K37" s="37">
        <f t="shared" si="1"/>
        <v>0</v>
      </c>
      <c r="L37" s="36">
        <f t="shared" si="1"/>
        <v>0</v>
      </c>
      <c r="M37" s="39">
        <f t="shared" si="1"/>
        <v>0</v>
      </c>
      <c r="N37" s="39">
        <f t="shared" si="1"/>
        <v>3</v>
      </c>
      <c r="O37" s="34">
        <f t="shared" si="1"/>
        <v>23</v>
      </c>
      <c r="P37" s="34">
        <f>SUM(B37:O37)</f>
        <v>132</v>
      </c>
    </row>
    <row r="38" spans="1:16" ht="27" thickBot="1" x14ac:dyDescent="0.35">
      <c r="A38" s="9" t="s">
        <v>15</v>
      </c>
      <c r="B38" s="10">
        <f>SUM(B37+'July 2022'!B38)</f>
        <v>328</v>
      </c>
      <c r="C38" s="11">
        <f>SUM(C37+'July 2022'!C38)</f>
        <v>34</v>
      </c>
      <c r="D38" s="11">
        <f>SUM(D37+'July 2022'!D38)</f>
        <v>2</v>
      </c>
      <c r="E38" s="27">
        <f>SUM(E37+'July 2022'!E38)</f>
        <v>11</v>
      </c>
      <c r="F38" s="10">
        <f>SUM(F37+'July 2022'!F38)</f>
        <v>2197</v>
      </c>
      <c r="G38" s="11">
        <f>SUM(G37+'July 2022'!G38)</f>
        <v>30</v>
      </c>
      <c r="H38" s="11">
        <f>SUM(H37+'July 2022'!H38)</f>
        <v>14</v>
      </c>
      <c r="I38" s="27">
        <f>SUM(I37+'July 2022'!I38)</f>
        <v>18</v>
      </c>
      <c r="J38" s="10">
        <f>SUM(J37+'July 2022'!J38)</f>
        <v>31</v>
      </c>
      <c r="K38" s="11">
        <f>SUM(K37+'July 2022'!K38)</f>
        <v>0</v>
      </c>
      <c r="L38" s="27">
        <f>SUM(L37+'July 2022'!L38)</f>
        <v>0</v>
      </c>
      <c r="M38" s="27">
        <f>SUM(M37+'July 2022'!M38)</f>
        <v>13</v>
      </c>
      <c r="N38" s="27">
        <f>SUM(N37+'July 2022'!N38)</f>
        <v>17</v>
      </c>
      <c r="O38" s="27">
        <f>SUM(O37+'July 2022'!O38)</f>
        <v>1689</v>
      </c>
      <c r="P38" s="14">
        <f>SUM(B37:O37)</f>
        <v>132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37"/>
  <sheetViews>
    <sheetView workbookViewId="0">
      <selection activeCell="B35" sqref="B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32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6" ht="14.4" customHeigh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6" ht="15.75" customHeight="1" thickBot="1" x14ac:dyDescent="0.35"/>
    <row r="4" spans="1:16" ht="14.4" customHeight="1" x14ac:dyDescent="0.3">
      <c r="A4" s="133" t="s">
        <v>0</v>
      </c>
      <c r="B4" s="135" t="s">
        <v>1</v>
      </c>
      <c r="C4" s="136"/>
      <c r="D4" s="136"/>
      <c r="E4" s="137"/>
      <c r="F4" s="135" t="s">
        <v>2</v>
      </c>
      <c r="G4" s="136"/>
      <c r="H4" s="136"/>
      <c r="I4" s="137"/>
      <c r="J4" s="138" t="s">
        <v>3</v>
      </c>
      <c r="K4" s="139"/>
      <c r="L4" s="140"/>
      <c r="M4" s="141" t="s">
        <v>4</v>
      </c>
      <c r="N4" s="133" t="s">
        <v>5</v>
      </c>
      <c r="O4" s="133" t="s">
        <v>6</v>
      </c>
      <c r="P4" s="143" t="s">
        <v>7</v>
      </c>
    </row>
    <row r="5" spans="1:16" ht="15" thickBot="1" x14ac:dyDescent="0.35">
      <c r="A5" s="13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42"/>
      <c r="N5" s="134"/>
      <c r="O5" s="134"/>
      <c r="P5" s="144"/>
    </row>
    <row r="6" spans="1:16" ht="15" customHeight="1" x14ac:dyDescent="0.3">
      <c r="A6" s="65">
        <v>44805</v>
      </c>
      <c r="B6" s="66"/>
      <c r="C6" s="67"/>
      <c r="D6" s="67"/>
      <c r="E6" s="68"/>
      <c r="F6" s="69"/>
      <c r="G6" s="67"/>
      <c r="H6" s="67"/>
      <c r="I6" s="68"/>
      <c r="J6" s="70"/>
      <c r="K6" s="67"/>
      <c r="L6" s="71"/>
      <c r="M6" s="69"/>
      <c r="N6" s="69"/>
      <c r="O6" s="72"/>
      <c r="P6" s="31"/>
    </row>
    <row r="7" spans="1:16" ht="15" customHeight="1" x14ac:dyDescent="0.3">
      <c r="A7" s="94">
        <v>44806</v>
      </c>
      <c r="B7" s="95"/>
      <c r="C7" s="96"/>
      <c r="D7" s="96"/>
      <c r="E7" s="97"/>
      <c r="F7" s="98"/>
      <c r="G7" s="96"/>
      <c r="H7" s="96"/>
      <c r="I7" s="97"/>
      <c r="J7" s="99"/>
      <c r="K7" s="96"/>
      <c r="L7" s="100"/>
      <c r="M7" s="98"/>
      <c r="N7" s="98"/>
      <c r="O7" s="101"/>
      <c r="P7" s="48">
        <f>SUM(B7:O7)</f>
        <v>0</v>
      </c>
    </row>
    <row r="8" spans="1:16" ht="15" customHeight="1" x14ac:dyDescent="0.3">
      <c r="A8" s="65">
        <v>44807</v>
      </c>
      <c r="B8" s="73"/>
      <c r="C8" s="74"/>
      <c r="D8" s="74"/>
      <c r="E8" s="75"/>
      <c r="F8" s="76"/>
      <c r="G8" s="74"/>
      <c r="H8" s="74"/>
      <c r="I8" s="75"/>
      <c r="J8" s="77"/>
      <c r="K8" s="74"/>
      <c r="L8" s="78"/>
      <c r="M8" s="76"/>
      <c r="N8" s="76"/>
      <c r="O8" s="79"/>
      <c r="P8" s="48"/>
    </row>
    <row r="9" spans="1:16" ht="15" customHeight="1" x14ac:dyDescent="0.3">
      <c r="A9" s="65">
        <v>44808</v>
      </c>
      <c r="B9" s="73"/>
      <c r="C9" s="74"/>
      <c r="D9" s="74"/>
      <c r="E9" s="75"/>
      <c r="F9" s="76"/>
      <c r="G9" s="74"/>
      <c r="H9" s="74"/>
      <c r="I9" s="75"/>
      <c r="J9" s="77"/>
      <c r="K9" s="74"/>
      <c r="L9" s="78"/>
      <c r="M9" s="76"/>
      <c r="N9" s="76"/>
      <c r="O9" s="79"/>
      <c r="P9" s="48"/>
    </row>
    <row r="10" spans="1:16" ht="15" customHeight="1" x14ac:dyDescent="0.3">
      <c r="A10" s="65">
        <v>44809</v>
      </c>
      <c r="B10" s="73"/>
      <c r="C10" s="74"/>
      <c r="D10" s="74"/>
      <c r="E10" s="75"/>
      <c r="F10" s="76"/>
      <c r="G10" s="74"/>
      <c r="H10" s="74"/>
      <c r="I10" s="75"/>
      <c r="J10" s="77"/>
      <c r="K10" s="74"/>
      <c r="L10" s="78"/>
      <c r="M10" s="76"/>
      <c r="N10" s="76"/>
      <c r="O10" s="79"/>
      <c r="P10" s="48"/>
    </row>
    <row r="11" spans="1:16" ht="15" customHeight="1" x14ac:dyDescent="0.3">
      <c r="A11" s="94">
        <v>44810</v>
      </c>
      <c r="B11" s="95"/>
      <c r="C11" s="96"/>
      <c r="D11" s="96"/>
      <c r="E11" s="97"/>
      <c r="F11" s="98"/>
      <c r="G11" s="96"/>
      <c r="H11" s="96"/>
      <c r="I11" s="97"/>
      <c r="J11" s="99"/>
      <c r="K11" s="96"/>
      <c r="L11" s="100"/>
      <c r="M11" s="98"/>
      <c r="N11" s="98"/>
      <c r="O11" s="101"/>
      <c r="P11" s="48">
        <f>SUM(B11:O11)</f>
        <v>0</v>
      </c>
    </row>
    <row r="12" spans="1:16" ht="15" customHeight="1" x14ac:dyDescent="0.3">
      <c r="A12" s="65">
        <v>44811</v>
      </c>
      <c r="B12" s="73"/>
      <c r="C12" s="74"/>
      <c r="D12" s="74"/>
      <c r="E12" s="75"/>
      <c r="F12" s="76"/>
      <c r="G12" s="74"/>
      <c r="H12" s="74"/>
      <c r="I12" s="75"/>
      <c r="J12" s="77"/>
      <c r="K12" s="74"/>
      <c r="L12" s="78"/>
      <c r="M12" s="76"/>
      <c r="N12" s="76"/>
      <c r="O12" s="79"/>
      <c r="P12" s="48"/>
    </row>
    <row r="13" spans="1:16" ht="15" customHeight="1" x14ac:dyDescent="0.3">
      <c r="A13" s="65">
        <v>44812</v>
      </c>
      <c r="B13" s="73"/>
      <c r="C13" s="74"/>
      <c r="D13" s="74"/>
      <c r="E13" s="75"/>
      <c r="F13" s="76"/>
      <c r="G13" s="74"/>
      <c r="H13" s="74"/>
      <c r="I13" s="75"/>
      <c r="J13" s="77"/>
      <c r="K13" s="74"/>
      <c r="L13" s="78"/>
      <c r="M13" s="76"/>
      <c r="N13" s="76"/>
      <c r="O13" s="79"/>
      <c r="P13" s="48"/>
    </row>
    <row r="14" spans="1:16" ht="15" customHeight="1" x14ac:dyDescent="0.3">
      <c r="A14" s="94">
        <v>44813</v>
      </c>
      <c r="B14" s="95"/>
      <c r="C14" s="96"/>
      <c r="D14" s="96"/>
      <c r="E14" s="97"/>
      <c r="F14" s="98"/>
      <c r="G14" s="96"/>
      <c r="H14" s="96"/>
      <c r="I14" s="97"/>
      <c r="J14" s="99"/>
      <c r="K14" s="96"/>
      <c r="L14" s="100"/>
      <c r="M14" s="98"/>
      <c r="N14" s="98"/>
      <c r="O14" s="101">
        <v>2</v>
      </c>
      <c r="P14" s="48">
        <f t="shared" ref="P14:P32" si="0">SUM(B14:O14)</f>
        <v>2</v>
      </c>
    </row>
    <row r="15" spans="1:16" ht="15" customHeight="1" x14ac:dyDescent="0.3">
      <c r="A15" s="65">
        <v>44814</v>
      </c>
      <c r="B15" s="73"/>
      <c r="C15" s="74"/>
      <c r="D15" s="74"/>
      <c r="E15" s="75"/>
      <c r="F15" s="76"/>
      <c r="G15" s="74"/>
      <c r="H15" s="74"/>
      <c r="I15" s="75"/>
      <c r="J15" s="77"/>
      <c r="K15" s="74"/>
      <c r="L15" s="78"/>
      <c r="M15" s="76"/>
      <c r="N15" s="76"/>
      <c r="O15" s="79"/>
      <c r="P15" s="48"/>
    </row>
    <row r="16" spans="1:16" ht="15" customHeight="1" x14ac:dyDescent="0.3">
      <c r="A16" s="65">
        <v>44815</v>
      </c>
      <c r="B16" s="73"/>
      <c r="C16" s="74"/>
      <c r="D16" s="74"/>
      <c r="E16" s="75"/>
      <c r="F16" s="76"/>
      <c r="G16" s="74"/>
      <c r="H16" s="74"/>
      <c r="I16" s="75"/>
      <c r="J16" s="77"/>
      <c r="K16" s="74"/>
      <c r="L16" s="78"/>
      <c r="M16" s="76"/>
      <c r="N16" s="76"/>
      <c r="O16" s="79"/>
      <c r="P16" s="48"/>
    </row>
    <row r="17" spans="1:16" x14ac:dyDescent="0.3">
      <c r="A17" s="94">
        <v>44816</v>
      </c>
      <c r="B17" s="95"/>
      <c r="C17" s="96"/>
      <c r="D17" s="96"/>
      <c r="E17" s="97"/>
      <c r="F17" s="98"/>
      <c r="G17" s="96"/>
      <c r="H17" s="96"/>
      <c r="I17" s="97"/>
      <c r="J17" s="99"/>
      <c r="K17" s="96"/>
      <c r="L17" s="100"/>
      <c r="M17" s="98"/>
      <c r="N17" s="98"/>
      <c r="O17" s="101"/>
      <c r="P17" s="48">
        <f t="shared" si="0"/>
        <v>0</v>
      </c>
    </row>
    <row r="18" spans="1:16" x14ac:dyDescent="0.3">
      <c r="A18" s="65">
        <v>44817</v>
      </c>
      <c r="B18" s="73"/>
      <c r="C18" s="74"/>
      <c r="D18" s="74"/>
      <c r="E18" s="75"/>
      <c r="F18" s="76"/>
      <c r="G18" s="74"/>
      <c r="H18" s="74"/>
      <c r="I18" s="75"/>
      <c r="J18" s="77"/>
      <c r="K18" s="74"/>
      <c r="L18" s="78"/>
      <c r="M18" s="76"/>
      <c r="N18" s="76"/>
      <c r="O18" s="79"/>
      <c r="P18" s="48"/>
    </row>
    <row r="19" spans="1:16" x14ac:dyDescent="0.3">
      <c r="A19" s="94">
        <v>44818</v>
      </c>
      <c r="B19" s="95"/>
      <c r="C19" s="96"/>
      <c r="D19" s="96"/>
      <c r="E19" s="97"/>
      <c r="F19" s="98"/>
      <c r="G19" s="96"/>
      <c r="H19" s="96"/>
      <c r="I19" s="97"/>
      <c r="J19" s="99"/>
      <c r="K19" s="96"/>
      <c r="L19" s="100"/>
      <c r="M19" s="98"/>
      <c r="N19" s="98"/>
      <c r="O19" s="101"/>
      <c r="P19" s="48">
        <f t="shared" si="0"/>
        <v>0</v>
      </c>
    </row>
    <row r="20" spans="1:16" x14ac:dyDescent="0.3">
      <c r="A20" s="65">
        <v>44819</v>
      </c>
      <c r="B20" s="73"/>
      <c r="C20" s="74"/>
      <c r="D20" s="74"/>
      <c r="E20" s="75"/>
      <c r="F20" s="76"/>
      <c r="G20" s="74"/>
      <c r="H20" s="74"/>
      <c r="I20" s="75"/>
      <c r="J20" s="77"/>
      <c r="K20" s="74"/>
      <c r="L20" s="78"/>
      <c r="M20" s="76"/>
      <c r="N20" s="76"/>
      <c r="O20" s="79"/>
      <c r="P20" s="48"/>
    </row>
    <row r="21" spans="1:16" x14ac:dyDescent="0.3">
      <c r="A21" s="94">
        <v>44820</v>
      </c>
      <c r="B21" s="95"/>
      <c r="C21" s="96"/>
      <c r="D21" s="96"/>
      <c r="E21" s="97"/>
      <c r="F21" s="98"/>
      <c r="G21" s="96"/>
      <c r="H21" s="96"/>
      <c r="I21" s="97"/>
      <c r="J21" s="99"/>
      <c r="K21" s="96"/>
      <c r="L21" s="100"/>
      <c r="M21" s="98"/>
      <c r="N21" s="98"/>
      <c r="O21" s="101"/>
      <c r="P21" s="48">
        <f t="shared" si="0"/>
        <v>0</v>
      </c>
    </row>
    <row r="22" spans="1:16" x14ac:dyDescent="0.3">
      <c r="A22" s="65">
        <v>44821</v>
      </c>
      <c r="B22" s="73"/>
      <c r="C22" s="74"/>
      <c r="D22" s="74"/>
      <c r="E22" s="75"/>
      <c r="F22" s="76"/>
      <c r="G22" s="74"/>
      <c r="H22" s="74"/>
      <c r="I22" s="75"/>
      <c r="J22" s="77"/>
      <c r="K22" s="74"/>
      <c r="L22" s="78"/>
      <c r="M22" s="76"/>
      <c r="N22" s="76"/>
      <c r="O22" s="79"/>
      <c r="P22" s="48"/>
    </row>
    <row r="23" spans="1:16" x14ac:dyDescent="0.3">
      <c r="A23" s="65">
        <v>44822</v>
      </c>
      <c r="B23" s="73"/>
      <c r="C23" s="74"/>
      <c r="D23" s="74"/>
      <c r="E23" s="75"/>
      <c r="F23" s="76"/>
      <c r="G23" s="74"/>
      <c r="H23" s="74"/>
      <c r="I23" s="75"/>
      <c r="J23" s="77"/>
      <c r="K23" s="74"/>
      <c r="L23" s="78"/>
      <c r="M23" s="76"/>
      <c r="N23" s="76"/>
      <c r="O23" s="79"/>
      <c r="P23" s="48"/>
    </row>
    <row r="24" spans="1:16" x14ac:dyDescent="0.3">
      <c r="A24" s="65">
        <v>44823</v>
      </c>
      <c r="B24" s="73"/>
      <c r="C24" s="74"/>
      <c r="D24" s="74"/>
      <c r="E24" s="75"/>
      <c r="F24" s="76"/>
      <c r="G24" s="74"/>
      <c r="H24" s="74"/>
      <c r="I24" s="75"/>
      <c r="J24" s="77"/>
      <c r="K24" s="74"/>
      <c r="L24" s="78"/>
      <c r="M24" s="76"/>
      <c r="N24" s="76"/>
      <c r="O24" s="79"/>
      <c r="P24" s="48"/>
    </row>
    <row r="25" spans="1:16" x14ac:dyDescent="0.3">
      <c r="A25" s="94">
        <v>44824</v>
      </c>
      <c r="B25" s="95">
        <v>2</v>
      </c>
      <c r="C25" s="96"/>
      <c r="D25" s="96"/>
      <c r="E25" s="97">
        <v>1</v>
      </c>
      <c r="F25" s="98"/>
      <c r="G25" s="96">
        <v>1</v>
      </c>
      <c r="H25" s="96"/>
      <c r="I25" s="97"/>
      <c r="J25" s="99"/>
      <c r="K25" s="96"/>
      <c r="L25" s="100"/>
      <c r="M25" s="98"/>
      <c r="N25" s="98"/>
      <c r="O25" s="101"/>
      <c r="P25" s="48">
        <f t="shared" si="0"/>
        <v>4</v>
      </c>
    </row>
    <row r="26" spans="1:16" x14ac:dyDescent="0.3">
      <c r="A26" s="94">
        <v>44825</v>
      </c>
      <c r="B26" s="95">
        <v>1</v>
      </c>
      <c r="C26" s="96"/>
      <c r="D26" s="96"/>
      <c r="E26" s="97"/>
      <c r="F26" s="98"/>
      <c r="G26" s="96"/>
      <c r="H26" s="96"/>
      <c r="I26" s="97"/>
      <c r="J26" s="99"/>
      <c r="K26" s="96"/>
      <c r="L26" s="100"/>
      <c r="M26" s="98"/>
      <c r="N26" s="98"/>
      <c r="O26" s="101"/>
      <c r="P26" s="48">
        <f t="shared" si="0"/>
        <v>1</v>
      </c>
    </row>
    <row r="27" spans="1:16" x14ac:dyDescent="0.3">
      <c r="A27" s="65">
        <v>44826</v>
      </c>
      <c r="B27" s="73"/>
      <c r="C27" s="74"/>
      <c r="D27" s="74"/>
      <c r="E27" s="75"/>
      <c r="F27" s="76"/>
      <c r="G27" s="74"/>
      <c r="H27" s="74"/>
      <c r="I27" s="75"/>
      <c r="J27" s="77"/>
      <c r="K27" s="74"/>
      <c r="L27" s="78"/>
      <c r="M27" s="76"/>
      <c r="N27" s="76"/>
      <c r="O27" s="79"/>
      <c r="P27" s="48"/>
    </row>
    <row r="28" spans="1:16" x14ac:dyDescent="0.3">
      <c r="A28" s="94">
        <v>44827</v>
      </c>
      <c r="B28" s="95"/>
      <c r="C28" s="96"/>
      <c r="D28" s="96"/>
      <c r="E28" s="97">
        <v>1</v>
      </c>
      <c r="F28" s="98"/>
      <c r="G28" s="96">
        <v>1</v>
      </c>
      <c r="H28" s="96"/>
      <c r="I28" s="97"/>
      <c r="J28" s="99"/>
      <c r="K28" s="96"/>
      <c r="L28" s="100"/>
      <c r="M28" s="98"/>
      <c r="N28" s="98"/>
      <c r="O28" s="101">
        <v>1</v>
      </c>
      <c r="P28" s="48">
        <f t="shared" si="0"/>
        <v>3</v>
      </c>
    </row>
    <row r="29" spans="1:16" x14ac:dyDescent="0.3">
      <c r="A29" s="65">
        <v>44828</v>
      </c>
      <c r="B29" s="73"/>
      <c r="C29" s="74"/>
      <c r="D29" s="74"/>
      <c r="E29" s="75"/>
      <c r="F29" s="76"/>
      <c r="G29" s="74"/>
      <c r="H29" s="74"/>
      <c r="I29" s="75"/>
      <c r="J29" s="77"/>
      <c r="K29" s="74"/>
      <c r="L29" s="78"/>
      <c r="M29" s="76"/>
      <c r="N29" s="76"/>
      <c r="O29" s="79"/>
      <c r="P29" s="48"/>
    </row>
    <row r="30" spans="1:16" x14ac:dyDescent="0.3">
      <c r="A30" s="65">
        <v>44829</v>
      </c>
      <c r="B30" s="73"/>
      <c r="C30" s="74"/>
      <c r="D30" s="74"/>
      <c r="E30" s="75"/>
      <c r="F30" s="76"/>
      <c r="G30" s="74"/>
      <c r="H30" s="74"/>
      <c r="I30" s="75"/>
      <c r="J30" s="77"/>
      <c r="K30" s="74"/>
      <c r="L30" s="78"/>
      <c r="M30" s="76"/>
      <c r="N30" s="76"/>
      <c r="O30" s="79"/>
      <c r="P30" s="48"/>
    </row>
    <row r="31" spans="1:16" x14ac:dyDescent="0.3">
      <c r="A31" s="94">
        <v>44830</v>
      </c>
      <c r="B31" s="95">
        <v>2</v>
      </c>
      <c r="C31" s="96"/>
      <c r="D31" s="96"/>
      <c r="E31" s="97">
        <v>1</v>
      </c>
      <c r="F31" s="98"/>
      <c r="G31" s="96"/>
      <c r="H31" s="96"/>
      <c r="I31" s="97"/>
      <c r="J31" s="99"/>
      <c r="K31" s="96"/>
      <c r="L31" s="100"/>
      <c r="M31" s="98"/>
      <c r="N31" s="98"/>
      <c r="O31" s="101"/>
      <c r="P31" s="48">
        <f t="shared" si="0"/>
        <v>3</v>
      </c>
    </row>
    <row r="32" spans="1:16" x14ac:dyDescent="0.3">
      <c r="A32" s="94">
        <v>44831</v>
      </c>
      <c r="B32" s="95">
        <v>1</v>
      </c>
      <c r="C32" s="96"/>
      <c r="D32" s="96"/>
      <c r="E32" s="97"/>
      <c r="F32" s="98"/>
      <c r="G32" s="96"/>
      <c r="H32" s="96"/>
      <c r="I32" s="97"/>
      <c r="J32" s="99"/>
      <c r="K32" s="96"/>
      <c r="L32" s="100"/>
      <c r="M32" s="98"/>
      <c r="N32" s="98"/>
      <c r="O32" s="101">
        <v>2</v>
      </c>
      <c r="P32" s="48">
        <f t="shared" si="0"/>
        <v>3</v>
      </c>
    </row>
    <row r="33" spans="1:16" x14ac:dyDescent="0.3">
      <c r="A33" s="65">
        <v>44832</v>
      </c>
      <c r="B33" s="73"/>
      <c r="C33" s="74"/>
      <c r="D33" s="74"/>
      <c r="E33" s="75"/>
      <c r="F33" s="76"/>
      <c r="G33" s="74"/>
      <c r="H33" s="74"/>
      <c r="I33" s="75"/>
      <c r="J33" s="77"/>
      <c r="K33" s="74"/>
      <c r="L33" s="78"/>
      <c r="M33" s="76"/>
      <c r="N33" s="76"/>
      <c r="O33" s="79"/>
      <c r="P33" s="48"/>
    </row>
    <row r="34" spans="1:16" x14ac:dyDescent="0.3">
      <c r="A34" s="65">
        <v>44833</v>
      </c>
      <c r="B34" s="73"/>
      <c r="C34" s="74"/>
      <c r="D34" s="74"/>
      <c r="E34" s="75"/>
      <c r="F34" s="76"/>
      <c r="G34" s="74"/>
      <c r="H34" s="74"/>
      <c r="I34" s="75"/>
      <c r="J34" s="77"/>
      <c r="K34" s="74"/>
      <c r="L34" s="78"/>
      <c r="M34" s="76"/>
      <c r="N34" s="76"/>
      <c r="O34" s="79"/>
      <c r="P34" s="48"/>
    </row>
    <row r="35" spans="1:16" ht="15" thickBot="1" x14ac:dyDescent="0.35">
      <c r="A35" s="65">
        <v>44834</v>
      </c>
      <c r="B35" s="73"/>
      <c r="C35" s="74"/>
      <c r="D35" s="74"/>
      <c r="E35" s="75"/>
      <c r="F35" s="76"/>
      <c r="G35" s="74"/>
      <c r="H35" s="74"/>
      <c r="I35" s="75"/>
      <c r="J35" s="77"/>
      <c r="K35" s="74"/>
      <c r="L35" s="78"/>
      <c r="M35" s="76"/>
      <c r="N35" s="76"/>
      <c r="O35" s="79"/>
      <c r="P35" s="48"/>
    </row>
    <row r="36" spans="1:16" ht="27" thickBot="1" x14ac:dyDescent="0.35">
      <c r="A36" s="35" t="s">
        <v>14</v>
      </c>
      <c r="B36" s="36">
        <f t="shared" ref="B36:O36" si="1">SUM(B6:B35)</f>
        <v>6</v>
      </c>
      <c r="C36" s="37">
        <f t="shared" si="1"/>
        <v>0</v>
      </c>
      <c r="D36" s="37">
        <f t="shared" si="1"/>
        <v>0</v>
      </c>
      <c r="E36" s="36">
        <f t="shared" si="1"/>
        <v>3</v>
      </c>
      <c r="F36" s="39">
        <f t="shared" si="1"/>
        <v>0</v>
      </c>
      <c r="G36" s="37">
        <f t="shared" si="1"/>
        <v>2</v>
      </c>
      <c r="H36" s="36">
        <f t="shared" si="1"/>
        <v>0</v>
      </c>
      <c r="I36" s="40">
        <f t="shared" si="1"/>
        <v>0</v>
      </c>
      <c r="J36" s="41">
        <f t="shared" si="1"/>
        <v>0</v>
      </c>
      <c r="K36" s="37">
        <f t="shared" si="1"/>
        <v>0</v>
      </c>
      <c r="L36" s="36">
        <f t="shared" si="1"/>
        <v>0</v>
      </c>
      <c r="M36" s="39">
        <f t="shared" si="1"/>
        <v>0</v>
      </c>
      <c r="N36" s="39">
        <f t="shared" si="1"/>
        <v>0</v>
      </c>
      <c r="O36" s="34">
        <f t="shared" si="1"/>
        <v>5</v>
      </c>
      <c r="P36" s="34">
        <f>SUM(B36:O36)</f>
        <v>16</v>
      </c>
    </row>
    <row r="37" spans="1:16" ht="27" thickBot="1" x14ac:dyDescent="0.35">
      <c r="A37" s="9" t="s">
        <v>15</v>
      </c>
      <c r="B37" s="10">
        <f>SUM(B36+'Aug. 2022'!B38)</f>
        <v>334</v>
      </c>
      <c r="C37" s="11">
        <f>SUM(C36+'Aug. 2022'!C38)</f>
        <v>34</v>
      </c>
      <c r="D37" s="11">
        <f>SUM(D36+'Aug. 2022'!D38)</f>
        <v>2</v>
      </c>
      <c r="E37" s="12">
        <f>SUM(E36+'Aug. 2022'!E38)</f>
        <v>14</v>
      </c>
      <c r="F37" s="13">
        <f>SUM(F36+'Aug. 2022'!F38)</f>
        <v>2197</v>
      </c>
      <c r="G37" s="11">
        <f>SUM(G36+'Aug. 2022'!G38)</f>
        <v>32</v>
      </c>
      <c r="H37" s="11">
        <f>SUM(H36+'Aug. 2022'!H38)</f>
        <v>14</v>
      </c>
      <c r="I37" s="12">
        <f>SUM(I36+'Aug. 2022'!I38)</f>
        <v>18</v>
      </c>
      <c r="J37" s="13">
        <f>SUM(J36+'Aug. 2022'!J38)</f>
        <v>31</v>
      </c>
      <c r="K37" s="11">
        <f>SUM(K36+'Aug. 2022'!K38)</f>
        <v>0</v>
      </c>
      <c r="L37" s="12">
        <f>SUM(L36+'Aug. 2022'!L38)</f>
        <v>0</v>
      </c>
      <c r="M37" s="12">
        <f>SUM(M36+'Aug. 2022'!M38)</f>
        <v>13</v>
      </c>
      <c r="N37" s="12">
        <f>SUM(N36+'Aug. 2022'!N38)</f>
        <v>17</v>
      </c>
      <c r="O37" s="12">
        <f>SUM(O36+'Aug. 2022'!O38)</f>
        <v>1694</v>
      </c>
      <c r="P37" s="14">
        <f>SUM(B37:O37)</f>
        <v>4400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2022</vt:lpstr>
      <vt:lpstr>Feb 2022</vt:lpstr>
      <vt:lpstr>Mar. 2022</vt:lpstr>
      <vt:lpstr>Apr. 2022</vt:lpstr>
      <vt:lpstr>May 2022</vt:lpstr>
      <vt:lpstr>June 2022</vt:lpstr>
      <vt:lpstr>July 2022</vt:lpstr>
      <vt:lpstr>Aug. 2022</vt:lpstr>
      <vt:lpstr>Sept. 2022</vt:lpstr>
      <vt:lpstr>Oct. 2022</vt:lpstr>
      <vt:lpstr>Nov. 2022</vt:lpstr>
      <vt:lpstr>Dec. 2022</vt:lpstr>
      <vt:lpstr>Sheet1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Renny Schmidt</cp:lastModifiedBy>
  <cp:lastPrinted>2016-12-30T21:14:56Z</cp:lastPrinted>
  <dcterms:created xsi:type="dcterms:W3CDTF">2014-01-06T22:42:38Z</dcterms:created>
  <dcterms:modified xsi:type="dcterms:W3CDTF">2023-02-06T21:18:07Z</dcterms:modified>
</cp:coreProperties>
</file>