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GLISH" sheetId="1" r:id="rId4"/>
    <sheet state="visible" name="SWEDISH2"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88">
      <text>
        <t xml:space="preserve">Wrote this footnote, please check, and should it also be in the ESG report itself? 
Thanks! 
@alexander.farsan@klarna.com
_Assigned to alexander.farsan@klarna.com_
	-Michelle de Vrijer
I think this works, but I'm not actually sure we need a footnote, see my comment in the report as well. We're not presenting a changed a commitment and we're not presenting data that's not comparable as with the employee survey, so I think it's OK to just present a slightly different metric this year without comment.
	-Alexander Farsan
Ok, then we can remove it! I'll make sure to delete it when we get the designed version back!
	-Michelle de Vrijer</t>
      </text>
    </comment>
  </commentList>
</comments>
</file>

<file path=xl/sharedStrings.xml><?xml version="1.0" encoding="utf-8"?>
<sst xmlns="http://schemas.openxmlformats.org/spreadsheetml/2006/main" count="759" uniqueCount="323">
  <si>
    <t>Klarna</t>
  </si>
  <si>
    <t>2023 ESG Report Datasheet</t>
  </si>
  <si>
    <t>Environment</t>
  </si>
  <si>
    <t>Greenhouse gas emissions</t>
  </si>
  <si>
    <t>Direct (Scope 1) GHG emissions (tCO₂e)</t>
  </si>
  <si>
    <t>Indirect (Scope 2) GHG emissions (tCO₂e)</t>
  </si>
  <si>
    <t>Other indirect (Scope 3) GHG emissions (tCO₂e)</t>
  </si>
  <si>
    <t>GHG emissions intensity (tCO₂e per SEK 1M revenue)</t>
  </si>
  <si>
    <t>Change in GHG emissions (%)</t>
  </si>
  <si>
    <t>Electricity consumption</t>
  </si>
  <si>
    <t>Total electricity consumption (MWh)</t>
  </si>
  <si>
    <t>Share of renewable energy of total electricity consumption (%)</t>
  </si>
  <si>
    <t>Internal carbon tax</t>
  </si>
  <si>
    <t>Funds resulting from internal carbon tax (USD)</t>
  </si>
  <si>
    <t>2.0M</t>
  </si>
  <si>
    <t>2.3M</t>
  </si>
  <si>
    <t>1.7M</t>
  </si>
  <si>
    <t>Internal carbon tax funds invested in Climate Transformation Fund projects (USD)</t>
  </si>
  <si>
    <t>5M+</t>
  </si>
  <si>
    <t>2.7M</t>
  </si>
  <si>
    <t>1.0M</t>
  </si>
  <si>
    <t>Number of projects we invested in through Climate Transformation Fund</t>
  </si>
  <si>
    <t>Social</t>
  </si>
  <si>
    <t>Employees</t>
  </si>
  <si>
    <t>#</t>
  </si>
  <si>
    <t>%</t>
  </si>
  <si>
    <t>by management level</t>
  </si>
  <si>
    <t>Women</t>
  </si>
  <si>
    <t>Men</t>
  </si>
  <si>
    <t>Total</t>
  </si>
  <si>
    <t>Group Management Team¹</t>
  </si>
  <si>
    <t>Manager</t>
  </si>
  <si>
    <t>Non-Manager</t>
  </si>
  <si>
    <t>Total employees</t>
  </si>
  <si>
    <t>by emploment type</t>
  </si>
  <si>
    <t>Permanent</t>
  </si>
  <si>
    <t>Temporary</t>
  </si>
  <si>
    <t>by region</t>
  </si>
  <si>
    <t>Asia</t>
  </si>
  <si>
    <t>Europe</t>
  </si>
  <si>
    <t>North America</t>
  </si>
  <si>
    <t>Oceania</t>
  </si>
  <si>
    <t>by age</t>
  </si>
  <si>
    <t>&lt;30</t>
  </si>
  <si>
    <t>31-50</t>
  </si>
  <si>
    <t>&gt;50</t>
  </si>
  <si>
    <t>by gender</t>
  </si>
  <si>
    <t>Group Management Team</t>
  </si>
  <si>
    <t>-</t>
  </si>
  <si>
    <t>Managers</t>
  </si>
  <si>
    <t>Non-Managers</t>
  </si>
  <si>
    <t>New hires</t>
  </si>
  <si>
    <t>Parental leave</t>
  </si>
  <si>
    <t>Employees who took parental leave²</t>
  </si>
  <si>
    <t>Social (continued)</t>
  </si>
  <si>
    <t>Governance</t>
  </si>
  <si>
    <t xml:space="preserve">Board of Directors in 2023 </t>
  </si>
  <si>
    <t>Compensation and benefits</t>
  </si>
  <si>
    <t>By gender</t>
  </si>
  <si>
    <t>Employees participating in RSU program</t>
  </si>
  <si>
    <t>Board of Directors</t>
  </si>
  <si>
    <t>Total salaries, other remuneration, social security and pension expenses</t>
  </si>
  <si>
    <t>4,999M</t>
  </si>
  <si>
    <t>5,617M</t>
  </si>
  <si>
    <t>3,968M</t>
  </si>
  <si>
    <t>Audit, Compliance &amp; Risk Committee (ACRC)</t>
  </si>
  <si>
    <t>Remuneration Committee</t>
  </si>
  <si>
    <t>Employee engagement survey³</t>
  </si>
  <si>
    <t>Employees who took the annual employee engagement survey</t>
  </si>
  <si>
    <t>By type</t>
  </si>
  <si>
    <t>Executive</t>
  </si>
  <si>
    <t>Non-Executive</t>
  </si>
  <si>
    <t>Overall satisfaction score from employee engagement survey</t>
  </si>
  <si>
    <t>Training</t>
  </si>
  <si>
    <t>Number of mandatory trainings on Looop</t>
  </si>
  <si>
    <t>Completion rate of compliance training⁴</t>
  </si>
  <si>
    <t>Completion rate of AML/CTF training⁴,⁵</t>
  </si>
  <si>
    <t>Completion rate of data privacy training⁴</t>
  </si>
  <si>
    <t>Completion rate security awareness training⁴</t>
  </si>
  <si>
    <t>Political advocacy</t>
  </si>
  <si>
    <t>Spend on public affairs activities (SEK)</t>
  </si>
  <si>
    <t>12.95M</t>
  </si>
  <si>
    <t>34.1M</t>
  </si>
  <si>
    <t>19.1M</t>
  </si>
  <si>
    <t>Global tax commitment</t>
  </si>
  <si>
    <t>Cash income taxes paid (SEK)</t>
  </si>
  <si>
    <t>115M</t>
  </si>
  <si>
    <t>214M</t>
  </si>
  <si>
    <t>229M</t>
  </si>
  <si>
    <t>¹ The Group Management Team is formed of the Chief Executive Officer, Chief Product and Design Officer, Chief Operating Officer, Chief Financial Officer, Chief Marketing Officer, Chief Technology Officer, Chief Commercial Officer, Chief Risk Officer, Chief Compliance Officer, Chief Information Security Officer and the Chief Credit Risk Officer</t>
  </si>
  <si>
    <t>² This statistic is higher than other figures in this report since it includes all employees who at some point during 2023 worked at Klarna.</t>
  </si>
  <si>
    <t>³ As this is a significant deviation from our previous engagement survey methodology, the results garnered from the new tool are not directly comparable to the past data.</t>
  </si>
  <si>
    <t>⁴ The completion rate also includes employees on leave (e.g., parental leave, long-term sick leave).</t>
  </si>
  <si>
    <t>⁵ The ML/TF employee training is part of the mandatory compliance training.</t>
  </si>
  <si>
    <t>KLARNA HOLDING AB (PUBL). ORG. NO. 556676-2356</t>
  </si>
  <si>
    <t>ESG REPORT 2023</t>
  </si>
  <si>
    <t>Klarnas Hållbarhetsrapport 2023. ESG-datablad.</t>
  </si>
  <si>
    <t>Miljö</t>
  </si>
  <si>
    <t>Koldioxidutsläpp</t>
  </si>
  <si>
    <t>Direkta (Scope 1) växthusgasutsläpp (tCO₂e)</t>
  </si>
  <si>
    <t>Indirekta (Scope 2) utsläpp av växthusgaser (tCO₂e)</t>
  </si>
  <si>
    <t>Andra indirekta (Scope 3) utsläpp av växthusgaser (tCO₂e)</t>
  </si>
  <si>
    <t>Utsläppsintensitet för växthusgaser (tCO₂e per 1 MSEK omsättning)</t>
  </si>
  <si>
    <t>4,7</t>
  </si>
  <si>
    <t>7,6</t>
  </si>
  <si>
    <t>9,6</t>
  </si>
  <si>
    <t>Förändring i absoluta utsläpp av växthusgaser (%)</t>
  </si>
  <si>
    <t>-25 %</t>
  </si>
  <si>
    <t>-3,7 %</t>
  </si>
  <si>
    <t>49 %</t>
  </si>
  <si>
    <t>Elförbrukning</t>
  </si>
  <si>
    <t>Total elförbrukning (MWh)</t>
  </si>
  <si>
    <t>Andel el från förnybara energikällor av total elförbrukning (%)</t>
  </si>
  <si>
    <t>100 %</t>
  </si>
  <si>
    <t>80 %</t>
  </si>
  <si>
    <t>Intern koldioxidskatt</t>
  </si>
  <si>
    <t>Intäkter från koldioxidskatt (USD)</t>
  </si>
  <si>
    <t>2,0m</t>
  </si>
  <si>
    <t>2,3m</t>
  </si>
  <si>
    <t>1,7m</t>
  </si>
  <si>
    <t>Koldioxidskatt som finansierat projekt inom Climate Transformation Fund (USD)</t>
  </si>
  <si>
    <t>5m+</t>
  </si>
  <si>
    <t>2,7m</t>
  </si>
  <si>
    <t>1,0m</t>
  </si>
  <si>
    <t>Antal projekt som vi investerat i genom Climate Transformation Fund</t>
  </si>
  <si>
    <t>Socialt</t>
  </si>
  <si>
    <t>Våra medarbetare</t>
  </si>
  <si>
    <t xml:space="preserve"> %</t>
  </si>
  <si>
    <t>Anställda per nivå</t>
  </si>
  <si>
    <t>Kvinnor</t>
  </si>
  <si>
    <t>Män</t>
  </si>
  <si>
    <t>Totalt</t>
  </si>
  <si>
    <t>Koncernens ledningsgrupp***</t>
  </si>
  <si>
    <t>0,1 %</t>
  </si>
  <si>
    <t>0,4 %</t>
  </si>
  <si>
    <t>0,3 %</t>
  </si>
  <si>
    <t>0,0 %</t>
  </si>
  <si>
    <t>0,2 %</t>
  </si>
  <si>
    <t>31,9 %</t>
  </si>
  <si>
    <t>32,2 %</t>
  </si>
  <si>
    <t>32,1 %</t>
  </si>
  <si>
    <t>9,4 %</t>
  </si>
  <si>
    <t>12,2 %</t>
  </si>
  <si>
    <t>11,0 %</t>
  </si>
  <si>
    <t>12,6 %</t>
  </si>
  <si>
    <t>11,2 %</t>
  </si>
  <si>
    <t>Icke-Manager</t>
  </si>
  <si>
    <t>68,0 %</t>
  </si>
  <si>
    <t>67,4 %</t>
  </si>
  <si>
    <t>67,7 %</t>
  </si>
  <si>
    <t>90,6 %</t>
  </si>
  <si>
    <t>87,6 %</t>
  </si>
  <si>
    <t>88,9 %</t>
  </si>
  <si>
    <t>87,2 %</t>
  </si>
  <si>
    <t>88,6 %</t>
  </si>
  <si>
    <t>Totalt anställda</t>
  </si>
  <si>
    <t>100,0 %</t>
  </si>
  <si>
    <t>Anställda per typ</t>
  </si>
  <si>
    <t>Heltid</t>
  </si>
  <si>
    <t>99,5 %</t>
  </si>
  <si>
    <t>99,6 %</t>
  </si>
  <si>
    <t>99,3 %</t>
  </si>
  <si>
    <t>99,2 %</t>
  </si>
  <si>
    <t>98,0 %</t>
  </si>
  <si>
    <t>98,7 %</t>
  </si>
  <si>
    <t>98,4 %</t>
  </si>
  <si>
    <t>Deltid</t>
  </si>
  <si>
    <t>0,5 %</t>
  </si>
  <si>
    <t>0,7 %</t>
  </si>
  <si>
    <t>0,8 %</t>
  </si>
  <si>
    <t>2,0 %</t>
  </si>
  <si>
    <t>1,3 %</t>
  </si>
  <si>
    <t>1,6 %</t>
  </si>
  <si>
    <t>Anställda per region</t>
  </si>
  <si>
    <t>Asien</t>
  </si>
  <si>
    <t>Europa</t>
  </si>
  <si>
    <t>86,0 %</t>
  </si>
  <si>
    <t>92,0 %</t>
  </si>
  <si>
    <t>89,7 %</t>
  </si>
  <si>
    <t>84,6 %</t>
  </si>
  <si>
    <t>90,7 %</t>
  </si>
  <si>
    <t>88,0 %</t>
  </si>
  <si>
    <t>83,3 %</t>
  </si>
  <si>
    <t>89,6 %</t>
  </si>
  <si>
    <t>86,9 %</t>
  </si>
  <si>
    <t>Nordamerika</t>
  </si>
  <si>
    <t>13,4 %</t>
  </si>
  <si>
    <t>7,5 %</t>
  </si>
  <si>
    <t>9,8 %</t>
  </si>
  <si>
    <t>13,8 %</t>
  </si>
  <si>
    <t>8,5 %</t>
  </si>
  <si>
    <t>10,8 %</t>
  </si>
  <si>
    <t>14,5 %</t>
  </si>
  <si>
    <t>8,8 %</t>
  </si>
  <si>
    <t>11,3 %</t>
  </si>
  <si>
    <t>Oceanien</t>
  </si>
  <si>
    <t>1,1 %</t>
  </si>
  <si>
    <t>2,2 %</t>
  </si>
  <si>
    <t>1,5 %</t>
  </si>
  <si>
    <t>1,8 %</t>
  </si>
  <si>
    <t>Anställda efter ålder</t>
  </si>
  <si>
    <t>33,8 %</t>
  </si>
  <si>
    <t>28,3 %</t>
  </si>
  <si>
    <t>30,5 %</t>
  </si>
  <si>
    <t>48,5 %</t>
  </si>
  <si>
    <t>36,6 %</t>
  </si>
  <si>
    <t>41,7 %</t>
  </si>
  <si>
    <t>54,8 %</t>
  </si>
  <si>
    <t>41,2 %</t>
  </si>
  <si>
    <t>47,1 %</t>
  </si>
  <si>
    <t>65,4 %</t>
  </si>
  <si>
    <t>69,8 %</t>
  </si>
  <si>
    <t>68,1 %</t>
  </si>
  <si>
    <t>50,6 %</t>
  </si>
  <si>
    <t>61,8 %</t>
  </si>
  <si>
    <t>57,0 %</t>
  </si>
  <si>
    <t>44,6 %</t>
  </si>
  <si>
    <t>51,6 %</t>
  </si>
  <si>
    <t>1,4 %</t>
  </si>
  <si>
    <t>0,9 %</t>
  </si>
  <si>
    <t>0,6 %</t>
  </si>
  <si>
    <t>Könsfördelning</t>
  </si>
  <si>
    <t>Koncernens ledningsgrupp</t>
  </si>
  <si>
    <t>9,1 %</t>
  </si>
  <si>
    <t>90,9 %</t>
  </si>
  <si>
    <t>14,3 %</t>
  </si>
  <si>
    <t>87,5 %</t>
  </si>
  <si>
    <t>22,2 %</t>
  </si>
  <si>
    <t>77,8 %</t>
  </si>
  <si>
    <t>38,8 %</t>
  </si>
  <si>
    <t>61,2 %</t>
  </si>
  <si>
    <t>37,0 %</t>
  </si>
  <si>
    <t>63,0 %</t>
  </si>
  <si>
    <t>36,3 %</t>
  </si>
  <si>
    <t>63,7 %</t>
  </si>
  <si>
    <t>39,3 %</t>
  </si>
  <si>
    <t>60,7 %</t>
  </si>
  <si>
    <t>44,0 %</t>
  </si>
  <si>
    <t>56,0 %</t>
  </si>
  <si>
    <t>44,3 %</t>
  </si>
  <si>
    <t>55,7 %</t>
  </si>
  <si>
    <t>Nyanställda</t>
  </si>
  <si>
    <t>34,5 %</t>
  </si>
  <si>
    <t>42,6 %</t>
  </si>
  <si>
    <t>57,4 %</t>
  </si>
  <si>
    <t>47,4 %</t>
  </si>
  <si>
    <t>52,6 %</t>
  </si>
  <si>
    <t>Total könsfördelning</t>
  </si>
  <si>
    <t>39,0 %</t>
  </si>
  <si>
    <t>61,0 %</t>
  </si>
  <si>
    <t>43,2 %</t>
  </si>
  <si>
    <t>56,8 %</t>
  </si>
  <si>
    <t>43,4 %</t>
  </si>
  <si>
    <t>56,6 %</t>
  </si>
  <si>
    <t>Föräldraledighet</t>
  </si>
  <si>
    <t>Anställda som tagit ut föräldraledighet****</t>
  </si>
  <si>
    <t>16,30 %</t>
  </si>
  <si>
    <t>11,10 %</t>
  </si>
  <si>
    <t>13,29 %</t>
  </si>
  <si>
    <t>17,25 %</t>
  </si>
  <si>
    <t>11,64 %</t>
  </si>
  <si>
    <t>14,06 %</t>
  </si>
  <si>
    <t>Medarbetare</t>
  </si>
  <si>
    <t>Ersättning och förmåner</t>
  </si>
  <si>
    <t>Antal anställda som deltar i RSU-programmet</t>
  </si>
  <si>
    <t>94,17 %</t>
  </si>
  <si>
    <t>85,98 %</t>
  </si>
  <si>
    <t>67,40 %</t>
  </si>
  <si>
    <t>Löner, andra ersättningar, sociala kostnader och pensionskostnader (SEK)</t>
  </si>
  <si>
    <t>4 995m</t>
  </si>
  <si>
    <t>5 617m</t>
  </si>
  <si>
    <t>3 968m</t>
  </si>
  <si>
    <t>Undersökning av medarbetarnas engagemang*****</t>
  </si>
  <si>
    <t>Anställda som deltog i den årliga medarbetarundersökningen</t>
  </si>
  <si>
    <t>68 %</t>
  </si>
  <si>
    <t>86  %</t>
  </si>
  <si>
    <t>81  %</t>
  </si>
  <si>
    <t>Övergripande nöjdhet från enkät om medarbetarnas engagemang</t>
  </si>
  <si>
    <t>71 %</t>
  </si>
  <si>
    <t>64  %</t>
  </si>
  <si>
    <t>75  %</t>
  </si>
  <si>
    <t>Lärande och utveckling</t>
  </si>
  <si>
    <t>Antal obligatoriska utbildningar på Looop</t>
  </si>
  <si>
    <t>Andel som slutfört obligatorisk onlineutbildning i efterlevnad******</t>
  </si>
  <si>
    <t>86 %</t>
  </si>
  <si>
    <t>91  %</t>
  </si>
  <si>
    <t>90  %</t>
  </si>
  <si>
    <t>Slutförandegrad i ML/TF utbildning****** *******</t>
  </si>
  <si>
    <t>Slutförandegrad i dataskydd utbildning******</t>
  </si>
  <si>
    <t>92 %</t>
  </si>
  <si>
    <t>96  %</t>
  </si>
  <si>
    <t>Slutförandegrad i säkerhetsmedvetande utbildning******</t>
  </si>
  <si>
    <t>87 %</t>
  </si>
  <si>
    <t>92  %</t>
  </si>
  <si>
    <t>Politisk påverkan</t>
  </si>
  <si>
    <t>Utgifter för PR-verksamhet</t>
  </si>
  <si>
    <t>12,95m</t>
  </si>
  <si>
    <t>34,1m</t>
  </si>
  <si>
    <t>19,1m</t>
  </si>
  <si>
    <t>Globalt skatteåtagande</t>
  </si>
  <si>
    <t>Betald inkomstskatt (SEK)</t>
  </si>
  <si>
    <t>115m</t>
  </si>
  <si>
    <t>214m</t>
  </si>
  <si>
    <t>229m</t>
  </si>
  <si>
    <t>Styrning</t>
  </si>
  <si>
    <t>Styrelsen år 2023</t>
  </si>
  <si>
    <t>Efter könstillhörighet</t>
  </si>
  <si>
    <t>Styrelsen</t>
  </si>
  <si>
    <t>25,0 %</t>
  </si>
  <si>
    <t>75,0 %</t>
  </si>
  <si>
    <t>Kommittén för revision, efterlevnad och risk (ACRC)</t>
  </si>
  <si>
    <t>66,7 %</t>
  </si>
  <si>
    <t>33,3 %</t>
  </si>
  <si>
    <t>Ersättningskommittén</t>
  </si>
  <si>
    <t>Per typ</t>
  </si>
  <si>
    <t>Verkställande</t>
  </si>
  <si>
    <t>Icke-verkställande</t>
  </si>
  <si>
    <t>12,5 %</t>
  </si>
  <si>
    <t>*** Koncernens ledningsgrupp som består av CXO team, Chief Risk Officer, Chief Compliance Officer, Chief Information Security Officer och Chief Credit Risk Officer.</t>
  </si>
  <si>
    <r>
      <rPr>
        <rFont val="Klarna Text"/>
        <color rgb="FF000000"/>
      </rPr>
      <t>****</t>
    </r>
    <r>
      <rPr>
        <rFont val="Klarna Text"/>
        <color rgb="FF000000"/>
      </rPr>
      <t xml:space="preserve"> Siffran som anges här inkluderar alla anställda som någon gång under 2023 arbetade på Klarna, och kan därför vara högre än motsvarande siffror på andra ställen i rapporten.</t>
    </r>
  </si>
  <si>
    <t>***** Eftersom detta är en betydande avvikelse från vår tidigare metod för engagemangsmätningar är resultaten från det nya verktyget inte direkt jämförbara med tidigare data.</t>
  </si>
  <si>
    <t>******  Fullföljandegraden inkluderar även anställda som är tjänstlediga (t.ex. föräldralediga, långtidssjukskrivna).</t>
  </si>
  <si>
    <t>******* Utbildningen för ML/TF-anställda är en del av den obligatoriska onlineutbildningen om efterlevnad.</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</si>
</sst>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 ##0"/>
    <numFmt numFmtId="166" formatCode="0.0 %"/>
    <numFmt numFmtId="167" formatCode="0 000"/>
    <numFmt numFmtId="168" formatCode="0,0 %"/>
  </numFmts>
  <fonts count="30">
    <font>
      <sz val="10.0"/>
      <color rgb="FF000000"/>
      <name val="Arial"/>
      <scheme val="minor"/>
    </font>
    <font>
      <sz val="37.0"/>
      <color rgb="FFFFFFFF"/>
      <name val="Klarna Title"/>
    </font>
    <font>
      <b/>
      <sz val="37.0"/>
      <color rgb="FF000000"/>
      <name val="Klarna Text"/>
    </font>
    <font>
      <color theme="1"/>
      <name val="Arial"/>
      <scheme val="minor"/>
    </font>
    <font>
      <b/>
      <sz val="30.0"/>
      <color rgb="FFFFFFFF"/>
      <name val="Klarna Title"/>
    </font>
    <font>
      <b/>
      <sz val="59.0"/>
      <color rgb="FFFFFFFF"/>
      <name val="Klarna Title"/>
    </font>
    <font>
      <color theme="1"/>
      <name val="Klarna Text"/>
    </font>
    <font>
      <b/>
      <sz val="14.0"/>
      <color rgb="FF000000"/>
      <name val="Klarna Text"/>
    </font>
    <font>
      <b/>
      <sz val="12.0"/>
      <color rgb="FF000000"/>
      <name val="Klarna Text"/>
    </font>
    <font>
      <b/>
      <sz val="10.0"/>
      <color rgb="FF000000"/>
      <name val="Klarna Text"/>
    </font>
    <font/>
    <font>
      <sz val="10.0"/>
      <color rgb="FF000000"/>
      <name val="Klarna Text"/>
    </font>
    <font>
      <sz val="10.0"/>
      <color rgb="FFFFFFFF"/>
      <name val="Klarna Text"/>
    </font>
    <font>
      <color theme="1"/>
      <name val="Arial"/>
    </font>
    <font>
      <b/>
      <sz val="10.0"/>
      <color rgb="FFFFFFFF"/>
      <name val="Klarna Text"/>
    </font>
    <font>
      <sz val="10.0"/>
      <color rgb="FFFFFFFF"/>
      <name val="&quot;Klarna Text&quot;"/>
    </font>
    <font>
      <b/>
      <sz val="10.0"/>
      <color rgb="FFFFFFFF"/>
      <name val="&quot;Klarna Text&quot;"/>
    </font>
    <font>
      <color rgb="FFFFFFFF"/>
      <name val="Klarna Text"/>
    </font>
    <font>
      <color rgb="FFFFFFFF"/>
      <name val="Arial"/>
      <scheme val="minor"/>
    </font>
    <font>
      <b/>
      <sz val="14.0"/>
      <color rgb="FFFFFFFF"/>
      <name val="Klarna Text"/>
    </font>
    <font>
      <b/>
      <i/>
      <sz val="10.0"/>
      <color rgb="FFFFFFFF"/>
      <name val="Klarna Text"/>
    </font>
    <font>
      <color rgb="FFFFFFFF"/>
      <name val="&quot;Klarna Text&quot;"/>
    </font>
    <font>
      <color rgb="FF231840"/>
      <name val="Klarna Text"/>
    </font>
    <font>
      <b/>
      <sz val="30.0"/>
      <color rgb="FFFFFFFF"/>
      <name val="Klarna Text"/>
    </font>
    <font>
      <color rgb="FF000000"/>
      <name val="Klarna Text"/>
    </font>
    <font>
      <b/>
      <i/>
      <sz val="10.0"/>
      <color rgb="FF000000"/>
      <name val="Klarna Text"/>
    </font>
    <font>
      <sz val="10.0"/>
      <color rgb="FF000000"/>
      <name val="&quot;Klarna Text&quot;"/>
    </font>
    <font>
      <b/>
      <sz val="10.0"/>
      <color rgb="FF000000"/>
      <name val="&quot;Klarna Text&quot;"/>
    </font>
    <font>
      <color rgb="FF000000"/>
      <name val="&quot;Klarna Text&quot;"/>
    </font>
    <font>
      <color rgb="FF000000"/>
      <name val="Arial"/>
      <scheme val="minor"/>
    </font>
  </fonts>
  <fills count="18">
    <fill>
      <patternFill patternType="none"/>
    </fill>
    <fill>
      <patternFill patternType="lightGray"/>
    </fill>
    <fill>
      <patternFill patternType="solid">
        <fgColor rgb="FFFFFFFF"/>
        <bgColor rgb="FFFFFFFF"/>
      </patternFill>
    </fill>
    <fill>
      <patternFill patternType="solid">
        <fgColor rgb="FF231840"/>
        <bgColor rgb="FF231840"/>
      </patternFill>
    </fill>
    <fill>
      <patternFill patternType="solid">
        <fgColor rgb="FFE6FFA9"/>
        <bgColor rgb="FFE6FFA9"/>
      </patternFill>
    </fill>
    <fill>
      <patternFill patternType="solid">
        <fgColor rgb="FFFFD8EA"/>
        <bgColor rgb="FFFFD8EA"/>
      </patternFill>
    </fill>
    <fill>
      <patternFill patternType="solid">
        <fgColor rgb="FFB798BE"/>
        <bgColor rgb="FFB798BE"/>
      </patternFill>
    </fill>
    <fill>
      <patternFill patternType="solid">
        <fgColor rgb="FF000000"/>
        <bgColor rgb="FF000000"/>
      </patternFill>
    </fill>
    <fill>
      <patternFill patternType="solid">
        <fgColor rgb="FFB4FDBE"/>
        <bgColor rgb="FFB4FDBE"/>
      </patternFill>
    </fill>
    <fill>
      <patternFill patternType="solid">
        <fgColor rgb="FFE8FBF1"/>
        <bgColor rgb="FFE8FBF1"/>
      </patternFill>
    </fill>
    <fill>
      <patternFill patternType="solid">
        <fgColor rgb="FFFDA1BB"/>
        <bgColor rgb="FFFDA1BB"/>
      </patternFill>
    </fill>
    <fill>
      <patternFill patternType="solid">
        <fgColor rgb="FFF8E7F0"/>
        <bgColor rgb="FFF8E7F0"/>
      </patternFill>
    </fill>
    <fill>
      <patternFill patternType="solid">
        <fgColor rgb="FFC1C1C1"/>
        <bgColor rgb="FFC1C1C1"/>
      </patternFill>
    </fill>
    <fill>
      <patternFill patternType="solid">
        <fgColor rgb="FFEFEFEF"/>
        <bgColor rgb="FFEFEFEF"/>
      </patternFill>
    </fill>
    <fill>
      <patternFill patternType="solid">
        <fgColor rgb="FFF3F3F3"/>
        <bgColor rgb="FFF3F3F3"/>
      </patternFill>
    </fill>
    <fill>
      <patternFill patternType="solid">
        <fgColor rgb="FFF0F0F0"/>
        <bgColor rgb="FFF0F0F0"/>
      </patternFill>
    </fill>
    <fill>
      <patternFill patternType="solid">
        <fgColor rgb="FF86F8FF"/>
        <bgColor rgb="FF86F8FF"/>
      </patternFill>
    </fill>
    <fill>
      <patternFill patternType="solid">
        <fgColor rgb="FFDDF9FF"/>
        <bgColor rgb="FFDDF9FF"/>
      </patternFill>
    </fill>
  </fills>
  <borders count="55">
    <border/>
    <border>
      <left style="medium">
        <color rgb="FFFFFFFF"/>
      </left>
      <right style="medium">
        <color rgb="FFFFFFFF"/>
      </right>
      <top style="medium">
        <color rgb="FFFFFFFF"/>
      </top>
      <bottom style="medium">
        <color rgb="FFFFFFFF"/>
      </bottom>
    </border>
    <border>
      <bottom style="thin">
        <color rgb="FF231840"/>
      </bottom>
    </border>
    <border>
      <top style="thin">
        <color rgb="FF231840"/>
      </top>
      <bottom style="thin">
        <color rgb="FF231840"/>
      </bottom>
    </border>
    <border>
      <right style="medium">
        <color rgb="FF231840"/>
      </right>
      <bottom style="thin">
        <color rgb="FF231840"/>
      </bottom>
    </border>
    <border>
      <left style="medium">
        <color rgb="FF231840"/>
      </left>
      <right style="medium">
        <color rgb="FF231840"/>
      </right>
      <bottom style="medium">
        <color rgb="FF231840"/>
      </bottom>
    </border>
    <border>
      <left style="medium">
        <color rgb="FF231840"/>
      </left>
      <bottom style="medium">
        <color rgb="FF231840"/>
      </bottom>
    </border>
    <border>
      <left style="thin">
        <color rgb="FFE6FFA9"/>
      </left>
      <right style="thin">
        <color rgb="FFE6FFA9"/>
      </right>
      <top style="thin">
        <color rgb="FFE6FFA9"/>
      </top>
      <bottom style="thin">
        <color rgb="FFE6FFA9"/>
      </bottom>
    </border>
    <border>
      <right style="medium">
        <color rgb="FF231840"/>
      </right>
      <top style="thin">
        <color rgb="FF231840"/>
      </top>
      <bottom style="thin">
        <color rgb="FF231840"/>
      </bottom>
    </border>
    <border>
      <left style="medium">
        <color rgb="FF231840"/>
      </left>
      <right style="medium">
        <color rgb="FF231840"/>
      </right>
      <top style="medium">
        <color rgb="FF231840"/>
      </top>
      <bottom style="medium">
        <color rgb="FF231840"/>
      </bottom>
    </border>
    <border>
      <left style="medium">
        <color rgb="FF231840"/>
      </left>
      <top style="medium">
        <color rgb="FF231840"/>
      </top>
      <bottom style="medium">
        <color rgb="FF231840"/>
      </bottom>
    </border>
    <border>
      <left style="thin">
        <color rgb="FFE6FFA9"/>
      </left>
      <right style="thin">
        <color rgb="FFE6FFA9"/>
      </right>
      <top style="thin">
        <color rgb="FFE6FFA9"/>
      </top>
    </border>
    <border>
      <left style="thin">
        <color rgb="FFE6FFA9"/>
      </left>
      <top style="medium">
        <color rgb="FF231840"/>
      </top>
    </border>
    <border>
      <top style="medium">
        <color rgb="FF231840"/>
      </top>
    </border>
    <border>
      <right style="thin">
        <color rgb="FFE6FFA9"/>
      </right>
      <top style="medium">
        <color rgb="FF231840"/>
      </top>
    </border>
    <border>
      <left style="thin">
        <color rgb="FFE6FFA9"/>
      </left>
      <top style="thin">
        <color rgb="FFE6FFA9"/>
      </top>
      <bottom style="thin">
        <color rgb="FFE6FFA9"/>
      </bottom>
    </border>
    <border>
      <top style="thin">
        <color rgb="FFE6FFA9"/>
      </top>
      <bottom style="thin">
        <color rgb="FFE6FFA9"/>
      </bottom>
    </border>
    <border>
      <right style="thin">
        <color rgb="FFE6FFA9"/>
      </right>
      <top style="thin">
        <color rgb="FFE6FFA9"/>
      </top>
      <bottom style="thin">
        <color rgb="FFE6FFA9"/>
      </bottom>
    </border>
    <border>
      <top style="thin">
        <color rgb="FF231840"/>
      </top>
    </border>
    <border>
      <right style="medium">
        <color rgb="FF231840"/>
      </right>
      <top style="thin">
        <color rgb="FF231840"/>
      </top>
    </border>
    <border>
      <left style="medium">
        <color rgb="FF231840"/>
      </left>
      <right style="medium">
        <color rgb="FF231840"/>
      </right>
      <top style="medium">
        <color rgb="FF231840"/>
      </top>
    </border>
    <border>
      <left style="medium">
        <color rgb="FF231840"/>
      </left>
      <top style="medium">
        <color rgb="FF231840"/>
      </top>
    </border>
    <border>
      <right style="thin">
        <color rgb="FFFFD8EA"/>
      </right>
    </border>
    <border>
      <left style="thin">
        <color rgb="FFFFD8EA"/>
      </left>
      <right style="thin">
        <color rgb="FFFFD8EA"/>
      </right>
    </border>
    <border>
      <left style="thin">
        <color rgb="FFFFD8EA"/>
      </left>
      <right style="thin">
        <color rgb="FFFFD8EA"/>
      </right>
      <top style="thin">
        <color rgb="FFFFD8EA"/>
      </top>
      <bottom style="thin">
        <color rgb="FFFFD8EA"/>
      </bottom>
    </border>
    <border>
      <left style="thin">
        <color rgb="FFFFD8EA"/>
      </left>
      <top style="thin">
        <color rgb="FFFFD8EA"/>
      </top>
      <bottom style="thin">
        <color rgb="FFFFD8EA"/>
      </bottom>
    </border>
    <border>
      <top style="thin">
        <color rgb="FFFFD8EA"/>
      </top>
      <bottom style="thin">
        <color rgb="FFFFD8EA"/>
      </bottom>
    </border>
    <border>
      <right style="thin">
        <color rgb="FFFFD8EA"/>
      </right>
      <top style="thin">
        <color rgb="FFFFD8EA"/>
      </top>
      <bottom style="thin">
        <color rgb="FFFFD8EA"/>
      </bottom>
    </border>
    <border>
      <left style="thin">
        <color rgb="FFFFD8EA"/>
      </left>
      <right style="thin">
        <color rgb="FFFFD8EA"/>
      </right>
      <top style="thin">
        <color rgb="FFFFD8EA"/>
      </top>
      <bottom style="medium">
        <color rgb="FF231840"/>
      </bottom>
    </border>
    <border>
      <left style="thin">
        <color rgb="FFFFD8EA"/>
      </left>
    </border>
    <border>
      <left style="thin">
        <color rgb="FFFFD8EA"/>
      </left>
      <right style="thin">
        <color rgb="FFFFD8EA"/>
      </right>
      <top style="thin">
        <color rgb="FFFFD8EA"/>
      </top>
    </border>
    <border>
      <left style="thin">
        <color rgb="FFFFD8EA"/>
      </left>
      <right style="thin">
        <color rgb="FFFFD8EA"/>
      </right>
      <bottom style="thin">
        <color rgb="FFFFD8EA"/>
      </bottom>
    </border>
    <border>
      <right style="thin">
        <color rgb="FF231840"/>
      </right>
      <bottom style="thin">
        <color rgb="FF231840"/>
      </bottom>
    </border>
    <border>
      <left style="thin">
        <color rgb="FF231840"/>
      </left>
      <right style="thin">
        <color rgb="FF231840"/>
      </right>
    </border>
    <border>
      <left style="thin">
        <color rgb="FF231840"/>
      </left>
    </border>
    <border>
      <left style="thin">
        <color rgb="FFB798BE"/>
      </left>
      <right style="thin">
        <color rgb="FFB798BE"/>
      </right>
      <bottom style="thin">
        <color rgb="FFB798BE"/>
      </bottom>
    </border>
    <border>
      <left style="thin">
        <color rgb="FFB798BE"/>
      </left>
      <top style="thin">
        <color rgb="FFB798BE"/>
      </top>
      <bottom style="thin">
        <color rgb="FFB798BE"/>
      </bottom>
    </border>
    <border>
      <top style="thin">
        <color rgb="FFB798BE"/>
      </top>
      <bottom style="thin">
        <color rgb="FFB798BE"/>
      </bottom>
    </border>
    <border>
      <right style="thin">
        <color rgb="FFB798BE"/>
      </right>
      <top style="thin">
        <color rgb="FFB798BE"/>
      </top>
      <bottom style="thin">
        <color rgb="FFB798BE"/>
      </bottom>
    </border>
    <border>
      <left style="thin">
        <color rgb="FFB798BE"/>
      </left>
      <right style="thin">
        <color rgb="FFB798BE"/>
      </right>
      <top style="thin">
        <color rgb="FFB798BE"/>
      </top>
      <bottom style="thin">
        <color rgb="FFB798BE"/>
      </bottom>
    </border>
    <border>
      <left style="thin">
        <color rgb="FFB798BE"/>
      </left>
      <right style="thin">
        <color rgb="FFB798BE"/>
      </right>
      <top style="thin">
        <color rgb="FFB798BE"/>
      </top>
      <bottom style="medium">
        <color rgb="FF231840"/>
      </bottom>
    </border>
    <border>
      <left style="thin">
        <color rgb="FF231840"/>
      </left>
      <right style="thin">
        <color rgb="FF231840"/>
      </right>
      <bottom style="thin">
        <color rgb="FF231840"/>
      </bottom>
    </border>
    <border>
      <left style="thin">
        <color rgb="FF231840"/>
      </left>
      <bottom style="thin">
        <color rgb="FF231840"/>
      </bottom>
    </border>
    <border>
      <right style="thin">
        <color rgb="FF231840"/>
      </right>
      <top style="thin">
        <color rgb="FF231840"/>
      </top>
      <bottom style="thin">
        <color rgb="FF231840"/>
      </bottom>
    </border>
    <border>
      <left style="thin">
        <color rgb="FF231840"/>
      </left>
      <right style="thin">
        <color rgb="FF231840"/>
      </right>
      <top style="thin">
        <color rgb="FF231840"/>
      </top>
      <bottom style="thin">
        <color rgb="FF231840"/>
      </bottom>
    </border>
    <border>
      <left style="thin">
        <color rgb="FF231840"/>
      </left>
      <top style="thin">
        <color rgb="FF231840"/>
      </top>
      <bottom style="thin">
        <color rgb="FF231840"/>
      </bottom>
    </border>
    <border>
      <left style="thin">
        <color rgb="FF231840"/>
      </left>
      <right style="thin">
        <color rgb="FF231840"/>
      </right>
      <top style="thin">
        <color rgb="FF231840"/>
      </top>
    </border>
    <border>
      <right style="thin">
        <color rgb="FF231840"/>
      </right>
      <top style="thin">
        <color rgb="FF231840"/>
      </top>
    </border>
    <border>
      <left style="thin">
        <color rgb="FF231840"/>
      </left>
      <top style="thin">
        <color rgb="FF231840"/>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top style="thin">
        <color rgb="FFFFFFFF"/>
      </top>
    </border>
    <border>
      <right style="thin">
        <color rgb="FFFFFFFF"/>
      </right>
      <top style="thin">
        <color rgb="FFFFFFFF"/>
      </top>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1" fillId="2" fontId="1" numFmtId="0" xfId="0" applyAlignment="1" applyBorder="1" applyFill="1" applyFont="1">
      <alignment readingOrder="0"/>
    </xf>
    <xf borderId="1" fillId="2" fontId="2" numFmtId="0" xfId="0" applyAlignment="1" applyBorder="1" applyFont="1">
      <alignment readingOrder="0"/>
    </xf>
    <xf borderId="1" fillId="0" fontId="3" numFmtId="0" xfId="0" applyBorder="1" applyFont="1"/>
    <xf borderId="1" fillId="2" fontId="3" numFmtId="0" xfId="0" applyBorder="1" applyFont="1"/>
    <xf borderId="1" fillId="2" fontId="4" numFmtId="0" xfId="0" applyAlignment="1" applyBorder="1" applyFont="1">
      <alignment readingOrder="0" vertical="bottom"/>
    </xf>
    <xf borderId="0" fillId="3" fontId="4" numFmtId="0" xfId="0" applyAlignment="1" applyFill="1" applyFont="1">
      <alignment readingOrder="0" vertical="bottom"/>
    </xf>
    <xf borderId="0" fillId="3" fontId="5" numFmtId="0" xfId="0" applyAlignment="1" applyFont="1">
      <alignment readingOrder="0" vertical="bottom"/>
    </xf>
    <xf borderId="2" fillId="3" fontId="3" numFmtId="0" xfId="0" applyBorder="1" applyFont="1"/>
    <xf borderId="1" fillId="2" fontId="6" numFmtId="0" xfId="0" applyAlignment="1" applyBorder="1" applyFont="1">
      <alignment vertical="bottom"/>
    </xf>
    <xf borderId="0" fillId="3" fontId="6" numFmtId="0" xfId="0" applyAlignment="1" applyFont="1">
      <alignment vertical="bottom"/>
    </xf>
    <xf borderId="3" fillId="3" fontId="3" numFmtId="0" xfId="0" applyBorder="1" applyFont="1"/>
    <xf borderId="4" fillId="3" fontId="6" numFmtId="0" xfId="0" applyAlignment="1" applyBorder="1" applyFont="1">
      <alignment vertical="bottom"/>
    </xf>
    <xf borderId="5" fillId="3" fontId="6" numFmtId="0" xfId="0" applyAlignment="1" applyBorder="1" applyFont="1">
      <alignment vertical="bottom"/>
    </xf>
    <xf borderId="6" fillId="3" fontId="6" numFmtId="0" xfId="0" applyAlignment="1" applyBorder="1" applyFont="1">
      <alignment vertical="bottom"/>
    </xf>
    <xf borderId="1" fillId="2" fontId="7" numFmtId="0" xfId="0" applyAlignment="1" applyBorder="1" applyFont="1">
      <alignment readingOrder="0" vertical="top"/>
    </xf>
    <xf borderId="0" fillId="3" fontId="7" numFmtId="0" xfId="0" applyAlignment="1" applyFont="1">
      <alignment readingOrder="0" vertical="top"/>
    </xf>
    <xf borderId="7" fillId="4" fontId="7" numFmtId="0" xfId="0" applyAlignment="1" applyBorder="1" applyFill="1" applyFont="1">
      <alignment readingOrder="0" vertical="top"/>
    </xf>
    <xf borderId="7" fillId="4" fontId="7" numFmtId="0" xfId="0" applyAlignment="1" applyBorder="1" applyFont="1">
      <alignment horizontal="right" readingOrder="0" vertical="bottom"/>
    </xf>
    <xf borderId="7" fillId="4" fontId="8" numFmtId="0" xfId="0" applyAlignment="1" applyBorder="1" applyFont="1">
      <alignment horizontal="right" readingOrder="0" vertical="bottom"/>
    </xf>
    <xf borderId="8" fillId="3" fontId="6" numFmtId="0" xfId="0" applyAlignment="1" applyBorder="1" applyFont="1">
      <alignment vertical="bottom"/>
    </xf>
    <xf borderId="9" fillId="3" fontId="6" numFmtId="0" xfId="0" applyAlignment="1" applyBorder="1" applyFont="1">
      <alignment vertical="bottom"/>
    </xf>
    <xf borderId="10" fillId="3" fontId="6" numFmtId="0" xfId="0" applyAlignment="1" applyBorder="1" applyFont="1">
      <alignment vertical="bottom"/>
    </xf>
    <xf borderId="11" fillId="4" fontId="7" numFmtId="0" xfId="0" applyAlignment="1" applyBorder="1" applyFont="1">
      <alignment readingOrder="0" vertical="top"/>
    </xf>
    <xf borderId="11" fillId="4" fontId="8" numFmtId="0" xfId="0" applyAlignment="1" applyBorder="1" applyFont="1">
      <alignment horizontal="right" readingOrder="0" vertical="bottom"/>
    </xf>
    <xf borderId="1" fillId="2" fontId="9" numFmtId="0" xfId="0" applyAlignment="1" applyBorder="1" applyFont="1">
      <alignment readingOrder="0" vertical="bottom"/>
    </xf>
    <xf borderId="0" fillId="3" fontId="9" numFmtId="0" xfId="0" applyAlignment="1" applyFont="1">
      <alignment readingOrder="0" vertical="bottom"/>
    </xf>
    <xf borderId="12" fillId="4" fontId="9" numFmtId="0" xfId="0" applyAlignment="1" applyBorder="1" applyFont="1">
      <alignment readingOrder="0" vertical="bottom"/>
    </xf>
    <xf borderId="13" fillId="0" fontId="10" numFmtId="0" xfId="0" applyBorder="1" applyFont="1"/>
    <xf borderId="14" fillId="0" fontId="10" numFmtId="0" xfId="0" applyBorder="1" applyFont="1"/>
    <xf borderId="1" fillId="2" fontId="11" numFmtId="0" xfId="0" applyAlignment="1" applyBorder="1" applyFont="1">
      <alignment readingOrder="0" vertical="bottom"/>
    </xf>
    <xf borderId="0" fillId="3" fontId="11" numFmtId="0" xfId="0" applyAlignment="1" applyFont="1">
      <alignment readingOrder="0" vertical="bottom"/>
    </xf>
    <xf borderId="7" fillId="3" fontId="12" numFmtId="0" xfId="0" applyAlignment="1" applyBorder="1" applyFont="1">
      <alignment readingOrder="0" vertical="bottom"/>
    </xf>
    <xf borderId="7" fillId="3" fontId="12" numFmtId="3" xfId="0" applyAlignment="1" applyBorder="1" applyFont="1" applyNumberFormat="1">
      <alignment horizontal="right" readingOrder="0" vertical="bottom"/>
    </xf>
    <xf borderId="7" fillId="3" fontId="12" numFmtId="0" xfId="0" applyAlignment="1" applyBorder="1" applyFont="1">
      <alignment horizontal="right" readingOrder="0" vertical="bottom"/>
    </xf>
    <xf borderId="7" fillId="3" fontId="12" numFmtId="9" xfId="0" applyAlignment="1" applyBorder="1" applyFont="1" applyNumberFormat="1">
      <alignment horizontal="right" readingOrder="0" vertical="bottom"/>
    </xf>
    <xf borderId="7" fillId="3" fontId="12" numFmtId="164" xfId="0" applyAlignment="1" applyBorder="1" applyFont="1" applyNumberFormat="1">
      <alignment horizontal="right" readingOrder="0" vertical="bottom"/>
    </xf>
    <xf borderId="7" fillId="3" fontId="9" numFmtId="0" xfId="0" applyAlignment="1" applyBorder="1" applyFont="1">
      <alignment readingOrder="0" vertical="bottom"/>
    </xf>
    <xf borderId="15" fillId="4" fontId="9" numFmtId="0" xfId="0" applyAlignment="1" applyBorder="1" applyFont="1">
      <alignment readingOrder="0" vertical="bottom"/>
    </xf>
    <xf borderId="16" fillId="0" fontId="10" numFmtId="0" xfId="0" applyBorder="1" applyFont="1"/>
    <xf borderId="17" fillId="0" fontId="10" numFmtId="0" xfId="0" applyBorder="1" applyFont="1"/>
    <xf borderId="18" fillId="3" fontId="3" numFmtId="0" xfId="0" applyBorder="1" applyFont="1"/>
    <xf borderId="0" fillId="3" fontId="3" numFmtId="0" xfId="0" applyFont="1"/>
    <xf borderId="19" fillId="3" fontId="6" numFmtId="0" xfId="0" applyAlignment="1" applyBorder="1" applyFont="1">
      <alignment vertical="bottom"/>
    </xf>
    <xf borderId="20" fillId="3" fontId="6" numFmtId="0" xfId="0" applyAlignment="1" applyBorder="1" applyFont="1">
      <alignment vertical="bottom"/>
    </xf>
    <xf borderId="21" fillId="3" fontId="6" numFmtId="0" xfId="0" applyAlignment="1" applyBorder="1" applyFont="1">
      <alignment vertical="bottom"/>
    </xf>
    <xf borderId="0" fillId="3" fontId="6" numFmtId="0" xfId="0" applyAlignment="1" applyFont="1">
      <alignment readingOrder="0" vertical="bottom"/>
    </xf>
    <xf borderId="22" fillId="5" fontId="7" numFmtId="0" xfId="0" applyAlignment="1" applyBorder="1" applyFill="1" applyFont="1">
      <alignment readingOrder="0" vertical="top"/>
    </xf>
    <xf borderId="23" fillId="5" fontId="7" numFmtId="0" xfId="0" applyAlignment="1" applyBorder="1" applyFont="1">
      <alignment horizontal="right" readingOrder="0" vertical="top"/>
    </xf>
    <xf borderId="24" fillId="5" fontId="7" numFmtId="0" xfId="0" applyAlignment="1" applyBorder="1" applyFont="1">
      <alignment readingOrder="0" vertical="top"/>
    </xf>
    <xf borderId="25" fillId="5" fontId="7" numFmtId="0" xfId="0" applyAlignment="1" applyBorder="1" applyFont="1">
      <alignment horizontal="right" readingOrder="0" vertical="top"/>
    </xf>
    <xf borderId="26" fillId="0" fontId="10" numFmtId="0" xfId="0" applyBorder="1" applyFont="1"/>
    <xf borderId="27" fillId="0" fontId="10" numFmtId="0" xfId="0" applyBorder="1" applyFont="1"/>
    <xf borderId="24" fillId="5" fontId="9" numFmtId="0" xfId="0" applyAlignment="1" applyBorder="1" applyFont="1">
      <alignment readingOrder="0" vertical="bottom"/>
    </xf>
    <xf borderId="28" fillId="5" fontId="9" numFmtId="0" xfId="0" applyAlignment="1" applyBorder="1" applyFont="1">
      <alignment readingOrder="0" vertical="bottom"/>
    </xf>
    <xf borderId="28" fillId="5" fontId="9" numFmtId="0" xfId="0" applyAlignment="1" applyBorder="1" applyFont="1">
      <alignment horizontal="right" readingOrder="0" vertical="bottom"/>
    </xf>
    <xf borderId="23" fillId="5" fontId="9" numFmtId="0" xfId="0" applyAlignment="1" applyBorder="1" applyFont="1">
      <alignment readingOrder="0" vertical="bottom"/>
    </xf>
    <xf borderId="29" fillId="5" fontId="9" numFmtId="0" xfId="0" applyAlignment="1" applyBorder="1" applyFont="1">
      <alignment horizontal="right" readingOrder="0" vertical="bottom"/>
    </xf>
    <xf borderId="22" fillId="0" fontId="10" numFmtId="0" xfId="0" applyBorder="1" applyFont="1"/>
    <xf borderId="24" fillId="3" fontId="12" numFmtId="0" xfId="0" applyAlignment="1" applyBorder="1" applyFont="1">
      <alignment readingOrder="0" vertical="bottom"/>
    </xf>
    <xf borderId="24" fillId="3" fontId="12" numFmtId="3" xfId="0" applyAlignment="1" applyBorder="1" applyFont="1" applyNumberFormat="1">
      <alignment horizontal="right" vertical="bottom"/>
    </xf>
    <xf borderId="24" fillId="3" fontId="12" numFmtId="164" xfId="0" applyAlignment="1" applyBorder="1" applyFont="1" applyNumberFormat="1">
      <alignment horizontal="right"/>
    </xf>
    <xf borderId="24" fillId="3" fontId="12" numFmtId="164" xfId="0" applyAlignment="1" applyBorder="1" applyFont="1" applyNumberFormat="1">
      <alignment horizontal="right" vertical="bottom"/>
    </xf>
    <xf borderId="24" fillId="3" fontId="12" numFmtId="3" xfId="0" applyAlignment="1" applyBorder="1" applyFont="1" applyNumberFormat="1">
      <alignment horizontal="right" readingOrder="0" vertical="bottom"/>
    </xf>
    <xf borderId="0" fillId="3" fontId="13" numFmtId="0" xfId="0" applyAlignment="1" applyFont="1">
      <alignment vertical="bottom"/>
    </xf>
    <xf borderId="24" fillId="3" fontId="12" numFmtId="164" xfId="0" applyAlignment="1" applyBorder="1" applyFont="1" applyNumberFormat="1">
      <alignment horizontal="right" readingOrder="0"/>
    </xf>
    <xf borderId="24" fillId="3" fontId="12" numFmtId="164" xfId="0" applyAlignment="1" applyBorder="1" applyFont="1" applyNumberFormat="1">
      <alignment horizontal="right" readingOrder="0" vertical="bottom"/>
    </xf>
    <xf borderId="30" fillId="3" fontId="14" numFmtId="0" xfId="0" applyAlignment="1" applyBorder="1" applyFont="1">
      <alignment readingOrder="0" vertical="bottom"/>
    </xf>
    <xf borderId="30" fillId="3" fontId="14" numFmtId="3" xfId="0" applyAlignment="1" applyBorder="1" applyFont="1" applyNumberFormat="1">
      <alignment horizontal="right" vertical="bottom"/>
    </xf>
    <xf borderId="30" fillId="3" fontId="14" numFmtId="9" xfId="0" applyAlignment="1" applyBorder="1" applyFont="1" applyNumberFormat="1">
      <alignment horizontal="right"/>
    </xf>
    <xf borderId="30" fillId="3" fontId="14" numFmtId="164" xfId="0" applyAlignment="1" applyBorder="1" applyFont="1" applyNumberFormat="1">
      <alignment horizontal="right" vertical="bottom"/>
    </xf>
    <xf borderId="30" fillId="3" fontId="14" numFmtId="3" xfId="0" applyAlignment="1" applyBorder="1" applyFont="1" applyNumberFormat="1">
      <alignment horizontal="right" readingOrder="0" vertical="bottom"/>
    </xf>
    <xf borderId="30" fillId="3" fontId="14" numFmtId="164" xfId="0" applyAlignment="1" applyBorder="1" applyFont="1" applyNumberFormat="1">
      <alignment horizontal="right"/>
    </xf>
    <xf borderId="30" fillId="3" fontId="14" numFmtId="164" xfId="0" applyAlignment="1" applyBorder="1" applyFont="1" applyNumberFormat="1">
      <alignment horizontal="right" readingOrder="0" vertical="bottom"/>
    </xf>
    <xf borderId="25" fillId="5" fontId="9" numFmtId="0" xfId="0" applyAlignment="1" applyBorder="1" applyFont="1">
      <alignment horizontal="right" readingOrder="0" vertical="bottom"/>
    </xf>
    <xf borderId="31" fillId="3" fontId="12" numFmtId="0" xfId="0" applyAlignment="1" applyBorder="1" applyFont="1">
      <alignment readingOrder="0" vertical="bottom"/>
    </xf>
    <xf borderId="31" fillId="3" fontId="15" numFmtId="3" xfId="0" applyAlignment="1" applyBorder="1" applyFont="1" applyNumberFormat="1">
      <alignment horizontal="right" vertical="bottom"/>
    </xf>
    <xf borderId="31" fillId="3" fontId="12" numFmtId="164" xfId="0" applyAlignment="1" applyBorder="1" applyFont="1" applyNumberFormat="1">
      <alignment horizontal="right" vertical="bottom"/>
    </xf>
    <xf borderId="31" fillId="3" fontId="12" numFmtId="164" xfId="0" applyAlignment="1" applyBorder="1" applyFont="1" applyNumberFormat="1">
      <alignment horizontal="right"/>
    </xf>
    <xf borderId="31" fillId="3" fontId="12" numFmtId="164" xfId="0" applyAlignment="1" applyBorder="1" applyFont="1" applyNumberFormat="1">
      <alignment horizontal="right" readingOrder="0" vertical="bottom"/>
    </xf>
    <xf borderId="31" fillId="3" fontId="12" numFmtId="3" xfId="0" applyAlignment="1" applyBorder="1" applyFont="1" applyNumberFormat="1">
      <alignment horizontal="right" readingOrder="0" vertical="bottom"/>
    </xf>
    <xf borderId="24" fillId="3" fontId="15" numFmtId="3" xfId="0" applyAlignment="1" applyBorder="1" applyFont="1" applyNumberFormat="1">
      <alignment horizontal="right" vertical="bottom"/>
    </xf>
    <xf borderId="30" fillId="3" fontId="16" numFmtId="3" xfId="0" applyAlignment="1" applyBorder="1" applyFont="1" applyNumberFormat="1">
      <alignment horizontal="right" vertical="bottom"/>
    </xf>
    <xf borderId="30" fillId="3" fontId="12" numFmtId="164" xfId="0" applyAlignment="1" applyBorder="1" applyFont="1" applyNumberFormat="1">
      <alignment horizontal="right" vertical="bottom"/>
    </xf>
    <xf borderId="31" fillId="3" fontId="12" numFmtId="10" xfId="0" applyAlignment="1" applyBorder="1" applyFont="1" applyNumberFormat="1">
      <alignment horizontal="right"/>
    </xf>
    <xf borderId="31" fillId="3" fontId="12" numFmtId="0" xfId="0" applyAlignment="1" applyBorder="1" applyFont="1">
      <alignment horizontal="right" readingOrder="0" vertical="bottom"/>
    </xf>
    <xf borderId="24" fillId="3" fontId="12" numFmtId="0" xfId="0" applyAlignment="1" applyBorder="1" applyFont="1">
      <alignment horizontal="right" readingOrder="0" vertical="bottom"/>
    </xf>
    <xf borderId="24" fillId="3" fontId="17" numFmtId="164" xfId="0" applyAlignment="1" applyBorder="1" applyFont="1" applyNumberFormat="1">
      <alignment vertical="bottom"/>
    </xf>
    <xf borderId="30" fillId="3" fontId="14" numFmtId="0" xfId="0" applyAlignment="1" applyBorder="1" applyFont="1">
      <alignment horizontal="right" readingOrder="0" vertical="bottom"/>
    </xf>
    <xf borderId="31" fillId="3" fontId="12" numFmtId="10" xfId="0" applyAlignment="1" applyBorder="1" applyFont="1" applyNumberFormat="1">
      <alignment horizontal="right" vertical="bottom"/>
    </xf>
    <xf borderId="31" fillId="3" fontId="12" numFmtId="0" xfId="0" applyAlignment="1" applyBorder="1" applyFont="1">
      <alignment horizontal="right" vertical="bottom"/>
    </xf>
    <xf borderId="31" fillId="3" fontId="12" numFmtId="10" xfId="0" applyAlignment="1" applyBorder="1" applyFont="1" applyNumberFormat="1">
      <alignment horizontal="right" readingOrder="0" vertical="bottom"/>
    </xf>
    <xf borderId="32" fillId="3" fontId="6" numFmtId="0" xfId="0" applyAlignment="1" applyBorder="1" applyFont="1">
      <alignment vertical="bottom"/>
    </xf>
    <xf borderId="33" fillId="3" fontId="6" numFmtId="0" xfId="0" applyAlignment="1" applyBorder="1" applyFont="1">
      <alignment vertical="bottom"/>
    </xf>
    <xf borderId="34" fillId="3" fontId="6" numFmtId="0" xfId="0" applyAlignment="1" applyBorder="1" applyFont="1">
      <alignment vertical="bottom"/>
    </xf>
    <xf borderId="18" fillId="3" fontId="6" numFmtId="0" xfId="0" applyAlignment="1" applyBorder="1" applyFont="1">
      <alignment vertical="bottom"/>
    </xf>
    <xf borderId="24" fillId="5" fontId="6" numFmtId="0" xfId="0" applyAlignment="1" applyBorder="1" applyFont="1">
      <alignment vertical="top"/>
    </xf>
    <xf borderId="24" fillId="5" fontId="7" numFmtId="0" xfId="0" applyAlignment="1" applyBorder="1" applyFont="1">
      <alignment horizontal="right" readingOrder="0" vertical="top"/>
    </xf>
    <xf borderId="35" fillId="6" fontId="18" numFmtId="0" xfId="0" applyBorder="1" applyFill="1" applyFont="1"/>
    <xf borderId="36" fillId="6" fontId="19" numFmtId="0" xfId="0" applyAlignment="1" applyBorder="1" applyFont="1">
      <alignment readingOrder="0" vertical="top"/>
    </xf>
    <xf borderId="37" fillId="0" fontId="10" numFmtId="0" xfId="0" applyBorder="1" applyFont="1"/>
    <xf borderId="38" fillId="0" fontId="10" numFmtId="0" xfId="0" applyBorder="1" applyFont="1"/>
    <xf borderId="39" fillId="6" fontId="17" numFmtId="0" xfId="0" applyAlignment="1" applyBorder="1" applyFont="1">
      <alignment vertical="bottom"/>
    </xf>
    <xf borderId="28" fillId="5" fontId="7" numFmtId="0" xfId="0" applyAlignment="1" applyBorder="1" applyFont="1">
      <alignment readingOrder="0" vertical="top"/>
    </xf>
    <xf borderId="28" fillId="5" fontId="6" numFmtId="0" xfId="0" applyAlignment="1" applyBorder="1" applyFont="1">
      <alignment vertical="top"/>
    </xf>
    <xf borderId="28" fillId="5" fontId="7" numFmtId="0" xfId="0" applyAlignment="1" applyBorder="1" applyFont="1">
      <alignment horizontal="right" readingOrder="0" vertical="top"/>
    </xf>
    <xf borderId="40" fillId="6" fontId="14" numFmtId="0" xfId="0" applyAlignment="1" applyBorder="1" applyFont="1">
      <alignment readingOrder="0" vertical="bottom"/>
    </xf>
    <xf borderId="40" fillId="6" fontId="20" numFmtId="0" xfId="0" applyAlignment="1" applyBorder="1" applyFont="1">
      <alignment horizontal="right" readingOrder="0" vertical="bottom"/>
    </xf>
    <xf borderId="31" fillId="5" fontId="9" numFmtId="0" xfId="0" applyAlignment="1" applyBorder="1" applyFont="1">
      <alignment readingOrder="0" vertical="bottom"/>
    </xf>
    <xf borderId="31" fillId="5" fontId="9" numFmtId="0" xfId="0" applyAlignment="1" applyBorder="1" applyFont="1">
      <alignment horizontal="right" readingOrder="0" vertical="bottom"/>
    </xf>
    <xf borderId="39" fillId="6" fontId="14" numFmtId="0" xfId="0" applyAlignment="1" applyBorder="1" applyFont="1">
      <alignment readingOrder="0" vertical="bottom"/>
    </xf>
    <xf borderId="39" fillId="6" fontId="18" numFmtId="0" xfId="0" applyBorder="1" applyFont="1"/>
    <xf borderId="39" fillId="6" fontId="12" numFmtId="0" xfId="0" applyAlignment="1" applyBorder="1" applyFont="1">
      <alignment vertical="bottom"/>
    </xf>
    <xf borderId="39" fillId="6" fontId="14" numFmtId="0" xfId="0" applyAlignment="1" applyBorder="1" applyFont="1">
      <alignment horizontal="right" readingOrder="0" vertical="bottom"/>
    </xf>
    <xf borderId="24" fillId="3" fontId="17" numFmtId="3" xfId="0" applyAlignment="1" applyBorder="1" applyFont="1" applyNumberFormat="1">
      <alignment vertical="bottom"/>
    </xf>
    <xf borderId="24" fillId="3" fontId="17" numFmtId="10" xfId="0" applyAlignment="1" applyBorder="1" applyFont="1" applyNumberFormat="1">
      <alignment vertical="bottom"/>
    </xf>
    <xf borderId="36" fillId="3" fontId="12" numFmtId="0" xfId="0" applyAlignment="1" applyBorder="1" applyFont="1">
      <alignment readingOrder="0" vertical="bottom"/>
    </xf>
    <xf borderId="39" fillId="3" fontId="12" numFmtId="0" xfId="0" applyAlignment="1" applyBorder="1" applyFont="1">
      <alignment horizontal="right" readingOrder="0" vertical="bottom"/>
    </xf>
    <xf borderId="39" fillId="3" fontId="12" numFmtId="164" xfId="0" applyAlignment="1" applyBorder="1" applyFont="1" applyNumberFormat="1">
      <alignment horizontal="right" readingOrder="0" vertical="bottom"/>
    </xf>
    <xf borderId="39" fillId="3" fontId="14" numFmtId="0" xfId="0" applyAlignment="1" applyBorder="1" applyFont="1">
      <alignment horizontal="right" readingOrder="0" vertical="bottom"/>
    </xf>
    <xf borderId="39" fillId="3" fontId="14" numFmtId="9" xfId="0" applyAlignment="1" applyBorder="1" applyFont="1" applyNumberFormat="1">
      <alignment horizontal="right" readingOrder="0" vertical="bottom"/>
    </xf>
    <xf borderId="1" fillId="2" fontId="6" numFmtId="0" xfId="0" applyAlignment="1" applyBorder="1" applyFont="1">
      <alignment readingOrder="0" vertical="bottom"/>
    </xf>
    <xf borderId="24" fillId="3" fontId="17" numFmtId="0" xfId="0" applyAlignment="1" applyBorder="1" applyFont="1">
      <alignment readingOrder="0" vertical="bottom"/>
    </xf>
    <xf borderId="24" fillId="3" fontId="14" numFmtId="0" xfId="0" applyAlignment="1" applyBorder="1" applyFont="1">
      <alignment horizontal="right" readingOrder="0" vertical="bottom"/>
    </xf>
    <xf borderId="24" fillId="3" fontId="21" numFmtId="0" xfId="0" applyAlignment="1" applyBorder="1" applyFont="1">
      <alignment horizontal="right" readingOrder="0" shrinkToFit="0" vertical="bottom" wrapText="1"/>
    </xf>
    <xf borderId="24" fillId="3" fontId="18" numFmtId="0" xfId="0" applyAlignment="1" applyBorder="1" applyFont="1">
      <alignment horizontal="right"/>
    </xf>
    <xf borderId="36" fillId="3" fontId="18" numFmtId="0" xfId="0" applyBorder="1" applyFont="1"/>
    <xf borderId="39" fillId="3" fontId="18" numFmtId="0" xfId="0" applyBorder="1" applyFont="1"/>
    <xf borderId="24" fillId="3" fontId="12" numFmtId="9" xfId="0" applyAlignment="1" applyBorder="1" applyFont="1" applyNumberFormat="1">
      <alignment horizontal="right" readingOrder="0" vertical="bottom"/>
    </xf>
    <xf borderId="24" fillId="3" fontId="15" numFmtId="9" xfId="0" applyAlignment="1" applyBorder="1" applyFont="1" applyNumberFormat="1">
      <alignment horizontal="right" shrinkToFit="0" wrapText="1"/>
    </xf>
    <xf borderId="36" fillId="6" fontId="14" numFmtId="0" xfId="0" applyAlignment="1" applyBorder="1" applyFont="1">
      <alignment horizontal="right" readingOrder="0" vertical="bottom"/>
    </xf>
    <xf borderId="41" fillId="3" fontId="6" numFmtId="0" xfId="0" applyAlignment="1" applyBorder="1" applyFont="1">
      <alignment vertical="bottom"/>
    </xf>
    <xf borderId="42" fillId="3" fontId="6" numFmtId="0" xfId="0" applyAlignment="1" applyBorder="1" applyFont="1">
      <alignment vertical="bottom"/>
    </xf>
    <xf borderId="24" fillId="3" fontId="17" numFmtId="9" xfId="0" applyAlignment="1" applyBorder="1" applyFont="1" applyNumberFormat="1">
      <alignment horizontal="right" readingOrder="0" vertical="center"/>
    </xf>
    <xf borderId="43" fillId="3" fontId="6" numFmtId="0" xfId="0" applyAlignment="1" applyBorder="1" applyFont="1">
      <alignment vertical="bottom"/>
    </xf>
    <xf borderId="44" fillId="3" fontId="6" numFmtId="0" xfId="0" applyAlignment="1" applyBorder="1" applyFont="1">
      <alignment vertical="bottom"/>
    </xf>
    <xf borderId="45" fillId="3" fontId="6" numFmtId="0" xfId="0" applyAlignment="1" applyBorder="1" applyFont="1">
      <alignment vertical="bottom"/>
    </xf>
    <xf borderId="24" fillId="3" fontId="17" numFmtId="9" xfId="0" applyAlignment="1" applyBorder="1" applyFont="1" applyNumberFormat="1">
      <alignment horizontal="right" readingOrder="0" shrinkToFit="0" vertical="center" wrapText="1"/>
    </xf>
    <xf borderId="24" fillId="3" fontId="17" numFmtId="9" xfId="0" applyAlignment="1" applyBorder="1" applyFont="1" applyNumberFormat="1">
      <alignment horizontal="right" readingOrder="0" shrinkToFit="0" vertical="bottom" wrapText="1"/>
    </xf>
    <xf borderId="46" fillId="3" fontId="6" numFmtId="0" xfId="0" applyAlignment="1" applyBorder="1" applyFont="1">
      <alignment vertical="bottom"/>
    </xf>
    <xf borderId="34" fillId="3" fontId="3" numFmtId="0" xfId="0" applyBorder="1" applyFont="1"/>
    <xf borderId="24" fillId="5" fontId="11" numFmtId="0" xfId="0" applyAlignment="1" applyBorder="1" applyFont="1">
      <alignment vertical="bottom"/>
    </xf>
    <xf borderId="24" fillId="5" fontId="9" numFmtId="0" xfId="0" applyAlignment="1" applyBorder="1" applyFont="1">
      <alignment horizontal="right" readingOrder="0" vertical="bottom"/>
    </xf>
    <xf borderId="44" fillId="3" fontId="13" numFmtId="0" xfId="0" applyAlignment="1" applyBorder="1" applyFont="1">
      <alignment vertical="bottom"/>
    </xf>
    <xf borderId="24" fillId="3" fontId="21" numFmtId="0" xfId="0" applyAlignment="1" applyBorder="1" applyFont="1">
      <alignment horizontal="right" readingOrder="0" vertical="bottom"/>
    </xf>
    <xf borderId="32" fillId="3" fontId="9" numFmtId="0" xfId="0" applyAlignment="1" applyBorder="1" applyFont="1">
      <alignment readingOrder="0" vertical="bottom"/>
    </xf>
    <xf borderId="41" fillId="3" fontId="3" numFmtId="0" xfId="0" applyBorder="1" applyFont="1"/>
    <xf borderId="42" fillId="3" fontId="3" numFmtId="0" xfId="0" applyBorder="1" applyFont="1"/>
    <xf borderId="43" fillId="3" fontId="17" numFmtId="0" xfId="0" applyAlignment="1" applyBorder="1" applyFont="1">
      <alignment readingOrder="0" vertical="bottom"/>
    </xf>
    <xf borderId="44" fillId="3" fontId="17" numFmtId="0" xfId="0" applyAlignment="1" applyBorder="1" applyFont="1">
      <alignment readingOrder="0" vertical="bottom"/>
    </xf>
    <xf borderId="44" fillId="3" fontId="17" numFmtId="0" xfId="0" applyAlignment="1" applyBorder="1" applyFont="1">
      <alignment vertical="bottom"/>
    </xf>
    <xf borderId="45" fillId="3" fontId="17" numFmtId="0" xfId="0" applyAlignment="1" applyBorder="1" applyFont="1">
      <alignment vertical="bottom"/>
    </xf>
    <xf borderId="0" fillId="3" fontId="17" numFmtId="0" xfId="0" applyAlignment="1" applyFont="1">
      <alignment vertical="bottom"/>
    </xf>
    <xf borderId="47" fillId="3" fontId="17" numFmtId="0" xfId="0" applyAlignment="1" applyBorder="1" applyFont="1">
      <alignment vertical="bottom"/>
    </xf>
    <xf borderId="46" fillId="3" fontId="17" numFmtId="0" xfId="0" applyAlignment="1" applyBorder="1" applyFont="1">
      <alignment vertical="bottom"/>
    </xf>
    <xf borderId="48" fillId="3" fontId="17" numFmtId="0" xfId="0" applyAlignment="1" applyBorder="1" applyFont="1">
      <alignment vertical="bottom"/>
    </xf>
    <xf borderId="1" fillId="2" fontId="22" numFmtId="0" xfId="0" applyAlignment="1" applyBorder="1" applyFont="1">
      <alignment readingOrder="0"/>
    </xf>
    <xf borderId="1" fillId="2" fontId="22" numFmtId="0" xfId="0" applyAlignment="1" applyBorder="1" applyFont="1">
      <alignment horizontal="right" readingOrder="0"/>
    </xf>
    <xf borderId="49" fillId="7" fontId="23" numFmtId="0" xfId="0" applyAlignment="1" applyBorder="1" applyFill="1" applyFont="1">
      <alignment readingOrder="0" vertical="bottom"/>
    </xf>
    <xf borderId="50" fillId="0" fontId="10" numFmtId="0" xfId="0" applyBorder="1" applyFont="1"/>
    <xf borderId="51" fillId="0" fontId="10" numFmtId="0" xfId="0" applyBorder="1" applyFont="1"/>
    <xf borderId="52" fillId="0" fontId="3" numFmtId="0" xfId="0" applyBorder="1" applyFont="1"/>
    <xf borderId="52" fillId="0" fontId="6" numFmtId="0" xfId="0" applyAlignment="1" applyBorder="1" applyFont="1">
      <alignment vertical="bottom"/>
    </xf>
    <xf borderId="52" fillId="8" fontId="7" numFmtId="0" xfId="0" applyAlignment="1" applyBorder="1" applyFill="1" applyFont="1">
      <alignment readingOrder="0" vertical="top"/>
    </xf>
    <xf borderId="52" fillId="8" fontId="7" numFmtId="0" xfId="0" applyAlignment="1" applyBorder="1" applyFont="1">
      <alignment horizontal="right" readingOrder="0" vertical="bottom"/>
    </xf>
    <xf borderId="49" fillId="9" fontId="9" numFmtId="0" xfId="0" applyAlignment="1" applyBorder="1" applyFill="1" applyFont="1">
      <alignment readingOrder="0" vertical="bottom"/>
    </xf>
    <xf borderId="52" fillId="0" fontId="24" numFmtId="0" xfId="0" applyAlignment="1" applyBorder="1" applyFont="1">
      <alignment vertical="bottom"/>
    </xf>
    <xf borderId="52" fillId="2" fontId="11" numFmtId="0" xfId="0" applyAlignment="1" applyBorder="1" applyFont="1">
      <alignment readingOrder="0" vertical="bottom"/>
    </xf>
    <xf borderId="52" fillId="2" fontId="11" numFmtId="165" xfId="0" applyAlignment="1" applyBorder="1" applyFont="1" applyNumberFormat="1">
      <alignment horizontal="right" readingOrder="0" vertical="bottom"/>
    </xf>
    <xf borderId="52" fillId="2" fontId="11" numFmtId="0" xfId="0" applyAlignment="1" applyBorder="1" applyFont="1">
      <alignment horizontal="right" readingOrder="0" vertical="bottom"/>
    </xf>
    <xf borderId="52" fillId="2" fontId="11" numFmtId="165" xfId="0" applyAlignment="1" applyBorder="1" applyFont="1" applyNumberFormat="1">
      <alignment horizontal="right" readingOrder="0" vertical="bottom"/>
    </xf>
    <xf borderId="52" fillId="10" fontId="7" numFmtId="0" xfId="0" applyAlignment="1" applyBorder="1" applyFill="1" applyFont="1">
      <alignment readingOrder="0" vertical="top"/>
    </xf>
    <xf borderId="49" fillId="10" fontId="7" numFmtId="0" xfId="0" applyAlignment="1" applyBorder="1" applyFont="1">
      <alignment horizontal="right" readingOrder="0" vertical="top"/>
    </xf>
    <xf borderId="49" fillId="11" fontId="9" numFmtId="0" xfId="0" applyAlignment="1" applyBorder="1" applyFill="1" applyFont="1">
      <alignment readingOrder="0" vertical="bottom"/>
    </xf>
    <xf borderId="52" fillId="11" fontId="11" numFmtId="0" xfId="0" applyAlignment="1" applyBorder="1" applyFont="1">
      <alignment vertical="bottom"/>
    </xf>
    <xf borderId="52" fillId="11" fontId="25" numFmtId="0" xfId="0" applyAlignment="1" applyBorder="1" applyFont="1">
      <alignment horizontal="right" readingOrder="0" vertical="bottom"/>
    </xf>
    <xf borderId="52" fillId="12" fontId="9" numFmtId="0" xfId="0" applyAlignment="1" applyBorder="1" applyFill="1" applyFont="1">
      <alignment readingOrder="0" vertical="bottom"/>
    </xf>
    <xf borderId="53" fillId="12" fontId="9" numFmtId="0" xfId="0" applyAlignment="1" applyBorder="1" applyFont="1">
      <alignment horizontal="right" readingOrder="0" vertical="bottom"/>
    </xf>
    <xf borderId="54" fillId="0" fontId="10" numFmtId="0" xfId="0" applyBorder="1" applyFont="1"/>
    <xf borderId="50" fillId="12" fontId="9" numFmtId="0" xfId="0" applyAlignment="1" applyBorder="1" applyFont="1">
      <alignment horizontal="right" readingOrder="0" vertical="bottom"/>
    </xf>
    <xf borderId="49" fillId="2" fontId="11" numFmtId="0" xfId="0" applyAlignment="1" applyBorder="1" applyFont="1">
      <alignment readingOrder="0" vertical="bottom"/>
    </xf>
    <xf borderId="52" fillId="13" fontId="11" numFmtId="165" xfId="0" applyAlignment="1" applyBorder="1" applyFill="1" applyFont="1" applyNumberFormat="1">
      <alignment horizontal="right" vertical="bottom"/>
    </xf>
    <xf borderId="52" fillId="0" fontId="11" numFmtId="0" xfId="0" applyAlignment="1" applyBorder="1" applyFont="1">
      <alignment horizontal="right" readingOrder="0"/>
    </xf>
    <xf borderId="51" fillId="14" fontId="11" numFmtId="165" xfId="0" applyAlignment="1" applyBorder="1" applyFill="1" applyFont="1" applyNumberFormat="1">
      <alignment horizontal="right" vertical="bottom"/>
    </xf>
    <xf borderId="52" fillId="14" fontId="11" numFmtId="0" xfId="0" applyAlignment="1" applyBorder="1" applyFont="1">
      <alignment horizontal="right" readingOrder="0"/>
    </xf>
    <xf borderId="52" fillId="14" fontId="11" numFmtId="165" xfId="0" applyAlignment="1" applyBorder="1" applyFont="1" applyNumberFormat="1">
      <alignment horizontal="right" vertical="bottom"/>
    </xf>
    <xf borderId="52" fillId="14" fontId="11" numFmtId="0" xfId="0" applyAlignment="1" applyBorder="1" applyFont="1">
      <alignment horizontal="right" readingOrder="0" vertical="bottom"/>
    </xf>
    <xf borderId="52" fillId="2" fontId="11" numFmtId="165" xfId="0" applyAlignment="1" applyBorder="1" applyFont="1" applyNumberFormat="1">
      <alignment horizontal="right" vertical="bottom"/>
    </xf>
    <xf borderId="49" fillId="2" fontId="9" numFmtId="0" xfId="0" applyAlignment="1" applyBorder="1" applyFont="1">
      <alignment readingOrder="0" vertical="bottom"/>
    </xf>
    <xf borderId="52" fillId="13" fontId="9" numFmtId="165" xfId="0" applyAlignment="1" applyBorder="1" applyFont="1" applyNumberFormat="1">
      <alignment horizontal="right" vertical="bottom"/>
    </xf>
    <xf borderId="52" fillId="0" fontId="9" numFmtId="166" xfId="0" applyAlignment="1" applyBorder="1" applyFont="1" applyNumberFormat="1">
      <alignment horizontal="right"/>
    </xf>
    <xf borderId="52" fillId="2" fontId="9" numFmtId="0" xfId="0" applyAlignment="1" applyBorder="1" applyFont="1">
      <alignment horizontal="right" readingOrder="0" vertical="bottom"/>
    </xf>
    <xf borderId="51" fillId="14" fontId="9" numFmtId="165" xfId="0" applyAlignment="1" applyBorder="1" applyFont="1" applyNumberFormat="1">
      <alignment horizontal="right" vertical="bottom"/>
    </xf>
    <xf borderId="52" fillId="14" fontId="9" numFmtId="0" xfId="0" applyAlignment="1" applyBorder="1" applyFont="1">
      <alignment horizontal="right" readingOrder="0"/>
    </xf>
    <xf borderId="52" fillId="14" fontId="9" numFmtId="165" xfId="0" applyAlignment="1" applyBorder="1" applyFont="1" applyNumberFormat="1">
      <alignment horizontal="right" vertical="bottom"/>
    </xf>
    <xf borderId="52" fillId="14" fontId="9" numFmtId="0" xfId="0" applyAlignment="1" applyBorder="1" applyFont="1">
      <alignment horizontal="right" readingOrder="0" vertical="bottom"/>
    </xf>
    <xf borderId="52" fillId="2" fontId="9" numFmtId="165" xfId="0" applyAlignment="1" applyBorder="1" applyFont="1" applyNumberFormat="1">
      <alignment horizontal="right" vertical="bottom"/>
    </xf>
    <xf borderId="52" fillId="0" fontId="9" numFmtId="0" xfId="0" applyAlignment="1" applyBorder="1" applyFont="1">
      <alignment horizontal="right" readingOrder="0"/>
    </xf>
    <xf borderId="52" fillId="13" fontId="26" numFmtId="165" xfId="0" applyAlignment="1" applyBorder="1" applyFont="1" applyNumberFormat="1">
      <alignment horizontal="right" vertical="bottom"/>
    </xf>
    <xf borderId="52" fillId="13" fontId="11" numFmtId="0" xfId="0" applyAlignment="1" applyBorder="1" applyFont="1">
      <alignment horizontal="right" readingOrder="0" vertical="bottom"/>
    </xf>
    <xf borderId="52" fillId="13" fontId="27" numFmtId="165" xfId="0" applyAlignment="1" applyBorder="1" applyFont="1" applyNumberFormat="1">
      <alignment horizontal="right" vertical="bottom"/>
    </xf>
    <xf borderId="52" fillId="15" fontId="11" numFmtId="165" xfId="0" applyAlignment="1" applyBorder="1" applyFill="1" applyFont="1" applyNumberFormat="1">
      <alignment horizontal="right" vertical="bottom"/>
    </xf>
    <xf borderId="52" fillId="15" fontId="9" numFmtId="165" xfId="0" applyAlignment="1" applyBorder="1" applyFont="1" applyNumberFormat="1">
      <alignment horizontal="right" vertical="bottom"/>
    </xf>
    <xf borderId="52" fillId="15" fontId="11" numFmtId="0" xfId="0" applyAlignment="1" applyBorder="1" applyFont="1">
      <alignment horizontal="right" vertical="bottom"/>
    </xf>
    <xf borderId="52" fillId="2" fontId="11" numFmtId="0" xfId="0" applyAlignment="1" applyBorder="1" applyFont="1">
      <alignment horizontal="right" vertical="bottom"/>
    </xf>
    <xf borderId="52" fillId="15" fontId="11" numFmtId="0" xfId="0" applyAlignment="1" applyBorder="1" applyFont="1">
      <alignment horizontal="right" readingOrder="0" vertical="bottom"/>
    </xf>
    <xf borderId="52" fillId="15" fontId="11" numFmtId="164" xfId="0" applyAlignment="1" applyBorder="1" applyFont="1" applyNumberFormat="1">
      <alignment horizontal="right" vertical="bottom"/>
    </xf>
    <xf borderId="52" fillId="2" fontId="11" numFmtId="164" xfId="0" applyAlignment="1" applyBorder="1" applyFont="1" applyNumberFormat="1">
      <alignment horizontal="right" vertical="bottom"/>
    </xf>
    <xf borderId="52" fillId="2" fontId="9" numFmtId="0" xfId="0" applyAlignment="1" applyBorder="1" applyFont="1">
      <alignment readingOrder="0" vertical="bottom"/>
    </xf>
    <xf borderId="52" fillId="15" fontId="9" numFmtId="0" xfId="0" applyAlignment="1" applyBorder="1" applyFont="1">
      <alignment horizontal="right" vertical="bottom"/>
    </xf>
    <xf borderId="52" fillId="2" fontId="9" numFmtId="0" xfId="0" applyAlignment="1" applyBorder="1" applyFont="1">
      <alignment horizontal="right" vertical="bottom"/>
    </xf>
    <xf borderId="52" fillId="15" fontId="9" numFmtId="0" xfId="0" applyAlignment="1" applyBorder="1" applyFont="1">
      <alignment horizontal="right" readingOrder="0" vertical="bottom"/>
    </xf>
    <xf borderId="52" fillId="15" fontId="9" numFmtId="164" xfId="0" applyAlignment="1" applyBorder="1" applyFont="1" applyNumberFormat="1">
      <alignment horizontal="right" vertical="bottom"/>
    </xf>
    <xf borderId="52" fillId="2" fontId="9" numFmtId="164" xfId="0" applyAlignment="1" applyBorder="1" applyFont="1" applyNumberFormat="1">
      <alignment horizontal="right" vertical="bottom"/>
    </xf>
    <xf borderId="52" fillId="11" fontId="9" numFmtId="0" xfId="0" applyAlignment="1" applyBorder="1" applyFont="1">
      <alignment readingOrder="0" vertical="bottom"/>
    </xf>
    <xf borderId="52" fillId="11" fontId="9" numFmtId="0" xfId="0" applyAlignment="1" applyBorder="1" applyFont="1">
      <alignment horizontal="right" readingOrder="0" vertical="bottom"/>
    </xf>
    <xf borderId="52" fillId="2" fontId="24" numFmtId="0" xfId="0" applyAlignment="1" applyBorder="1" applyFont="1">
      <alignment vertical="bottom"/>
    </xf>
    <xf borderId="52" fillId="10" fontId="24" numFmtId="0" xfId="0" applyAlignment="1" applyBorder="1" applyFont="1">
      <alignment vertical="top"/>
    </xf>
    <xf borderId="52" fillId="10" fontId="7" numFmtId="0" xfId="0" applyAlignment="1" applyBorder="1" applyFont="1">
      <alignment horizontal="right" readingOrder="0" vertical="top"/>
    </xf>
    <xf borderId="49" fillId="0" fontId="24" numFmtId="0" xfId="0" applyAlignment="1" applyBorder="1" applyFont="1">
      <alignment vertical="bottom"/>
    </xf>
    <xf borderId="52" fillId="0" fontId="24" numFmtId="167" xfId="0" applyAlignment="1" applyBorder="1" applyFont="1" applyNumberFormat="1">
      <alignment vertical="bottom"/>
    </xf>
    <xf borderId="52" fillId="0" fontId="24" numFmtId="0" xfId="0" applyAlignment="1" applyBorder="1" applyFont="1">
      <alignment horizontal="right" readingOrder="0" vertical="bottom"/>
    </xf>
    <xf borderId="52" fillId="14" fontId="24" numFmtId="167" xfId="0" applyAlignment="1" applyBorder="1" applyFont="1" applyNumberFormat="1">
      <alignment vertical="bottom"/>
    </xf>
    <xf borderId="52" fillId="14" fontId="24" numFmtId="0" xfId="0" applyAlignment="1" applyBorder="1" applyFont="1">
      <alignment horizontal="right" readingOrder="0" vertical="bottom"/>
    </xf>
    <xf borderId="52" fillId="0" fontId="24" numFmtId="164" xfId="0" applyAlignment="1" applyBorder="1" applyFont="1" applyNumberFormat="1">
      <alignment vertical="bottom"/>
    </xf>
    <xf borderId="52" fillId="0" fontId="24" numFmtId="0" xfId="0" applyAlignment="1" applyBorder="1" applyFont="1">
      <alignment readingOrder="0" vertical="bottom"/>
    </xf>
    <xf borderId="52" fillId="0" fontId="9" numFmtId="0" xfId="0" applyAlignment="1" applyBorder="1" applyFont="1">
      <alignment horizontal="right" readingOrder="0" vertical="bottom"/>
    </xf>
    <xf borderId="52" fillId="14" fontId="28" numFmtId="0" xfId="0" applyAlignment="1" applyBorder="1" applyFont="1">
      <alignment horizontal="right" readingOrder="0" shrinkToFit="0" vertical="bottom" wrapText="1"/>
    </xf>
    <xf borderId="52" fillId="14" fontId="29" numFmtId="0" xfId="0" applyAlignment="1" applyBorder="1" applyFont="1">
      <alignment horizontal="right"/>
    </xf>
    <xf borderId="52" fillId="2" fontId="28" numFmtId="0" xfId="0" applyAlignment="1" applyBorder="1" applyFont="1">
      <alignment horizontal="right" readingOrder="0" shrinkToFit="0" vertical="bottom" wrapText="1"/>
    </xf>
    <xf borderId="52" fillId="0" fontId="24" numFmtId="0" xfId="0" applyAlignment="1" applyBorder="1" applyFont="1">
      <alignment horizontal="right" readingOrder="0" vertical="center"/>
    </xf>
    <xf borderId="52" fillId="0" fontId="24" numFmtId="0" xfId="0" applyAlignment="1" applyBorder="1" applyFont="1">
      <alignment horizontal="right" readingOrder="0" shrinkToFit="0" vertical="center" wrapText="1"/>
    </xf>
    <xf borderId="52" fillId="0" fontId="24" numFmtId="0" xfId="0" applyAlignment="1" applyBorder="1" applyFont="1">
      <alignment horizontal="right" readingOrder="0" shrinkToFit="0" vertical="bottom" wrapText="1"/>
    </xf>
    <xf borderId="0" fillId="0" fontId="28" numFmtId="0" xfId="0" applyAlignment="1" applyFont="1">
      <alignment horizontal="right" readingOrder="0" vertical="bottom"/>
    </xf>
    <xf borderId="52" fillId="0" fontId="11" numFmtId="0" xfId="0" applyAlignment="1" applyBorder="1" applyFont="1">
      <alignment horizontal="right" readingOrder="0" vertical="bottom"/>
    </xf>
    <xf borderId="49" fillId="16" fontId="7" numFmtId="0" xfId="0" applyAlignment="1" applyBorder="1" applyFill="1" applyFont="1">
      <alignment readingOrder="0" vertical="top"/>
    </xf>
    <xf borderId="49" fillId="17" fontId="9" numFmtId="0" xfId="0" applyAlignment="1" applyBorder="1" applyFill="1" applyFont="1">
      <alignment readingOrder="0" vertical="bottom"/>
    </xf>
    <xf borderId="52" fillId="17" fontId="11" numFmtId="0" xfId="0" applyAlignment="1" applyBorder="1" applyFont="1">
      <alignment vertical="bottom"/>
    </xf>
    <xf borderId="52" fillId="17" fontId="25" numFmtId="0" xfId="0" applyAlignment="1" applyBorder="1" applyFont="1">
      <alignment horizontal="right" readingOrder="0" vertical="bottom"/>
    </xf>
    <xf borderId="52" fillId="14" fontId="11" numFmtId="0" xfId="0" applyAlignment="1" applyBorder="1" applyFont="1">
      <alignment horizontal="right" vertical="bottom"/>
    </xf>
    <xf borderId="52" fillId="14" fontId="11" numFmtId="168" xfId="0" applyAlignment="1" applyBorder="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2.75"/>
    <col customWidth="1" min="2" max="2" width="8.0"/>
    <col customWidth="1" min="3" max="3" width="96.25"/>
    <col customWidth="1" min="22" max="22" width="10.13"/>
  </cols>
  <sheetData>
    <row r="1">
      <c r="A1" s="1"/>
      <c r="B1" s="2" t="s">
        <v>0</v>
      </c>
      <c r="C1" s="3"/>
      <c r="D1" s="4"/>
      <c r="E1" s="4"/>
      <c r="F1" s="4"/>
      <c r="G1" s="4"/>
      <c r="H1" s="4"/>
      <c r="I1" s="4"/>
      <c r="J1" s="4"/>
      <c r="K1" s="4"/>
      <c r="L1" s="4"/>
      <c r="M1" s="4"/>
      <c r="N1" s="4"/>
      <c r="O1" s="4"/>
      <c r="P1" s="4"/>
      <c r="Q1" s="4"/>
      <c r="R1" s="4"/>
      <c r="S1" s="4"/>
      <c r="T1" s="4"/>
      <c r="U1" s="4"/>
      <c r="V1" s="4"/>
      <c r="W1" s="4"/>
    </row>
    <row r="2">
      <c r="A2" s="5"/>
      <c r="B2" s="6"/>
      <c r="C2" s="7" t="s">
        <v>1</v>
      </c>
      <c r="V2" s="8"/>
      <c r="W2" s="4"/>
    </row>
    <row r="3">
      <c r="A3" s="9"/>
      <c r="B3" s="10"/>
      <c r="C3" s="10"/>
      <c r="D3" s="10"/>
      <c r="E3" s="10"/>
      <c r="F3" s="10"/>
      <c r="G3" s="10"/>
      <c r="H3" s="10"/>
      <c r="I3" s="10"/>
      <c r="J3" s="10"/>
      <c r="K3" s="10"/>
      <c r="L3" s="10"/>
      <c r="M3" s="10"/>
      <c r="N3" s="10"/>
      <c r="O3" s="10"/>
      <c r="P3" s="10"/>
      <c r="Q3" s="10"/>
      <c r="R3" s="10"/>
      <c r="S3" s="10"/>
      <c r="T3" s="10"/>
      <c r="U3" s="10"/>
      <c r="V3" s="11"/>
      <c r="W3" s="4"/>
    </row>
    <row r="4">
      <c r="A4" s="9"/>
      <c r="B4" s="10"/>
      <c r="C4" s="10"/>
      <c r="D4" s="10"/>
      <c r="E4" s="10"/>
      <c r="F4" s="10"/>
      <c r="G4" s="10"/>
      <c r="H4" s="12"/>
      <c r="I4" s="13"/>
      <c r="J4" s="13"/>
      <c r="K4" s="13"/>
      <c r="L4" s="13"/>
      <c r="M4" s="13"/>
      <c r="N4" s="13"/>
      <c r="O4" s="13"/>
      <c r="P4" s="13"/>
      <c r="Q4" s="13"/>
      <c r="R4" s="13"/>
      <c r="S4" s="13"/>
      <c r="T4" s="13"/>
      <c r="U4" s="14"/>
      <c r="V4" s="11"/>
      <c r="W4" s="4"/>
    </row>
    <row r="5">
      <c r="A5" s="15"/>
      <c r="B5" s="16"/>
      <c r="C5" s="17"/>
      <c r="D5" s="18"/>
      <c r="E5" s="18"/>
      <c r="F5" s="18"/>
      <c r="G5" s="10"/>
      <c r="H5" s="12"/>
      <c r="I5" s="13"/>
      <c r="J5" s="13"/>
      <c r="K5" s="13"/>
      <c r="L5" s="13"/>
      <c r="M5" s="13"/>
      <c r="N5" s="13"/>
      <c r="O5" s="13"/>
      <c r="P5" s="13"/>
      <c r="Q5" s="13"/>
      <c r="R5" s="13"/>
      <c r="S5" s="13"/>
      <c r="T5" s="13"/>
      <c r="U5" s="14"/>
      <c r="V5" s="11"/>
      <c r="W5" s="4"/>
    </row>
    <row r="6">
      <c r="A6" s="15"/>
      <c r="B6" s="16"/>
      <c r="C6" s="17" t="s">
        <v>2</v>
      </c>
      <c r="D6" s="19">
        <v>2023.0</v>
      </c>
      <c r="E6" s="19">
        <v>2022.0</v>
      </c>
      <c r="F6" s="19">
        <v>2021.0</v>
      </c>
      <c r="G6" s="10"/>
      <c r="H6" s="20"/>
      <c r="I6" s="21"/>
      <c r="J6" s="21"/>
      <c r="K6" s="21"/>
      <c r="L6" s="21"/>
      <c r="M6" s="21"/>
      <c r="N6" s="21"/>
      <c r="O6" s="21"/>
      <c r="P6" s="21"/>
      <c r="Q6" s="21"/>
      <c r="R6" s="21"/>
      <c r="S6" s="21"/>
      <c r="T6" s="21"/>
      <c r="U6" s="22"/>
      <c r="V6" s="11"/>
      <c r="W6" s="4"/>
    </row>
    <row r="7" ht="12.75" customHeight="1">
      <c r="A7" s="15"/>
      <c r="B7" s="16"/>
      <c r="C7" s="23"/>
      <c r="D7" s="24"/>
      <c r="E7" s="24"/>
      <c r="F7" s="24"/>
      <c r="G7" s="10"/>
      <c r="H7" s="20"/>
      <c r="I7" s="21"/>
      <c r="J7" s="21"/>
      <c r="K7" s="21"/>
      <c r="L7" s="21"/>
      <c r="M7" s="21"/>
      <c r="N7" s="21"/>
      <c r="O7" s="21"/>
      <c r="P7" s="21"/>
      <c r="Q7" s="21"/>
      <c r="R7" s="21"/>
      <c r="S7" s="21"/>
      <c r="T7" s="21"/>
      <c r="U7" s="22"/>
      <c r="V7" s="11"/>
      <c r="W7" s="4"/>
    </row>
    <row r="8">
      <c r="A8" s="25"/>
      <c r="B8" s="26"/>
      <c r="C8" s="27" t="s">
        <v>3</v>
      </c>
      <c r="D8" s="28"/>
      <c r="E8" s="28"/>
      <c r="F8" s="29"/>
      <c r="G8" s="10"/>
      <c r="H8" s="20"/>
      <c r="I8" s="21"/>
      <c r="J8" s="21"/>
      <c r="K8" s="21"/>
      <c r="L8" s="21"/>
      <c r="M8" s="21"/>
      <c r="N8" s="21"/>
      <c r="O8" s="21"/>
      <c r="P8" s="21"/>
      <c r="Q8" s="21"/>
      <c r="R8" s="21"/>
      <c r="S8" s="21"/>
      <c r="T8" s="21"/>
      <c r="U8" s="22"/>
      <c r="V8" s="11"/>
      <c r="W8" s="4"/>
    </row>
    <row r="9">
      <c r="A9" s="30"/>
      <c r="B9" s="31"/>
      <c r="C9" s="32" t="s">
        <v>4</v>
      </c>
      <c r="D9" s="33">
        <v>67.0</v>
      </c>
      <c r="E9" s="33">
        <v>281.0</v>
      </c>
      <c r="F9" s="33">
        <v>279.0</v>
      </c>
      <c r="G9" s="10"/>
      <c r="H9" s="20"/>
      <c r="I9" s="21"/>
      <c r="J9" s="21"/>
      <c r="K9" s="21"/>
      <c r="L9" s="21"/>
      <c r="M9" s="21"/>
      <c r="N9" s="21"/>
      <c r="O9" s="21"/>
      <c r="P9" s="21"/>
      <c r="Q9" s="21"/>
      <c r="R9" s="21"/>
      <c r="S9" s="21"/>
      <c r="T9" s="21"/>
      <c r="U9" s="22"/>
      <c r="V9" s="11"/>
      <c r="W9" s="4"/>
    </row>
    <row r="10">
      <c r="A10" s="30"/>
      <c r="B10" s="31"/>
      <c r="C10" s="32" t="s">
        <v>5</v>
      </c>
      <c r="D10" s="33">
        <v>52.0</v>
      </c>
      <c r="E10" s="33">
        <v>66.0</v>
      </c>
      <c r="F10" s="33">
        <v>6.0</v>
      </c>
      <c r="G10" s="10"/>
      <c r="H10" s="20"/>
      <c r="I10" s="21"/>
      <c r="J10" s="21"/>
      <c r="K10" s="21"/>
      <c r="L10" s="21"/>
      <c r="M10" s="21"/>
      <c r="N10" s="21"/>
      <c r="O10" s="21"/>
      <c r="P10" s="21"/>
      <c r="Q10" s="21"/>
      <c r="R10" s="21"/>
      <c r="S10" s="21"/>
      <c r="T10" s="21"/>
      <c r="U10" s="22"/>
      <c r="V10" s="11"/>
      <c r="W10" s="4"/>
    </row>
    <row r="11">
      <c r="A11" s="30"/>
      <c r="B11" s="31"/>
      <c r="C11" s="32" t="s">
        <v>6</v>
      </c>
      <c r="D11" s="33">
        <v>109824.0</v>
      </c>
      <c r="E11" s="33">
        <v>146928.0</v>
      </c>
      <c r="F11" s="33">
        <v>152710.0</v>
      </c>
      <c r="G11" s="10"/>
      <c r="H11" s="20"/>
      <c r="I11" s="21"/>
      <c r="J11" s="21"/>
      <c r="K11" s="21"/>
      <c r="L11" s="21"/>
      <c r="M11" s="21"/>
      <c r="N11" s="21"/>
      <c r="O11" s="21"/>
      <c r="P11" s="21"/>
      <c r="Q11" s="21"/>
      <c r="R11" s="21"/>
      <c r="S11" s="21"/>
      <c r="T11" s="21"/>
      <c r="U11" s="22"/>
      <c r="V11" s="11"/>
      <c r="W11" s="4"/>
    </row>
    <row r="12">
      <c r="A12" s="30"/>
      <c r="B12" s="31"/>
      <c r="C12" s="32" t="s">
        <v>7</v>
      </c>
      <c r="D12" s="34">
        <v>4.7</v>
      </c>
      <c r="E12" s="34">
        <v>7.6</v>
      </c>
      <c r="F12" s="34">
        <v>9.6</v>
      </c>
      <c r="G12" s="10"/>
      <c r="H12" s="20"/>
      <c r="I12" s="21"/>
      <c r="J12" s="21"/>
      <c r="K12" s="21"/>
      <c r="L12" s="21"/>
      <c r="M12" s="21"/>
      <c r="N12" s="21"/>
      <c r="O12" s="21"/>
      <c r="P12" s="21"/>
      <c r="Q12" s="21"/>
      <c r="R12" s="21"/>
      <c r="S12" s="21"/>
      <c r="T12" s="21"/>
      <c r="U12" s="22"/>
      <c r="V12" s="11"/>
      <c r="W12" s="4"/>
    </row>
    <row r="13">
      <c r="A13" s="30"/>
      <c r="B13" s="31"/>
      <c r="C13" s="32" t="s">
        <v>8</v>
      </c>
      <c r="D13" s="35">
        <v>-0.25</v>
      </c>
      <c r="E13" s="36">
        <v>-0.037</v>
      </c>
      <c r="F13" s="35">
        <v>0.49</v>
      </c>
      <c r="G13" s="10"/>
      <c r="H13" s="20"/>
      <c r="I13" s="21"/>
      <c r="J13" s="21"/>
      <c r="K13" s="21"/>
      <c r="L13" s="21"/>
      <c r="M13" s="21"/>
      <c r="N13" s="21"/>
      <c r="O13" s="21"/>
      <c r="P13" s="21"/>
      <c r="Q13" s="21"/>
      <c r="R13" s="21"/>
      <c r="S13" s="21"/>
      <c r="T13" s="21"/>
      <c r="U13" s="22"/>
      <c r="V13" s="11"/>
      <c r="W13" s="4"/>
    </row>
    <row r="14">
      <c r="A14" s="25"/>
      <c r="B14" s="26"/>
      <c r="C14" s="37"/>
      <c r="D14" s="37"/>
      <c r="E14" s="37"/>
      <c r="F14" s="37"/>
      <c r="G14" s="10"/>
      <c r="H14" s="20"/>
      <c r="I14" s="21"/>
      <c r="J14" s="21"/>
      <c r="K14" s="21"/>
      <c r="L14" s="21"/>
      <c r="M14" s="21"/>
      <c r="N14" s="21"/>
      <c r="O14" s="21"/>
      <c r="P14" s="21"/>
      <c r="Q14" s="21"/>
      <c r="R14" s="21"/>
      <c r="S14" s="21"/>
      <c r="T14" s="21"/>
      <c r="U14" s="22"/>
      <c r="V14" s="11"/>
      <c r="W14" s="4"/>
    </row>
    <row r="15">
      <c r="A15" s="25"/>
      <c r="B15" s="26"/>
      <c r="C15" s="38" t="s">
        <v>9</v>
      </c>
      <c r="D15" s="39"/>
      <c r="E15" s="39"/>
      <c r="F15" s="40"/>
      <c r="G15" s="10"/>
      <c r="H15" s="20"/>
      <c r="I15" s="21"/>
      <c r="J15" s="21"/>
      <c r="K15" s="21"/>
      <c r="L15" s="21"/>
      <c r="M15" s="21"/>
      <c r="N15" s="21"/>
      <c r="O15" s="21"/>
      <c r="P15" s="21"/>
      <c r="Q15" s="21"/>
      <c r="R15" s="21"/>
      <c r="S15" s="21"/>
      <c r="T15" s="21"/>
      <c r="U15" s="22"/>
      <c r="V15" s="11"/>
      <c r="W15" s="4"/>
    </row>
    <row r="16">
      <c r="A16" s="30"/>
      <c r="B16" s="31"/>
      <c r="C16" s="32" t="s">
        <v>10</v>
      </c>
      <c r="D16" s="33">
        <v>2949.0</v>
      </c>
      <c r="E16" s="33">
        <v>9110.0</v>
      </c>
      <c r="F16" s="33">
        <v>6344.0</v>
      </c>
      <c r="G16" s="10"/>
      <c r="H16" s="20"/>
      <c r="I16" s="21"/>
      <c r="J16" s="21"/>
      <c r="K16" s="21"/>
      <c r="L16" s="21"/>
      <c r="M16" s="21"/>
      <c r="N16" s="21"/>
      <c r="O16" s="21"/>
      <c r="P16" s="21"/>
      <c r="Q16" s="21"/>
      <c r="R16" s="21"/>
      <c r="S16" s="21"/>
      <c r="T16" s="21"/>
      <c r="U16" s="22"/>
      <c r="V16" s="11"/>
      <c r="W16" s="4"/>
    </row>
    <row r="17">
      <c r="A17" s="30"/>
      <c r="B17" s="31"/>
      <c r="C17" s="32" t="s">
        <v>11</v>
      </c>
      <c r="D17" s="35">
        <v>1.0</v>
      </c>
      <c r="E17" s="35">
        <v>1.0</v>
      </c>
      <c r="F17" s="35">
        <v>0.8</v>
      </c>
      <c r="G17" s="10"/>
      <c r="H17" s="20"/>
      <c r="I17" s="21"/>
      <c r="J17" s="21"/>
      <c r="K17" s="21"/>
      <c r="L17" s="21"/>
      <c r="M17" s="21"/>
      <c r="N17" s="21"/>
      <c r="O17" s="21"/>
      <c r="P17" s="21"/>
      <c r="Q17" s="21"/>
      <c r="R17" s="21"/>
      <c r="S17" s="21"/>
      <c r="T17" s="21"/>
      <c r="U17" s="22"/>
      <c r="V17" s="11"/>
      <c r="W17" s="4"/>
    </row>
    <row r="18">
      <c r="A18" s="25"/>
      <c r="B18" s="26"/>
      <c r="C18" s="38" t="s">
        <v>12</v>
      </c>
      <c r="D18" s="39"/>
      <c r="E18" s="39"/>
      <c r="F18" s="40"/>
      <c r="G18" s="10"/>
      <c r="H18" s="20"/>
      <c r="I18" s="21"/>
      <c r="J18" s="21"/>
      <c r="K18" s="21"/>
      <c r="L18" s="21"/>
      <c r="M18" s="21"/>
      <c r="N18" s="21"/>
      <c r="O18" s="21"/>
      <c r="P18" s="21"/>
      <c r="Q18" s="21"/>
      <c r="R18" s="21"/>
      <c r="S18" s="21"/>
      <c r="T18" s="21"/>
      <c r="U18" s="22"/>
      <c r="V18" s="11"/>
      <c r="W18" s="4"/>
    </row>
    <row r="19">
      <c r="A19" s="30"/>
      <c r="B19" s="31"/>
      <c r="C19" s="32" t="s">
        <v>13</v>
      </c>
      <c r="D19" s="34" t="s">
        <v>14</v>
      </c>
      <c r="E19" s="34" t="s">
        <v>15</v>
      </c>
      <c r="F19" s="34" t="s">
        <v>16</v>
      </c>
      <c r="G19" s="10"/>
      <c r="H19" s="20"/>
      <c r="I19" s="21"/>
      <c r="J19" s="21"/>
      <c r="K19" s="21"/>
      <c r="L19" s="21"/>
      <c r="M19" s="21"/>
      <c r="N19" s="21"/>
      <c r="O19" s="21"/>
      <c r="P19" s="21"/>
      <c r="Q19" s="21"/>
      <c r="R19" s="21"/>
      <c r="S19" s="21"/>
      <c r="T19" s="21"/>
      <c r="U19" s="22"/>
      <c r="V19" s="41"/>
      <c r="W19" s="4"/>
    </row>
    <row r="20">
      <c r="A20" s="30"/>
      <c r="B20" s="31"/>
      <c r="C20" s="32" t="s">
        <v>17</v>
      </c>
      <c r="D20" s="34" t="s">
        <v>18</v>
      </c>
      <c r="E20" s="34" t="s">
        <v>19</v>
      </c>
      <c r="F20" s="34" t="s">
        <v>20</v>
      </c>
      <c r="G20" s="10"/>
      <c r="H20" s="20"/>
      <c r="I20" s="21"/>
      <c r="J20" s="21"/>
      <c r="K20" s="21"/>
      <c r="L20" s="21"/>
      <c r="M20" s="21"/>
      <c r="N20" s="21"/>
      <c r="O20" s="21"/>
      <c r="P20" s="21"/>
      <c r="Q20" s="21"/>
      <c r="R20" s="21"/>
      <c r="S20" s="21"/>
      <c r="T20" s="21"/>
      <c r="U20" s="22"/>
      <c r="V20" s="42"/>
      <c r="W20" s="4"/>
    </row>
    <row r="21">
      <c r="A21" s="30"/>
      <c r="B21" s="31"/>
      <c r="C21" s="32" t="s">
        <v>21</v>
      </c>
      <c r="D21" s="34">
        <v>30.0</v>
      </c>
      <c r="E21" s="34">
        <v>16.0</v>
      </c>
      <c r="F21" s="34">
        <v>11.0</v>
      </c>
      <c r="G21" s="10"/>
      <c r="H21" s="43"/>
      <c r="I21" s="44"/>
      <c r="J21" s="44"/>
      <c r="K21" s="44"/>
      <c r="L21" s="44"/>
      <c r="M21" s="44"/>
      <c r="N21" s="44"/>
      <c r="O21" s="44"/>
      <c r="P21" s="44"/>
      <c r="Q21" s="44"/>
      <c r="R21" s="44"/>
      <c r="S21" s="44"/>
      <c r="T21" s="44"/>
      <c r="U21" s="45"/>
      <c r="V21" s="42"/>
      <c r="W21" s="4"/>
    </row>
    <row r="22">
      <c r="A22" s="9"/>
      <c r="B22" s="10"/>
      <c r="C22" s="10"/>
      <c r="D22" s="10"/>
      <c r="E22" s="10"/>
      <c r="F22" s="10"/>
      <c r="G22" s="10"/>
      <c r="H22" s="10"/>
      <c r="I22" s="46"/>
      <c r="J22" s="10"/>
      <c r="K22" s="10"/>
      <c r="L22" s="10"/>
      <c r="M22" s="10"/>
      <c r="N22" s="10"/>
      <c r="O22" s="10"/>
      <c r="P22" s="10"/>
      <c r="Q22" s="10"/>
      <c r="R22" s="10"/>
      <c r="S22" s="10"/>
      <c r="T22" s="10"/>
      <c r="U22" s="10"/>
      <c r="V22" s="42"/>
      <c r="W22" s="4"/>
    </row>
    <row r="23">
      <c r="A23" s="9"/>
      <c r="B23" s="10"/>
      <c r="C23" s="10"/>
      <c r="D23" s="10"/>
      <c r="E23" s="10"/>
      <c r="F23" s="10"/>
      <c r="G23" s="10"/>
      <c r="H23" s="10"/>
      <c r="I23" s="10"/>
      <c r="J23" s="10"/>
      <c r="K23" s="10"/>
      <c r="L23" s="10"/>
      <c r="M23" s="10"/>
      <c r="N23" s="10"/>
      <c r="O23" s="10"/>
      <c r="P23" s="10"/>
      <c r="Q23" s="10"/>
      <c r="R23" s="10"/>
      <c r="S23" s="10"/>
      <c r="T23" s="10"/>
      <c r="U23" s="10"/>
      <c r="V23" s="42"/>
      <c r="W23" s="4"/>
    </row>
    <row r="24">
      <c r="A24" s="15"/>
      <c r="B24" s="16"/>
      <c r="C24" s="47"/>
      <c r="D24" s="48"/>
      <c r="E24" s="48"/>
      <c r="F24" s="48"/>
      <c r="G24" s="48"/>
      <c r="H24" s="48"/>
      <c r="I24" s="48"/>
      <c r="J24" s="48"/>
      <c r="K24" s="48"/>
      <c r="L24" s="48"/>
      <c r="M24" s="48"/>
      <c r="N24" s="48"/>
      <c r="O24" s="48"/>
      <c r="P24" s="48"/>
      <c r="Q24" s="48"/>
      <c r="R24" s="48"/>
      <c r="S24" s="48"/>
      <c r="T24" s="48"/>
      <c r="U24" s="48"/>
      <c r="V24" s="42"/>
      <c r="W24" s="4"/>
    </row>
    <row r="25">
      <c r="A25" s="15"/>
      <c r="B25" s="16"/>
      <c r="C25" s="49" t="s">
        <v>22</v>
      </c>
      <c r="D25" s="50">
        <v>2023.0</v>
      </c>
      <c r="E25" s="51"/>
      <c r="F25" s="51"/>
      <c r="G25" s="51"/>
      <c r="H25" s="51"/>
      <c r="I25" s="52"/>
      <c r="J25" s="50">
        <v>2022.0</v>
      </c>
      <c r="K25" s="51"/>
      <c r="L25" s="51"/>
      <c r="M25" s="51"/>
      <c r="N25" s="51"/>
      <c r="O25" s="52"/>
      <c r="P25" s="50">
        <v>2021.0</v>
      </c>
      <c r="Q25" s="51"/>
      <c r="R25" s="51"/>
      <c r="S25" s="51"/>
      <c r="T25" s="51"/>
      <c r="U25" s="52"/>
      <c r="V25" s="42"/>
      <c r="W25" s="4"/>
    </row>
    <row r="26">
      <c r="A26" s="25"/>
      <c r="B26" s="26"/>
      <c r="C26" s="53"/>
      <c r="D26" s="53"/>
      <c r="E26" s="53"/>
      <c r="F26" s="53"/>
      <c r="G26" s="53"/>
      <c r="H26" s="53"/>
      <c r="I26" s="53"/>
      <c r="J26" s="53"/>
      <c r="K26" s="53"/>
      <c r="L26" s="53"/>
      <c r="M26" s="53"/>
      <c r="N26" s="53"/>
      <c r="O26" s="53"/>
      <c r="P26" s="53"/>
      <c r="Q26" s="53"/>
      <c r="R26" s="53"/>
      <c r="S26" s="53"/>
      <c r="T26" s="53"/>
      <c r="U26" s="53"/>
      <c r="V26" s="42"/>
      <c r="W26" s="4"/>
    </row>
    <row r="27">
      <c r="A27" s="25"/>
      <c r="B27" s="26"/>
      <c r="C27" s="54" t="s">
        <v>23</v>
      </c>
      <c r="D27" s="55" t="s">
        <v>24</v>
      </c>
      <c r="E27" s="55" t="s">
        <v>25</v>
      </c>
      <c r="F27" s="55" t="s">
        <v>24</v>
      </c>
      <c r="G27" s="55" t="s">
        <v>25</v>
      </c>
      <c r="H27" s="55" t="s">
        <v>24</v>
      </c>
      <c r="I27" s="55" t="s">
        <v>25</v>
      </c>
      <c r="J27" s="55" t="s">
        <v>24</v>
      </c>
      <c r="K27" s="55" t="s">
        <v>25</v>
      </c>
      <c r="L27" s="55" t="s">
        <v>24</v>
      </c>
      <c r="M27" s="55" t="s">
        <v>25</v>
      </c>
      <c r="N27" s="55" t="s">
        <v>24</v>
      </c>
      <c r="O27" s="55" t="s">
        <v>25</v>
      </c>
      <c r="P27" s="55" t="s">
        <v>24</v>
      </c>
      <c r="Q27" s="55" t="s">
        <v>25</v>
      </c>
      <c r="R27" s="55" t="s">
        <v>24</v>
      </c>
      <c r="S27" s="55" t="s">
        <v>25</v>
      </c>
      <c r="T27" s="55" t="s">
        <v>24</v>
      </c>
      <c r="U27" s="55" t="s">
        <v>25</v>
      </c>
      <c r="V27" s="42"/>
      <c r="W27" s="4"/>
    </row>
    <row r="28">
      <c r="A28" s="25"/>
      <c r="B28" s="26"/>
      <c r="C28" s="56" t="s">
        <v>26</v>
      </c>
      <c r="D28" s="57" t="s">
        <v>27</v>
      </c>
      <c r="E28" s="58"/>
      <c r="F28" s="57" t="s">
        <v>28</v>
      </c>
      <c r="G28" s="58"/>
      <c r="H28" s="57" t="s">
        <v>29</v>
      </c>
      <c r="I28" s="58"/>
      <c r="J28" s="57" t="s">
        <v>27</v>
      </c>
      <c r="K28" s="58"/>
      <c r="L28" s="57" t="s">
        <v>28</v>
      </c>
      <c r="M28" s="58"/>
      <c r="N28" s="57" t="s">
        <v>29</v>
      </c>
      <c r="O28" s="58"/>
      <c r="P28" s="57" t="s">
        <v>27</v>
      </c>
      <c r="Q28" s="58"/>
      <c r="R28" s="57" t="s">
        <v>28</v>
      </c>
      <c r="S28" s="58"/>
      <c r="T28" s="57" t="s">
        <v>29</v>
      </c>
      <c r="U28" s="58"/>
      <c r="V28" s="42"/>
      <c r="W28" s="4"/>
    </row>
    <row r="29">
      <c r="A29" s="30"/>
      <c r="B29" s="31"/>
      <c r="C29" s="59" t="s">
        <v>30</v>
      </c>
      <c r="D29" s="60">
        <v>1.0</v>
      </c>
      <c r="E29" s="61">
        <f>D29/D32</f>
        <v>0.0006097560976</v>
      </c>
      <c r="F29" s="60">
        <v>10.0</v>
      </c>
      <c r="G29" s="62">
        <f>F29/F32</f>
        <v>0.003904724717</v>
      </c>
      <c r="H29" s="60">
        <f t="shared" ref="H29:H32" si="1">D29+F29</f>
        <v>11</v>
      </c>
      <c r="I29" s="62">
        <f>H29/H32</f>
        <v>0.002618424185</v>
      </c>
      <c r="J29" s="63">
        <v>1.0</v>
      </c>
      <c r="K29" s="61">
        <f>J29/J32</f>
        <v>0.0004258943782</v>
      </c>
      <c r="L29" s="63">
        <v>6.0</v>
      </c>
      <c r="M29" s="62">
        <f>L29/L32</f>
        <v>0.00193986421</v>
      </c>
      <c r="N29" s="63">
        <v>7.0</v>
      </c>
      <c r="O29" s="62">
        <f>N29/N32</f>
        <v>0.001286528212</v>
      </c>
      <c r="P29" s="63">
        <v>2.0</v>
      </c>
      <c r="Q29" s="61">
        <f>P29/P32</f>
        <v>0.0007971303308</v>
      </c>
      <c r="R29" s="63">
        <v>7.0</v>
      </c>
      <c r="S29" s="62">
        <f>R29/R32</f>
        <v>0.002138057422</v>
      </c>
      <c r="T29" s="63">
        <v>9.0</v>
      </c>
      <c r="U29" s="62">
        <f>T29/T32</f>
        <v>0.001556285665</v>
      </c>
      <c r="V29" s="64"/>
      <c r="W29" s="4"/>
    </row>
    <row r="30">
      <c r="A30" s="30"/>
      <c r="B30" s="31"/>
      <c r="C30" s="59" t="s">
        <v>31</v>
      </c>
      <c r="D30" s="60">
        <v>523.0</v>
      </c>
      <c r="E30" s="61">
        <f>D30/D32</f>
        <v>0.318902439</v>
      </c>
      <c r="F30" s="60">
        <v>824.0</v>
      </c>
      <c r="G30" s="62">
        <f>F30/F32</f>
        <v>0.3217493167</v>
      </c>
      <c r="H30" s="60">
        <f t="shared" si="1"/>
        <v>1347</v>
      </c>
      <c r="I30" s="62">
        <f>H30/H32</f>
        <v>0.3206379433</v>
      </c>
      <c r="J30" s="63">
        <v>221.0</v>
      </c>
      <c r="K30" s="61">
        <f>J30/J32</f>
        <v>0.09412265758</v>
      </c>
      <c r="L30" s="63">
        <v>376.0</v>
      </c>
      <c r="M30" s="62">
        <f>L30/L32</f>
        <v>0.1215648238</v>
      </c>
      <c r="N30" s="63">
        <v>597.0</v>
      </c>
      <c r="O30" s="62">
        <f>N30/N32</f>
        <v>0.1097224775</v>
      </c>
      <c r="P30" s="63">
        <v>235.0</v>
      </c>
      <c r="Q30" s="61">
        <f>P30/P32</f>
        <v>0.09366281387</v>
      </c>
      <c r="R30" s="63">
        <v>412.0</v>
      </c>
      <c r="S30" s="62">
        <f>R30/R32</f>
        <v>0.1258399511</v>
      </c>
      <c r="T30" s="63">
        <v>647.0</v>
      </c>
      <c r="U30" s="62">
        <f>T30/T32</f>
        <v>0.1118796472</v>
      </c>
      <c r="V30" s="64"/>
      <c r="W30" s="4"/>
    </row>
    <row r="31">
      <c r="A31" s="30"/>
      <c r="B31" s="31"/>
      <c r="C31" s="59" t="s">
        <v>32</v>
      </c>
      <c r="D31" s="60">
        <v>1116.0</v>
      </c>
      <c r="E31" s="61">
        <f>D31/D32</f>
        <v>0.6804878049</v>
      </c>
      <c r="F31" s="60">
        <v>1727.0</v>
      </c>
      <c r="G31" s="62">
        <f>F31/F32</f>
        <v>0.6743459586</v>
      </c>
      <c r="H31" s="60">
        <f t="shared" si="1"/>
        <v>2843</v>
      </c>
      <c r="I31" s="62">
        <f>H31/H32</f>
        <v>0.6767436325</v>
      </c>
      <c r="J31" s="63">
        <v>2126.0</v>
      </c>
      <c r="K31" s="65">
        <v>0.906</v>
      </c>
      <c r="L31" s="63">
        <v>2711.0</v>
      </c>
      <c r="M31" s="62">
        <f>L31/L32</f>
        <v>0.876495312</v>
      </c>
      <c r="N31" s="63">
        <v>4837.0</v>
      </c>
      <c r="O31" s="62">
        <f>N31/N32</f>
        <v>0.8889909943</v>
      </c>
      <c r="P31" s="63">
        <v>2272.0</v>
      </c>
      <c r="Q31" s="65">
        <v>0.906</v>
      </c>
      <c r="R31" s="63">
        <v>2855.0</v>
      </c>
      <c r="S31" s="62">
        <f>R31/R32</f>
        <v>0.8720219914</v>
      </c>
      <c r="T31" s="63">
        <v>5127.0</v>
      </c>
      <c r="U31" s="66">
        <v>0.886</v>
      </c>
      <c r="V31" s="64"/>
      <c r="W31" s="4"/>
    </row>
    <row r="32">
      <c r="A32" s="25"/>
      <c r="B32" s="26"/>
      <c r="C32" s="67" t="s">
        <v>33</v>
      </c>
      <c r="D32" s="68">
        <f>SUM(D29:D31)</f>
        <v>1640</v>
      </c>
      <c r="E32" s="69">
        <v>1.0</v>
      </c>
      <c r="F32" s="68">
        <f>SUM(F29:F31)</f>
        <v>2561</v>
      </c>
      <c r="G32" s="70">
        <f>sum(G29:G31)</f>
        <v>1</v>
      </c>
      <c r="H32" s="68">
        <f t="shared" si="1"/>
        <v>4201</v>
      </c>
      <c r="I32" s="70">
        <f>sum(I29:I31)</f>
        <v>1</v>
      </c>
      <c r="J32" s="71">
        <v>2348.0</v>
      </c>
      <c r="K32" s="72">
        <v>1.0</v>
      </c>
      <c r="L32" s="71">
        <v>3093.0</v>
      </c>
      <c r="M32" s="70">
        <f>sum(M29:M31)</f>
        <v>1</v>
      </c>
      <c r="N32" s="71">
        <v>5441.0</v>
      </c>
      <c r="O32" s="70">
        <f>sum(O29:O31)</f>
        <v>1</v>
      </c>
      <c r="P32" s="71">
        <v>2509.0</v>
      </c>
      <c r="Q32" s="72">
        <v>1.0</v>
      </c>
      <c r="R32" s="71">
        <v>3274.0</v>
      </c>
      <c r="S32" s="70">
        <f>sum(S29:S31)</f>
        <v>1</v>
      </c>
      <c r="T32" s="71">
        <v>5783.0</v>
      </c>
      <c r="U32" s="73">
        <v>1.0</v>
      </c>
      <c r="V32" s="64"/>
      <c r="W32" s="4"/>
    </row>
    <row r="33">
      <c r="A33" s="25"/>
      <c r="B33" s="26"/>
      <c r="C33" s="67"/>
      <c r="D33" s="68"/>
      <c r="E33" s="69"/>
      <c r="F33" s="68"/>
      <c r="G33" s="70"/>
      <c r="H33" s="68"/>
      <c r="I33" s="70"/>
      <c r="J33" s="71"/>
      <c r="K33" s="72"/>
      <c r="L33" s="71"/>
      <c r="M33" s="70"/>
      <c r="N33" s="71"/>
      <c r="O33" s="70"/>
      <c r="P33" s="71"/>
      <c r="Q33" s="72"/>
      <c r="R33" s="71"/>
      <c r="S33" s="70"/>
      <c r="T33" s="71"/>
      <c r="U33" s="73"/>
      <c r="V33" s="64"/>
      <c r="W33" s="4"/>
    </row>
    <row r="34">
      <c r="A34" s="25"/>
      <c r="B34" s="26"/>
      <c r="C34" s="53" t="s">
        <v>34</v>
      </c>
      <c r="D34" s="74"/>
      <c r="E34" s="52"/>
      <c r="F34" s="74"/>
      <c r="G34" s="52"/>
      <c r="H34" s="74"/>
      <c r="I34" s="52"/>
      <c r="J34" s="74"/>
      <c r="K34" s="52"/>
      <c r="L34" s="74"/>
      <c r="M34" s="52"/>
      <c r="N34" s="74"/>
      <c r="O34" s="52"/>
      <c r="P34" s="74"/>
      <c r="Q34" s="52"/>
      <c r="R34" s="74"/>
      <c r="S34" s="52"/>
      <c r="T34" s="74"/>
      <c r="U34" s="52"/>
      <c r="V34" s="64"/>
      <c r="W34" s="4"/>
    </row>
    <row r="35">
      <c r="A35" s="30"/>
      <c r="B35" s="31"/>
      <c r="C35" s="75" t="s">
        <v>35</v>
      </c>
      <c r="D35" s="76">
        <v>1632.0</v>
      </c>
      <c r="E35" s="77">
        <f>D35/D37</f>
        <v>0.9951219512</v>
      </c>
      <c r="F35" s="76">
        <v>2550.0</v>
      </c>
      <c r="G35" s="78">
        <f>F35/F37</f>
        <v>0.9957048028</v>
      </c>
      <c r="H35" s="76">
        <f t="shared" ref="H35:H37" si="2">D35+F35</f>
        <v>4182</v>
      </c>
      <c r="I35" s="79">
        <f>H35/H37</f>
        <v>0.9954772673</v>
      </c>
      <c r="J35" s="80">
        <v>2331.0</v>
      </c>
      <c r="K35" s="77">
        <f>J35/J37</f>
        <v>0.9927597956</v>
      </c>
      <c r="L35" s="80">
        <v>3068.0</v>
      </c>
      <c r="M35" s="77">
        <f>L35/L37</f>
        <v>0.9919172325</v>
      </c>
      <c r="N35" s="80">
        <v>5399.0</v>
      </c>
      <c r="O35" s="77">
        <f>N35/N37</f>
        <v>0.9922808307</v>
      </c>
      <c r="P35" s="80">
        <v>2460.0</v>
      </c>
      <c r="Q35" s="77">
        <f>P35/P37</f>
        <v>0.9804703069</v>
      </c>
      <c r="R35" s="80">
        <v>3230.0</v>
      </c>
      <c r="S35" s="77">
        <f>R35/R37</f>
        <v>0.9865607819</v>
      </c>
      <c r="T35" s="80">
        <v>5690.0</v>
      </c>
      <c r="U35" s="77">
        <f>T35/T37</f>
        <v>0.9839183815</v>
      </c>
      <c r="V35" s="64"/>
      <c r="W35" s="4"/>
    </row>
    <row r="36">
      <c r="A36" s="30"/>
      <c r="B36" s="31"/>
      <c r="C36" s="59" t="s">
        <v>36</v>
      </c>
      <c r="D36" s="81">
        <v>8.0</v>
      </c>
      <c r="E36" s="62">
        <f>D36/D37</f>
        <v>0.00487804878</v>
      </c>
      <c r="F36" s="81">
        <v>11.0</v>
      </c>
      <c r="G36" s="61">
        <f>F36/F37</f>
        <v>0.004295197189</v>
      </c>
      <c r="H36" s="81">
        <f t="shared" si="2"/>
        <v>19</v>
      </c>
      <c r="I36" s="66">
        <f>H36/H37</f>
        <v>0.004522732683</v>
      </c>
      <c r="J36" s="63">
        <v>17.0</v>
      </c>
      <c r="K36" s="62">
        <f>J36/J37</f>
        <v>0.007240204429</v>
      </c>
      <c r="L36" s="63">
        <v>25.0</v>
      </c>
      <c r="M36" s="62">
        <f>L36/L37</f>
        <v>0.00808276754</v>
      </c>
      <c r="N36" s="63">
        <v>42.0</v>
      </c>
      <c r="O36" s="62">
        <f>N36/N37</f>
        <v>0.00771916927</v>
      </c>
      <c r="P36" s="63">
        <v>49.0</v>
      </c>
      <c r="Q36" s="62">
        <f>P36/P37</f>
        <v>0.0195296931</v>
      </c>
      <c r="R36" s="63">
        <v>44.0</v>
      </c>
      <c r="S36" s="62">
        <f>R36/R37</f>
        <v>0.01343921808</v>
      </c>
      <c r="T36" s="63">
        <v>93.0</v>
      </c>
      <c r="U36" s="62">
        <f>T36/T37</f>
        <v>0.01608161854</v>
      </c>
      <c r="V36" s="64"/>
      <c r="W36" s="4"/>
    </row>
    <row r="37">
      <c r="A37" s="25"/>
      <c r="B37" s="26"/>
      <c r="C37" s="67" t="s">
        <v>33</v>
      </c>
      <c r="D37" s="82">
        <f>SUM(D35:D36)</f>
        <v>1640</v>
      </c>
      <c r="E37" s="83">
        <f>sum(E34:E36)</f>
        <v>1</v>
      </c>
      <c r="F37" s="82">
        <f>SUM(F35:F36)</f>
        <v>2561</v>
      </c>
      <c r="G37" s="72">
        <f>sum(G34:G36)</f>
        <v>1</v>
      </c>
      <c r="H37" s="82">
        <f t="shared" si="2"/>
        <v>4201</v>
      </c>
      <c r="I37" s="72">
        <f>sum(I34:I36)</f>
        <v>1</v>
      </c>
      <c r="J37" s="71">
        <v>2348.0</v>
      </c>
      <c r="K37" s="83">
        <f>sum(K34:K36)</f>
        <v>1</v>
      </c>
      <c r="L37" s="71">
        <v>3093.0</v>
      </c>
      <c r="M37" s="83">
        <f>sum(M34:M36)</f>
        <v>1</v>
      </c>
      <c r="N37" s="71">
        <v>5441.0</v>
      </c>
      <c r="O37" s="83">
        <f>sum(O34:O36)</f>
        <v>1</v>
      </c>
      <c r="P37" s="71">
        <v>2509.0</v>
      </c>
      <c r="Q37" s="70">
        <f>sum(Q34:Q36)</f>
        <v>1</v>
      </c>
      <c r="R37" s="71">
        <v>3274.0</v>
      </c>
      <c r="S37" s="70">
        <f>sum(S34:S36)</f>
        <v>1</v>
      </c>
      <c r="T37" s="71">
        <v>5783.0</v>
      </c>
      <c r="U37" s="70">
        <f>sum(U34:U36)</f>
        <v>1</v>
      </c>
      <c r="V37" s="64"/>
      <c r="W37" s="4"/>
    </row>
    <row r="38">
      <c r="A38" s="25"/>
      <c r="B38" s="26"/>
      <c r="C38" s="67"/>
      <c r="D38" s="82"/>
      <c r="E38" s="83"/>
      <c r="F38" s="82"/>
      <c r="G38" s="72"/>
      <c r="H38" s="82"/>
      <c r="I38" s="72"/>
      <c r="J38" s="71"/>
      <c r="K38" s="83"/>
      <c r="L38" s="71"/>
      <c r="M38" s="83"/>
      <c r="N38" s="71"/>
      <c r="O38" s="83"/>
      <c r="P38" s="71"/>
      <c r="Q38" s="70"/>
      <c r="R38" s="71"/>
      <c r="S38" s="70"/>
      <c r="T38" s="71"/>
      <c r="U38" s="70"/>
      <c r="V38" s="64"/>
      <c r="W38" s="4"/>
    </row>
    <row r="39">
      <c r="A39" s="25"/>
      <c r="B39" s="26"/>
      <c r="C39" s="53" t="s">
        <v>37</v>
      </c>
      <c r="D39" s="74"/>
      <c r="E39" s="52"/>
      <c r="F39" s="74"/>
      <c r="G39" s="52"/>
      <c r="H39" s="74"/>
      <c r="I39" s="52"/>
      <c r="J39" s="74"/>
      <c r="K39" s="52"/>
      <c r="L39" s="74"/>
      <c r="M39" s="52"/>
      <c r="N39" s="74"/>
      <c r="O39" s="52"/>
      <c r="P39" s="74"/>
      <c r="Q39" s="52"/>
      <c r="R39" s="74"/>
      <c r="S39" s="52"/>
      <c r="T39" s="74"/>
      <c r="U39" s="52"/>
      <c r="V39" s="64"/>
      <c r="W39" s="4"/>
    </row>
    <row r="40">
      <c r="A40" s="30"/>
      <c r="B40" s="31"/>
      <c r="C40" s="75" t="s">
        <v>38</v>
      </c>
      <c r="D40" s="76">
        <v>0.0</v>
      </c>
      <c r="E40" s="78">
        <f>D40/D44</f>
        <v>0</v>
      </c>
      <c r="F40" s="76">
        <v>2.0</v>
      </c>
      <c r="G40" s="78">
        <f>F40/F44</f>
        <v>0.0007809449434</v>
      </c>
      <c r="H40" s="76">
        <f t="shared" ref="H40:H44" si="3">D40+F40</f>
        <v>2</v>
      </c>
      <c r="I40" s="84">
        <f>H40/H44</f>
        <v>0.0004760771245</v>
      </c>
      <c r="J40" s="80">
        <v>0.0</v>
      </c>
      <c r="K40" s="78">
        <f>J40/J44</f>
        <v>0</v>
      </c>
      <c r="L40" s="80">
        <v>4.0</v>
      </c>
      <c r="M40" s="78">
        <f>L40/L44</f>
        <v>0.001293242806</v>
      </c>
      <c r="N40" s="80">
        <v>4.0</v>
      </c>
      <c r="O40" s="78">
        <f>N40/N44</f>
        <v>0.0007351589781</v>
      </c>
      <c r="P40" s="80">
        <v>0.0</v>
      </c>
      <c r="Q40" s="78">
        <f>P40/P44</f>
        <v>0</v>
      </c>
      <c r="R40" s="80">
        <v>3.0</v>
      </c>
      <c r="S40" s="78">
        <f>R40/R44</f>
        <v>0.0009163103238</v>
      </c>
      <c r="T40" s="80">
        <v>3.0</v>
      </c>
      <c r="U40" s="78">
        <f>T40/T44</f>
        <v>0.0005187618883</v>
      </c>
      <c r="V40" s="64"/>
      <c r="W40" s="4"/>
    </row>
    <row r="41">
      <c r="A41" s="30"/>
      <c r="B41" s="31"/>
      <c r="C41" s="59" t="s">
        <v>39</v>
      </c>
      <c r="D41" s="81">
        <v>1411.0</v>
      </c>
      <c r="E41" s="61">
        <f>D41/D44</f>
        <v>0.8603658537</v>
      </c>
      <c r="F41" s="81">
        <v>2356.0</v>
      </c>
      <c r="G41" s="61">
        <f>F41/F44</f>
        <v>0.9199531433</v>
      </c>
      <c r="H41" s="81">
        <f t="shared" si="3"/>
        <v>3767</v>
      </c>
      <c r="I41" s="61">
        <f>H41/H44</f>
        <v>0.896691264</v>
      </c>
      <c r="J41" s="63">
        <v>1986.0</v>
      </c>
      <c r="K41" s="61">
        <f>J41/J44</f>
        <v>0.8458262351</v>
      </c>
      <c r="L41" s="63">
        <v>2804.0</v>
      </c>
      <c r="M41" s="61">
        <f>L41/L44</f>
        <v>0.9065632072</v>
      </c>
      <c r="N41" s="63">
        <v>4790.0</v>
      </c>
      <c r="O41" s="61">
        <f>N41/N44</f>
        <v>0.8803528763</v>
      </c>
      <c r="P41" s="63">
        <v>2090.0</v>
      </c>
      <c r="Q41" s="61">
        <f>P41/P44</f>
        <v>0.8330011957</v>
      </c>
      <c r="R41" s="63">
        <v>2934.0</v>
      </c>
      <c r="S41" s="61">
        <f>R41/R44</f>
        <v>0.8961514966</v>
      </c>
      <c r="T41" s="63">
        <v>5024.0</v>
      </c>
      <c r="U41" s="61">
        <f>T41/T44</f>
        <v>0.8687532423</v>
      </c>
      <c r="V41" s="64"/>
      <c r="W41" s="4"/>
    </row>
    <row r="42">
      <c r="A42" s="30"/>
      <c r="B42" s="31"/>
      <c r="C42" s="59" t="s">
        <v>40</v>
      </c>
      <c r="D42" s="81">
        <v>220.0</v>
      </c>
      <c r="E42" s="61">
        <f>D42/D44</f>
        <v>0.1341463415</v>
      </c>
      <c r="F42" s="81">
        <v>193.0</v>
      </c>
      <c r="G42" s="61">
        <f>F42/F44</f>
        <v>0.07536118704</v>
      </c>
      <c r="H42" s="81">
        <f t="shared" si="3"/>
        <v>413</v>
      </c>
      <c r="I42" s="61">
        <f>H42/H44</f>
        <v>0.09830992621</v>
      </c>
      <c r="J42" s="63">
        <v>324.0</v>
      </c>
      <c r="K42" s="61">
        <f>J42/J44</f>
        <v>0.1379897785</v>
      </c>
      <c r="L42" s="63">
        <v>262.0</v>
      </c>
      <c r="M42" s="61">
        <f>L42/L44</f>
        <v>0.08470740382</v>
      </c>
      <c r="N42" s="63">
        <v>586.0</v>
      </c>
      <c r="O42" s="61">
        <f>N42/N44</f>
        <v>0.1077007903</v>
      </c>
      <c r="P42" s="63">
        <v>364.0</v>
      </c>
      <c r="Q42" s="61">
        <f>P42/P44</f>
        <v>0.1450777202</v>
      </c>
      <c r="R42" s="63">
        <v>287.0</v>
      </c>
      <c r="S42" s="61">
        <f>R42/R44</f>
        <v>0.08766035431</v>
      </c>
      <c r="T42" s="63">
        <v>651.0</v>
      </c>
      <c r="U42" s="61">
        <f>T42/T44</f>
        <v>0.1125713298</v>
      </c>
      <c r="V42" s="64"/>
      <c r="W42" s="4"/>
    </row>
    <row r="43">
      <c r="A43" s="30"/>
      <c r="B43" s="31"/>
      <c r="C43" s="59" t="s">
        <v>41</v>
      </c>
      <c r="D43" s="81">
        <v>9.0</v>
      </c>
      <c r="E43" s="61">
        <f>D43/D44</f>
        <v>0.005487804878</v>
      </c>
      <c r="F43" s="81">
        <v>10.0</v>
      </c>
      <c r="G43" s="61">
        <f>F43/F44</f>
        <v>0.003904724717</v>
      </c>
      <c r="H43" s="81">
        <f t="shared" si="3"/>
        <v>19</v>
      </c>
      <c r="I43" s="61">
        <f>H43/H44</f>
        <v>0.004522732683</v>
      </c>
      <c r="J43" s="63">
        <v>38.0</v>
      </c>
      <c r="K43" s="61">
        <f>J43/J44</f>
        <v>0.01618398637</v>
      </c>
      <c r="L43" s="63">
        <v>23.0</v>
      </c>
      <c r="M43" s="61">
        <f>L43/L44</f>
        <v>0.007436146136</v>
      </c>
      <c r="N43" s="63">
        <v>61.0</v>
      </c>
      <c r="O43" s="61">
        <f>N43/N44</f>
        <v>0.01121117442</v>
      </c>
      <c r="P43" s="63">
        <v>55.0</v>
      </c>
      <c r="Q43" s="61">
        <f>P43/P44</f>
        <v>0.0219210841</v>
      </c>
      <c r="R43" s="63">
        <v>50.0</v>
      </c>
      <c r="S43" s="61">
        <f>R43/R44</f>
        <v>0.01527183873</v>
      </c>
      <c r="T43" s="63">
        <v>105.0</v>
      </c>
      <c r="U43" s="61">
        <f>T43/T44</f>
        <v>0.01815666609</v>
      </c>
      <c r="V43" s="64"/>
      <c r="W43" s="4"/>
    </row>
    <row r="44">
      <c r="A44" s="25"/>
      <c r="B44" s="26"/>
      <c r="C44" s="67" t="s">
        <v>33</v>
      </c>
      <c r="D44" s="82">
        <f t="shared" ref="D44:G44" si="4">SUM(D40:D43)</f>
        <v>1640</v>
      </c>
      <c r="E44" s="72">
        <f t="shared" si="4"/>
        <v>1</v>
      </c>
      <c r="F44" s="82">
        <f t="shared" si="4"/>
        <v>2561</v>
      </c>
      <c r="G44" s="72">
        <f t="shared" si="4"/>
        <v>1</v>
      </c>
      <c r="H44" s="82">
        <f t="shared" si="3"/>
        <v>4201</v>
      </c>
      <c r="I44" s="72">
        <f>SUM(I40:I43)</f>
        <v>1</v>
      </c>
      <c r="J44" s="71">
        <v>2348.0</v>
      </c>
      <c r="K44" s="72">
        <f>SUM(K40:K43)</f>
        <v>1</v>
      </c>
      <c r="L44" s="71">
        <v>3093.0</v>
      </c>
      <c r="M44" s="72">
        <f>SUM(M40:M43)</f>
        <v>1</v>
      </c>
      <c r="N44" s="71">
        <v>5441.0</v>
      </c>
      <c r="O44" s="72">
        <f>SUM(O40:O43)</f>
        <v>1</v>
      </c>
      <c r="P44" s="71">
        <v>2509.0</v>
      </c>
      <c r="Q44" s="72">
        <f>SUM(Q40:Q43)</f>
        <v>1</v>
      </c>
      <c r="R44" s="71">
        <v>3274.0</v>
      </c>
      <c r="S44" s="72">
        <f>SUM(S40:S43)</f>
        <v>1</v>
      </c>
      <c r="T44" s="71">
        <v>5783.0</v>
      </c>
      <c r="U44" s="72">
        <f>SUM(U40:U43)</f>
        <v>1</v>
      </c>
      <c r="V44" s="64"/>
      <c r="W44" s="4"/>
    </row>
    <row r="45">
      <c r="A45" s="25"/>
      <c r="B45" s="26"/>
      <c r="C45" s="67"/>
      <c r="D45" s="82"/>
      <c r="E45" s="72"/>
      <c r="F45" s="82"/>
      <c r="G45" s="72"/>
      <c r="H45" s="82"/>
      <c r="I45" s="72"/>
      <c r="J45" s="71"/>
      <c r="K45" s="72"/>
      <c r="L45" s="71"/>
      <c r="M45" s="72"/>
      <c r="N45" s="71"/>
      <c r="O45" s="72"/>
      <c r="P45" s="71"/>
      <c r="Q45" s="72"/>
      <c r="R45" s="71"/>
      <c r="S45" s="72"/>
      <c r="T45" s="71"/>
      <c r="U45" s="72"/>
      <c r="V45" s="64"/>
      <c r="W45" s="4"/>
    </row>
    <row r="46">
      <c r="A46" s="25"/>
      <c r="B46" s="26"/>
      <c r="C46" s="53" t="s">
        <v>42</v>
      </c>
      <c r="D46" s="74"/>
      <c r="E46" s="52"/>
      <c r="F46" s="74"/>
      <c r="G46" s="52"/>
      <c r="H46" s="74"/>
      <c r="I46" s="52"/>
      <c r="J46" s="74"/>
      <c r="K46" s="52"/>
      <c r="L46" s="74"/>
      <c r="M46" s="52"/>
      <c r="N46" s="74"/>
      <c r="O46" s="52"/>
      <c r="P46" s="74"/>
      <c r="Q46" s="52"/>
      <c r="R46" s="74"/>
      <c r="S46" s="52"/>
      <c r="T46" s="74"/>
      <c r="U46" s="52"/>
      <c r="V46" s="64"/>
      <c r="W46" s="4"/>
    </row>
    <row r="47">
      <c r="A47" s="30"/>
      <c r="B47" s="31"/>
      <c r="C47" s="75" t="s">
        <v>43</v>
      </c>
      <c r="D47" s="76">
        <v>554.0</v>
      </c>
      <c r="E47" s="78">
        <f>D47/D50</f>
        <v>0.337804878</v>
      </c>
      <c r="F47" s="76">
        <v>726.0</v>
      </c>
      <c r="G47" s="78">
        <f>F47/F50</f>
        <v>0.2834830144</v>
      </c>
      <c r="H47" s="76">
        <f t="shared" ref="H47:H50" si="5">D47+F47</f>
        <v>1280</v>
      </c>
      <c r="I47" s="78">
        <f>H47/H50</f>
        <v>0.3046893597</v>
      </c>
      <c r="J47" s="80">
        <v>1139.0</v>
      </c>
      <c r="K47" s="78">
        <f>J47/J50</f>
        <v>0.4850936968</v>
      </c>
      <c r="L47" s="80">
        <v>1132.0</v>
      </c>
      <c r="M47" s="78">
        <f>L47/L50</f>
        <v>0.3659877142</v>
      </c>
      <c r="N47" s="80">
        <v>2271.0</v>
      </c>
      <c r="O47" s="78">
        <f>N47/N50</f>
        <v>0.4173865098</v>
      </c>
      <c r="P47" s="80">
        <v>1375.0</v>
      </c>
      <c r="Q47" s="78">
        <f>P47/P50</f>
        <v>0.5480271024</v>
      </c>
      <c r="R47" s="80">
        <v>1350.0</v>
      </c>
      <c r="S47" s="78">
        <f>R47/R50</f>
        <v>0.4123396457</v>
      </c>
      <c r="T47" s="80">
        <v>2725.0</v>
      </c>
      <c r="U47" s="78">
        <f>T47/T50</f>
        <v>0.4712087152</v>
      </c>
      <c r="V47" s="64"/>
      <c r="W47" s="4"/>
    </row>
    <row r="48">
      <c r="A48" s="30"/>
      <c r="B48" s="31"/>
      <c r="C48" s="59" t="s">
        <v>44</v>
      </c>
      <c r="D48" s="81">
        <v>1073.0</v>
      </c>
      <c r="E48" s="61">
        <f>D48/D50</f>
        <v>0.6542682927</v>
      </c>
      <c r="F48" s="81">
        <v>1788.0</v>
      </c>
      <c r="G48" s="61">
        <f>F48/F50</f>
        <v>0.6981647794</v>
      </c>
      <c r="H48" s="81">
        <f t="shared" si="5"/>
        <v>2861</v>
      </c>
      <c r="I48" s="61">
        <f>H48/H50</f>
        <v>0.6810283266</v>
      </c>
      <c r="J48" s="63">
        <v>1188.0</v>
      </c>
      <c r="K48" s="61">
        <f>J48/J50</f>
        <v>0.5059625213</v>
      </c>
      <c r="L48" s="63">
        <v>1913.0</v>
      </c>
      <c r="M48" s="61">
        <f>L48/L50</f>
        <v>0.6184933721</v>
      </c>
      <c r="N48" s="63">
        <v>3101.0</v>
      </c>
      <c r="O48" s="61">
        <f>N48/N50</f>
        <v>0.5699319978</v>
      </c>
      <c r="P48" s="63">
        <v>1118.0</v>
      </c>
      <c r="Q48" s="61">
        <f>P48/P50</f>
        <v>0.4455958549</v>
      </c>
      <c r="R48" s="63">
        <v>1866.0</v>
      </c>
      <c r="S48" s="61">
        <f>R48/R50</f>
        <v>0.5699450214</v>
      </c>
      <c r="T48" s="63">
        <v>2984.0</v>
      </c>
      <c r="U48" s="61">
        <f>T48/T50</f>
        <v>0.5159951582</v>
      </c>
      <c r="V48" s="64"/>
      <c r="W48" s="4"/>
    </row>
    <row r="49">
      <c r="A49" s="30"/>
      <c r="B49" s="31"/>
      <c r="C49" s="59" t="s">
        <v>45</v>
      </c>
      <c r="D49" s="81">
        <v>13.0</v>
      </c>
      <c r="E49" s="61">
        <f>D49/D50</f>
        <v>0.007926829268</v>
      </c>
      <c r="F49" s="81">
        <v>47.0</v>
      </c>
      <c r="G49" s="61">
        <f>F49/F50</f>
        <v>0.01835220617</v>
      </c>
      <c r="H49" s="81">
        <f t="shared" si="5"/>
        <v>60</v>
      </c>
      <c r="I49" s="61">
        <f>H49/H50</f>
        <v>0.01428231373</v>
      </c>
      <c r="J49" s="63">
        <v>21.0</v>
      </c>
      <c r="K49" s="61">
        <f>J49/J50</f>
        <v>0.008943781942</v>
      </c>
      <c r="L49" s="63">
        <v>48.0</v>
      </c>
      <c r="M49" s="61">
        <f>L49/L50</f>
        <v>0.01551891368</v>
      </c>
      <c r="N49" s="63">
        <v>69.0</v>
      </c>
      <c r="O49" s="61">
        <f>N49/N50</f>
        <v>0.01268149237</v>
      </c>
      <c r="P49" s="63">
        <v>16.0</v>
      </c>
      <c r="Q49" s="61">
        <f>P49/P50</f>
        <v>0.006377042646</v>
      </c>
      <c r="R49" s="63">
        <v>58.0</v>
      </c>
      <c r="S49" s="61">
        <f>R49/R50</f>
        <v>0.01771533293</v>
      </c>
      <c r="T49" s="63">
        <v>74.0</v>
      </c>
      <c r="U49" s="61">
        <f>T49/T50</f>
        <v>0.01279612658</v>
      </c>
      <c r="V49" s="64"/>
      <c r="W49" s="4"/>
    </row>
    <row r="50">
      <c r="A50" s="25"/>
      <c r="B50" s="26"/>
      <c r="C50" s="67" t="s">
        <v>33</v>
      </c>
      <c r="D50" s="82">
        <f t="shared" ref="D50:G50" si="6">SUM(D47:D49)</f>
        <v>1640</v>
      </c>
      <c r="E50" s="72">
        <f t="shared" si="6"/>
        <v>1</v>
      </c>
      <c r="F50" s="82">
        <f t="shared" si="6"/>
        <v>2561</v>
      </c>
      <c r="G50" s="72">
        <f t="shared" si="6"/>
        <v>1</v>
      </c>
      <c r="H50" s="82">
        <f t="shared" si="5"/>
        <v>4201</v>
      </c>
      <c r="I50" s="72">
        <f>SUM(I47:I49)</f>
        <v>1</v>
      </c>
      <c r="J50" s="71">
        <v>2348.0</v>
      </c>
      <c r="K50" s="72">
        <f>SUM(K47:K49)</f>
        <v>1</v>
      </c>
      <c r="L50" s="71">
        <v>3093.0</v>
      </c>
      <c r="M50" s="72">
        <f>SUM(M47:M49)</f>
        <v>1</v>
      </c>
      <c r="N50" s="71">
        <v>5441.0</v>
      </c>
      <c r="O50" s="72">
        <f>SUM(O47:O49)</f>
        <v>1</v>
      </c>
      <c r="P50" s="71">
        <v>2509.0</v>
      </c>
      <c r="Q50" s="72">
        <f>SUM(Q47:Q49)</f>
        <v>1</v>
      </c>
      <c r="R50" s="71">
        <v>3274.0</v>
      </c>
      <c r="S50" s="72">
        <f>SUM(S47:S49)</f>
        <v>1</v>
      </c>
      <c r="T50" s="71">
        <v>5783.0</v>
      </c>
      <c r="U50" s="72">
        <f>SUM(U47:U49)</f>
        <v>1</v>
      </c>
      <c r="V50" s="64"/>
      <c r="W50" s="4"/>
    </row>
    <row r="51">
      <c r="A51" s="25"/>
      <c r="B51" s="26"/>
      <c r="C51" s="67"/>
      <c r="D51" s="82"/>
      <c r="E51" s="72"/>
      <c r="F51" s="82"/>
      <c r="G51" s="72"/>
      <c r="H51" s="82"/>
      <c r="I51" s="72"/>
      <c r="J51" s="71"/>
      <c r="K51" s="72"/>
      <c r="L51" s="71"/>
      <c r="M51" s="72"/>
      <c r="N51" s="71"/>
      <c r="O51" s="72"/>
      <c r="P51" s="71"/>
      <c r="Q51" s="72"/>
      <c r="R51" s="71"/>
      <c r="S51" s="72"/>
      <c r="T51" s="71"/>
      <c r="U51" s="72"/>
      <c r="V51" s="64"/>
      <c r="W51" s="4"/>
    </row>
    <row r="52">
      <c r="A52" s="25"/>
      <c r="B52" s="26"/>
      <c r="C52" s="53" t="s">
        <v>46</v>
      </c>
      <c r="D52" s="74"/>
      <c r="E52" s="52"/>
      <c r="F52" s="74"/>
      <c r="G52" s="52"/>
      <c r="H52" s="74"/>
      <c r="I52" s="52"/>
      <c r="J52" s="74"/>
      <c r="K52" s="52"/>
      <c r="L52" s="74"/>
      <c r="M52" s="52"/>
      <c r="N52" s="74"/>
      <c r="O52" s="52"/>
      <c r="P52" s="74"/>
      <c r="Q52" s="52"/>
      <c r="R52" s="74"/>
      <c r="S52" s="52"/>
      <c r="T52" s="74"/>
      <c r="U52" s="52"/>
      <c r="V52" s="64"/>
      <c r="W52" s="4"/>
    </row>
    <row r="53">
      <c r="A53" s="30"/>
      <c r="B53" s="31"/>
      <c r="C53" s="75" t="s">
        <v>47</v>
      </c>
      <c r="D53" s="85" t="s">
        <v>48</v>
      </c>
      <c r="E53" s="77">
        <v>0.09090909090909091</v>
      </c>
      <c r="F53" s="85" t="s">
        <v>48</v>
      </c>
      <c r="G53" s="77">
        <v>0.9090909090909091</v>
      </c>
      <c r="H53" s="85" t="s">
        <v>48</v>
      </c>
      <c r="I53" s="85" t="s">
        <v>48</v>
      </c>
      <c r="J53" s="85" t="s">
        <v>48</v>
      </c>
      <c r="K53" s="79">
        <v>0.143</v>
      </c>
      <c r="L53" s="79" t="s">
        <v>48</v>
      </c>
      <c r="M53" s="79">
        <v>0.875</v>
      </c>
      <c r="N53" s="79" t="s">
        <v>48</v>
      </c>
      <c r="O53" s="79" t="s">
        <v>48</v>
      </c>
      <c r="P53" s="79" t="s">
        <v>48</v>
      </c>
      <c r="Q53" s="79">
        <v>0.222</v>
      </c>
      <c r="R53" s="79" t="s">
        <v>48</v>
      </c>
      <c r="S53" s="79">
        <v>0.778</v>
      </c>
      <c r="T53" s="85" t="s">
        <v>48</v>
      </c>
      <c r="U53" s="85" t="s">
        <v>48</v>
      </c>
      <c r="V53" s="64"/>
      <c r="W53" s="4"/>
    </row>
    <row r="54">
      <c r="A54" s="30"/>
      <c r="B54" s="31"/>
      <c r="C54" s="59" t="s">
        <v>49</v>
      </c>
      <c r="D54" s="86" t="s">
        <v>48</v>
      </c>
      <c r="E54" s="87">
        <v>0.3882702301410542</v>
      </c>
      <c r="F54" s="86" t="s">
        <v>48</v>
      </c>
      <c r="G54" s="87">
        <v>0.6117297698589458</v>
      </c>
      <c r="H54" s="86" t="s">
        <v>48</v>
      </c>
      <c r="I54" s="86" t="s">
        <v>48</v>
      </c>
      <c r="J54" s="86" t="s">
        <v>48</v>
      </c>
      <c r="K54" s="66">
        <v>0.37</v>
      </c>
      <c r="L54" s="66" t="s">
        <v>48</v>
      </c>
      <c r="M54" s="66">
        <v>0.63</v>
      </c>
      <c r="N54" s="66" t="s">
        <v>48</v>
      </c>
      <c r="O54" s="66" t="s">
        <v>48</v>
      </c>
      <c r="P54" s="66" t="s">
        <v>48</v>
      </c>
      <c r="Q54" s="66">
        <v>0.363</v>
      </c>
      <c r="R54" s="66" t="s">
        <v>48</v>
      </c>
      <c r="S54" s="66">
        <v>0.637</v>
      </c>
      <c r="T54" s="86" t="s">
        <v>48</v>
      </c>
      <c r="U54" s="86" t="s">
        <v>48</v>
      </c>
      <c r="V54" s="64"/>
      <c r="W54" s="4"/>
    </row>
    <row r="55">
      <c r="A55" s="30"/>
      <c r="B55" s="31"/>
      <c r="C55" s="59" t="s">
        <v>50</v>
      </c>
      <c r="D55" s="86" t="s">
        <v>48</v>
      </c>
      <c r="E55" s="87">
        <v>0.3925430882870207</v>
      </c>
      <c r="F55" s="86" t="s">
        <v>48</v>
      </c>
      <c r="G55" s="87">
        <v>0.6074569117129792</v>
      </c>
      <c r="H55" s="86" t="s">
        <v>48</v>
      </c>
      <c r="I55" s="86" t="s">
        <v>48</v>
      </c>
      <c r="J55" s="86" t="s">
        <v>48</v>
      </c>
      <c r="K55" s="66">
        <v>0.44</v>
      </c>
      <c r="L55" s="66" t="s">
        <v>48</v>
      </c>
      <c r="M55" s="66">
        <v>0.56</v>
      </c>
      <c r="N55" s="66" t="s">
        <v>48</v>
      </c>
      <c r="O55" s="66" t="s">
        <v>48</v>
      </c>
      <c r="P55" s="66" t="s">
        <v>48</v>
      </c>
      <c r="Q55" s="66">
        <v>0.443</v>
      </c>
      <c r="R55" s="66" t="s">
        <v>48</v>
      </c>
      <c r="S55" s="66">
        <v>0.557</v>
      </c>
      <c r="T55" s="86" t="s">
        <v>48</v>
      </c>
      <c r="U55" s="86" t="s">
        <v>48</v>
      </c>
      <c r="V55" s="64"/>
      <c r="W55" s="4"/>
    </row>
    <row r="56">
      <c r="A56" s="30"/>
      <c r="B56" s="31"/>
      <c r="C56" s="59" t="s">
        <v>51</v>
      </c>
      <c r="D56" s="86" t="s">
        <v>48</v>
      </c>
      <c r="E56" s="62">
        <v>0.345</v>
      </c>
      <c r="F56" s="86" t="s">
        <v>48</v>
      </c>
      <c r="G56" s="62">
        <v>0.654</v>
      </c>
      <c r="H56" s="86" t="s">
        <v>48</v>
      </c>
      <c r="I56" s="86" t="s">
        <v>48</v>
      </c>
      <c r="J56" s="86" t="s">
        <v>48</v>
      </c>
      <c r="K56" s="66">
        <v>0.426</v>
      </c>
      <c r="L56" s="66" t="s">
        <v>48</v>
      </c>
      <c r="M56" s="66">
        <v>0.574</v>
      </c>
      <c r="N56" s="66" t="s">
        <v>48</v>
      </c>
      <c r="O56" s="66" t="s">
        <v>48</v>
      </c>
      <c r="P56" s="66" t="s">
        <v>48</v>
      </c>
      <c r="Q56" s="66">
        <v>0.474</v>
      </c>
      <c r="R56" s="66" t="s">
        <v>48</v>
      </c>
      <c r="S56" s="66">
        <v>0.526</v>
      </c>
      <c r="T56" s="86" t="s">
        <v>48</v>
      </c>
      <c r="U56" s="86" t="s">
        <v>48</v>
      </c>
      <c r="V56" s="64"/>
      <c r="W56" s="4"/>
    </row>
    <row r="57">
      <c r="A57" s="25"/>
      <c r="B57" s="26"/>
      <c r="C57" s="67" t="s">
        <v>33</v>
      </c>
      <c r="D57" s="88" t="s">
        <v>48</v>
      </c>
      <c r="E57" s="70">
        <v>0.3903832420852178</v>
      </c>
      <c r="F57" s="88" t="s">
        <v>48</v>
      </c>
      <c r="G57" s="70">
        <v>0.6096167579147822</v>
      </c>
      <c r="H57" s="88" t="s">
        <v>48</v>
      </c>
      <c r="I57" s="88" t="s">
        <v>48</v>
      </c>
      <c r="J57" s="88" t="s">
        <v>48</v>
      </c>
      <c r="K57" s="73">
        <v>0.432</v>
      </c>
      <c r="L57" s="73" t="s">
        <v>48</v>
      </c>
      <c r="M57" s="73">
        <v>0.568</v>
      </c>
      <c r="N57" s="73" t="s">
        <v>48</v>
      </c>
      <c r="O57" s="73" t="s">
        <v>48</v>
      </c>
      <c r="P57" s="73" t="s">
        <v>48</v>
      </c>
      <c r="Q57" s="73">
        <v>0.434</v>
      </c>
      <c r="R57" s="73" t="s">
        <v>48</v>
      </c>
      <c r="S57" s="73">
        <v>0.566</v>
      </c>
      <c r="T57" s="88" t="s">
        <v>48</v>
      </c>
      <c r="U57" s="88" t="s">
        <v>48</v>
      </c>
      <c r="V57" s="64"/>
      <c r="W57" s="4"/>
    </row>
    <row r="58">
      <c r="A58" s="25"/>
      <c r="B58" s="26"/>
      <c r="C58" s="67"/>
      <c r="D58" s="88"/>
      <c r="E58" s="70"/>
      <c r="F58" s="88"/>
      <c r="G58" s="70"/>
      <c r="H58" s="88"/>
      <c r="I58" s="88"/>
      <c r="J58" s="88"/>
      <c r="K58" s="73"/>
      <c r="L58" s="73"/>
      <c r="M58" s="73"/>
      <c r="N58" s="73"/>
      <c r="O58" s="73"/>
      <c r="P58" s="73"/>
      <c r="Q58" s="73"/>
      <c r="R58" s="73"/>
      <c r="S58" s="73"/>
      <c r="T58" s="88"/>
      <c r="U58" s="88"/>
      <c r="V58" s="64"/>
      <c r="W58" s="4"/>
    </row>
    <row r="59">
      <c r="A59" s="25"/>
      <c r="B59" s="26"/>
      <c r="C59" s="53" t="s">
        <v>52</v>
      </c>
      <c r="D59" s="74"/>
      <c r="E59" s="52"/>
      <c r="F59" s="74"/>
      <c r="G59" s="52"/>
      <c r="H59" s="74"/>
      <c r="I59" s="52"/>
      <c r="J59" s="74"/>
      <c r="K59" s="52"/>
      <c r="L59" s="74"/>
      <c r="M59" s="52"/>
      <c r="N59" s="74"/>
      <c r="O59" s="52"/>
      <c r="P59" s="74"/>
      <c r="Q59" s="52"/>
      <c r="R59" s="74"/>
      <c r="S59" s="52"/>
      <c r="T59" s="74"/>
      <c r="U59" s="52"/>
      <c r="V59" s="64"/>
      <c r="W59" s="4"/>
    </row>
    <row r="60">
      <c r="A60" s="30"/>
      <c r="B60" s="31"/>
      <c r="C60" s="75" t="s">
        <v>53</v>
      </c>
      <c r="D60" s="85">
        <v>420.0</v>
      </c>
      <c r="E60" s="89">
        <v>0.1629802095459837</v>
      </c>
      <c r="F60" s="85">
        <v>392.0</v>
      </c>
      <c r="G60" s="89">
        <v>0.11098527746319366</v>
      </c>
      <c r="H60" s="85">
        <v>812.0</v>
      </c>
      <c r="I60" s="89">
        <v>0.13289689034369886</v>
      </c>
      <c r="J60" s="90">
        <v>405.0</v>
      </c>
      <c r="K60" s="91">
        <v>0.1725</v>
      </c>
      <c r="L60" s="90">
        <v>360.0</v>
      </c>
      <c r="M60" s="91">
        <v>0.1164</v>
      </c>
      <c r="N60" s="85">
        <v>765.0</v>
      </c>
      <c r="O60" s="91">
        <v>0.1406</v>
      </c>
      <c r="P60" s="85" t="s">
        <v>48</v>
      </c>
      <c r="Q60" s="85" t="s">
        <v>48</v>
      </c>
      <c r="R60" s="85" t="s">
        <v>48</v>
      </c>
      <c r="S60" s="85" t="s">
        <v>48</v>
      </c>
      <c r="T60" s="85" t="s">
        <v>48</v>
      </c>
      <c r="U60" s="85" t="s">
        <v>48</v>
      </c>
      <c r="V60" s="64"/>
      <c r="W60" s="4"/>
    </row>
    <row r="61">
      <c r="A61" s="9"/>
      <c r="B61" s="92"/>
      <c r="C61" s="93"/>
      <c r="D61" s="93"/>
      <c r="E61" s="93"/>
      <c r="F61" s="93"/>
      <c r="G61" s="93"/>
      <c r="H61" s="93"/>
      <c r="I61" s="93"/>
      <c r="J61" s="93"/>
      <c r="K61" s="93"/>
      <c r="L61" s="93"/>
      <c r="M61" s="93"/>
      <c r="N61" s="93"/>
      <c r="O61" s="93"/>
      <c r="P61" s="93"/>
      <c r="Q61" s="93"/>
      <c r="R61" s="93"/>
      <c r="S61" s="93"/>
      <c r="T61" s="93"/>
      <c r="U61" s="94"/>
      <c r="V61" s="64"/>
      <c r="W61" s="4"/>
    </row>
    <row r="62">
      <c r="A62" s="9"/>
      <c r="B62" s="95"/>
      <c r="C62" s="10"/>
      <c r="D62" s="10"/>
      <c r="E62" s="10"/>
      <c r="F62" s="10"/>
      <c r="G62" s="10"/>
      <c r="H62" s="10"/>
      <c r="I62" s="10"/>
      <c r="J62" s="10"/>
      <c r="K62" s="10"/>
      <c r="L62" s="10"/>
      <c r="M62" s="10"/>
      <c r="N62" s="10"/>
      <c r="O62" s="10"/>
      <c r="P62" s="10"/>
      <c r="Q62" s="10"/>
      <c r="R62" s="10"/>
      <c r="S62" s="10"/>
      <c r="T62" s="10"/>
      <c r="U62" s="10"/>
      <c r="V62" s="42"/>
      <c r="W62" s="4"/>
    </row>
    <row r="63">
      <c r="A63" s="15"/>
      <c r="B63" s="16"/>
      <c r="C63" s="49"/>
      <c r="D63" s="96"/>
      <c r="E63" s="97"/>
      <c r="F63" s="96"/>
      <c r="G63" s="97"/>
      <c r="H63" s="96"/>
      <c r="I63" s="97"/>
      <c r="J63" s="10"/>
      <c r="K63" s="98"/>
      <c r="L63" s="98"/>
      <c r="M63" s="98"/>
      <c r="N63" s="98"/>
      <c r="O63" s="98"/>
      <c r="P63" s="98"/>
      <c r="Q63" s="98"/>
      <c r="R63" s="98"/>
      <c r="S63" s="98"/>
      <c r="T63" s="98"/>
      <c r="U63" s="98"/>
      <c r="V63" s="42"/>
      <c r="W63" s="4"/>
    </row>
    <row r="64">
      <c r="A64" s="15"/>
      <c r="B64" s="16"/>
      <c r="C64" s="49" t="s">
        <v>54</v>
      </c>
      <c r="D64" s="96"/>
      <c r="E64" s="97">
        <v>2023.0</v>
      </c>
      <c r="F64" s="96"/>
      <c r="G64" s="97">
        <v>2022.0</v>
      </c>
      <c r="H64" s="96"/>
      <c r="I64" s="97">
        <v>2021.0</v>
      </c>
      <c r="J64" s="10"/>
      <c r="K64" s="99" t="s">
        <v>55</v>
      </c>
      <c r="L64" s="100"/>
      <c r="M64" s="100"/>
      <c r="N64" s="100"/>
      <c r="O64" s="100"/>
      <c r="P64" s="100"/>
      <c r="Q64" s="101"/>
      <c r="R64" s="102"/>
      <c r="S64" s="102"/>
      <c r="T64" s="102"/>
      <c r="U64" s="102"/>
      <c r="V64" s="42"/>
      <c r="W64" s="4"/>
    </row>
    <row r="65">
      <c r="A65" s="25"/>
      <c r="B65" s="26"/>
      <c r="C65" s="103"/>
      <c r="D65" s="104"/>
      <c r="E65" s="105"/>
      <c r="F65" s="104"/>
      <c r="G65" s="105"/>
      <c r="H65" s="104"/>
      <c r="I65" s="105"/>
      <c r="J65" s="10"/>
      <c r="K65" s="106" t="s">
        <v>56</v>
      </c>
      <c r="L65" s="106"/>
      <c r="M65" s="106"/>
      <c r="N65" s="106"/>
      <c r="O65" s="106"/>
      <c r="P65" s="107" t="s">
        <v>24</v>
      </c>
      <c r="Q65" s="107" t="s">
        <v>25</v>
      </c>
      <c r="R65" s="107" t="s">
        <v>24</v>
      </c>
      <c r="S65" s="107" t="s">
        <v>25</v>
      </c>
      <c r="T65" s="107" t="s">
        <v>24</v>
      </c>
      <c r="U65" s="107" t="s">
        <v>25</v>
      </c>
      <c r="V65" s="42"/>
      <c r="W65" s="4"/>
    </row>
    <row r="66">
      <c r="A66" s="25"/>
      <c r="B66" s="26"/>
      <c r="C66" s="108" t="s">
        <v>57</v>
      </c>
      <c r="D66" s="109" t="s">
        <v>24</v>
      </c>
      <c r="E66" s="109" t="s">
        <v>25</v>
      </c>
      <c r="F66" s="109" t="s">
        <v>24</v>
      </c>
      <c r="G66" s="109" t="s">
        <v>25</v>
      </c>
      <c r="H66" s="109" t="s">
        <v>24</v>
      </c>
      <c r="I66" s="109" t="s">
        <v>25</v>
      </c>
      <c r="J66" s="10"/>
      <c r="K66" s="110" t="s">
        <v>58</v>
      </c>
      <c r="L66" s="111"/>
      <c r="M66" s="111"/>
      <c r="N66" s="111"/>
      <c r="O66" s="111"/>
      <c r="P66" s="112"/>
      <c r="Q66" s="113" t="s">
        <v>27</v>
      </c>
      <c r="R66" s="112"/>
      <c r="S66" s="113" t="s">
        <v>28</v>
      </c>
      <c r="T66" s="112"/>
      <c r="U66" s="113" t="s">
        <v>29</v>
      </c>
      <c r="V66" s="42"/>
      <c r="W66" s="4"/>
    </row>
    <row r="67">
      <c r="A67" s="30"/>
      <c r="B67" s="31"/>
      <c r="C67" s="59" t="s">
        <v>59</v>
      </c>
      <c r="D67" s="114">
        <v>3956.0</v>
      </c>
      <c r="E67" s="115">
        <v>0.9417</v>
      </c>
      <c r="F67" s="114">
        <v>4678.0</v>
      </c>
      <c r="G67" s="115">
        <v>0.8598</v>
      </c>
      <c r="H67" s="114">
        <v>3773.0</v>
      </c>
      <c r="I67" s="115">
        <v>0.674</v>
      </c>
      <c r="J67" s="10"/>
      <c r="K67" s="116" t="s">
        <v>60</v>
      </c>
      <c r="L67" s="100"/>
      <c r="M67" s="100"/>
      <c r="N67" s="100"/>
      <c r="O67" s="101"/>
      <c r="P67" s="117">
        <v>2.0</v>
      </c>
      <c r="Q67" s="118">
        <f t="shared" ref="Q67:Q69" si="7">P67/T67</f>
        <v>0.25</v>
      </c>
      <c r="R67" s="117">
        <v>6.0</v>
      </c>
      <c r="S67" s="118">
        <f t="shared" ref="S67:S69" si="8">R67/T67</f>
        <v>0.75</v>
      </c>
      <c r="T67" s="119">
        <f t="shared" ref="T67:T69" si="9">P67+R67</f>
        <v>8</v>
      </c>
      <c r="U67" s="120">
        <v>1.0</v>
      </c>
      <c r="V67" s="42"/>
      <c r="W67" s="4"/>
    </row>
    <row r="68">
      <c r="A68" s="121"/>
      <c r="B68" s="46"/>
      <c r="C68" s="122" t="s">
        <v>61</v>
      </c>
      <c r="D68" s="86" t="s">
        <v>62</v>
      </c>
      <c r="E68" s="123"/>
      <c r="F68" s="124" t="s">
        <v>63</v>
      </c>
      <c r="G68" s="125"/>
      <c r="H68" s="124" t="s">
        <v>64</v>
      </c>
      <c r="I68" s="123"/>
      <c r="J68" s="10"/>
      <c r="K68" s="116" t="s">
        <v>65</v>
      </c>
      <c r="L68" s="100"/>
      <c r="M68" s="100"/>
      <c r="N68" s="100"/>
      <c r="O68" s="101"/>
      <c r="P68" s="117">
        <v>2.0</v>
      </c>
      <c r="Q68" s="118">
        <f t="shared" si="7"/>
        <v>0.6666666667</v>
      </c>
      <c r="R68" s="117">
        <v>1.0</v>
      </c>
      <c r="S68" s="118">
        <f t="shared" si="8"/>
        <v>0.3333333333</v>
      </c>
      <c r="T68" s="119">
        <f t="shared" si="9"/>
        <v>3</v>
      </c>
      <c r="U68" s="120">
        <v>1.0</v>
      </c>
      <c r="V68" s="42"/>
      <c r="W68" s="4"/>
    </row>
    <row r="69">
      <c r="A69" s="121"/>
      <c r="B69" s="46"/>
      <c r="C69" s="122"/>
      <c r="D69" s="86"/>
      <c r="E69" s="123"/>
      <c r="F69" s="124"/>
      <c r="G69" s="125"/>
      <c r="H69" s="124"/>
      <c r="I69" s="123"/>
      <c r="J69" s="10"/>
      <c r="K69" s="116" t="s">
        <v>66</v>
      </c>
      <c r="L69" s="100"/>
      <c r="M69" s="100"/>
      <c r="N69" s="100"/>
      <c r="O69" s="101"/>
      <c r="P69" s="117">
        <v>1.0</v>
      </c>
      <c r="Q69" s="118">
        <f t="shared" si="7"/>
        <v>0.3333333333</v>
      </c>
      <c r="R69" s="117">
        <v>2.0</v>
      </c>
      <c r="S69" s="118">
        <f t="shared" si="8"/>
        <v>0.6666666667</v>
      </c>
      <c r="T69" s="119">
        <f t="shared" si="9"/>
        <v>3</v>
      </c>
      <c r="U69" s="120">
        <v>1.0</v>
      </c>
      <c r="V69" s="42"/>
      <c r="W69" s="4"/>
    </row>
    <row r="70">
      <c r="A70" s="25"/>
      <c r="B70" s="26"/>
      <c r="C70" s="53" t="s">
        <v>67</v>
      </c>
      <c r="D70" s="74" t="s">
        <v>29</v>
      </c>
      <c r="E70" s="52"/>
      <c r="F70" s="74" t="s">
        <v>29</v>
      </c>
      <c r="G70" s="52"/>
      <c r="H70" s="74" t="s">
        <v>29</v>
      </c>
      <c r="I70" s="52"/>
      <c r="J70" s="10"/>
      <c r="K70" s="126"/>
      <c r="L70" s="100"/>
      <c r="M70" s="100"/>
      <c r="N70" s="100"/>
      <c r="O70" s="101"/>
      <c r="P70" s="127"/>
      <c r="Q70" s="127"/>
      <c r="R70" s="127"/>
      <c r="S70" s="127"/>
      <c r="T70" s="127"/>
      <c r="U70" s="127"/>
      <c r="V70" s="42"/>
      <c r="W70" s="4"/>
    </row>
    <row r="71">
      <c r="A71" s="30"/>
      <c r="B71" s="31"/>
      <c r="C71" s="59" t="s">
        <v>68</v>
      </c>
      <c r="D71" s="86" t="s">
        <v>48</v>
      </c>
      <c r="E71" s="128">
        <v>0.68</v>
      </c>
      <c r="F71" s="86" t="s">
        <v>48</v>
      </c>
      <c r="G71" s="129">
        <v>0.86</v>
      </c>
      <c r="H71" s="86" t="s">
        <v>48</v>
      </c>
      <c r="I71" s="129">
        <v>0.81</v>
      </c>
      <c r="J71" s="10"/>
      <c r="K71" s="110" t="s">
        <v>69</v>
      </c>
      <c r="L71" s="111"/>
      <c r="M71" s="111"/>
      <c r="N71" s="111"/>
      <c r="O71" s="111"/>
      <c r="P71" s="112"/>
      <c r="Q71" s="113" t="s">
        <v>70</v>
      </c>
      <c r="R71" s="130" t="s">
        <v>71</v>
      </c>
      <c r="S71" s="101"/>
      <c r="T71" s="113" t="s">
        <v>29</v>
      </c>
      <c r="U71" s="113" t="s">
        <v>29</v>
      </c>
      <c r="V71" s="42"/>
      <c r="W71" s="4"/>
    </row>
    <row r="72">
      <c r="A72" s="30"/>
      <c r="B72" s="31"/>
      <c r="C72" s="59" t="s">
        <v>72</v>
      </c>
      <c r="D72" s="86" t="s">
        <v>48</v>
      </c>
      <c r="E72" s="128">
        <v>0.71</v>
      </c>
      <c r="F72" s="86" t="s">
        <v>48</v>
      </c>
      <c r="G72" s="129">
        <v>0.64</v>
      </c>
      <c r="H72" s="86" t="s">
        <v>48</v>
      </c>
      <c r="I72" s="129">
        <v>0.75</v>
      </c>
      <c r="J72" s="10"/>
      <c r="K72" s="116" t="s">
        <v>60</v>
      </c>
      <c r="L72" s="100"/>
      <c r="M72" s="100"/>
      <c r="N72" s="100"/>
      <c r="O72" s="101"/>
      <c r="P72" s="117">
        <v>1.0</v>
      </c>
      <c r="Q72" s="118">
        <f t="shared" ref="Q72:Q74" si="10">P72/T72</f>
        <v>0.125</v>
      </c>
      <c r="R72" s="117">
        <v>7.0</v>
      </c>
      <c r="S72" s="118">
        <f t="shared" ref="S72:S74" si="11">R72/T72</f>
        <v>0.875</v>
      </c>
      <c r="T72" s="119">
        <f t="shared" ref="T72:T74" si="12">P72+R72</f>
        <v>8</v>
      </c>
      <c r="U72" s="120">
        <v>1.0</v>
      </c>
      <c r="V72" s="42"/>
      <c r="W72" s="4"/>
    </row>
    <row r="73">
      <c r="A73" s="30"/>
      <c r="B73" s="31"/>
      <c r="C73" s="59"/>
      <c r="D73" s="86"/>
      <c r="E73" s="128"/>
      <c r="F73" s="86"/>
      <c r="G73" s="129"/>
      <c r="H73" s="86"/>
      <c r="I73" s="129"/>
      <c r="J73" s="10"/>
      <c r="K73" s="116" t="s">
        <v>65</v>
      </c>
      <c r="L73" s="100"/>
      <c r="M73" s="100"/>
      <c r="N73" s="100"/>
      <c r="O73" s="101"/>
      <c r="P73" s="117">
        <v>0.0</v>
      </c>
      <c r="Q73" s="118">
        <f t="shared" si="10"/>
        <v>0</v>
      </c>
      <c r="R73" s="117">
        <v>3.0</v>
      </c>
      <c r="S73" s="118">
        <f t="shared" si="11"/>
        <v>1</v>
      </c>
      <c r="T73" s="119">
        <f t="shared" si="12"/>
        <v>3</v>
      </c>
      <c r="U73" s="120">
        <v>1.0</v>
      </c>
      <c r="V73" s="42"/>
      <c r="W73" s="4"/>
    </row>
    <row r="74">
      <c r="A74" s="25"/>
      <c r="B74" s="26"/>
      <c r="C74" s="53" t="s">
        <v>73</v>
      </c>
      <c r="D74" s="74" t="s">
        <v>29</v>
      </c>
      <c r="E74" s="52"/>
      <c r="F74" s="74" t="s">
        <v>29</v>
      </c>
      <c r="G74" s="52"/>
      <c r="H74" s="74" t="s">
        <v>29</v>
      </c>
      <c r="I74" s="52"/>
      <c r="J74" s="10"/>
      <c r="K74" s="116" t="s">
        <v>66</v>
      </c>
      <c r="L74" s="100"/>
      <c r="M74" s="100"/>
      <c r="N74" s="100"/>
      <c r="O74" s="101"/>
      <c r="P74" s="117">
        <v>0.0</v>
      </c>
      <c r="Q74" s="118">
        <f t="shared" si="10"/>
        <v>0</v>
      </c>
      <c r="R74" s="117">
        <v>3.0</v>
      </c>
      <c r="S74" s="118">
        <f t="shared" si="11"/>
        <v>1</v>
      </c>
      <c r="T74" s="119">
        <f t="shared" si="12"/>
        <v>3</v>
      </c>
      <c r="U74" s="120">
        <v>1.0</v>
      </c>
      <c r="V74" s="42"/>
      <c r="W74" s="4"/>
    </row>
    <row r="75">
      <c r="A75" s="30"/>
      <c r="B75" s="31"/>
      <c r="C75" s="59" t="s">
        <v>74</v>
      </c>
      <c r="D75" s="86">
        <v>31.0</v>
      </c>
      <c r="E75" s="86" t="s">
        <v>48</v>
      </c>
      <c r="F75" s="86">
        <v>36.0</v>
      </c>
      <c r="G75" s="86" t="s">
        <v>48</v>
      </c>
      <c r="H75" s="86">
        <v>34.0</v>
      </c>
      <c r="I75" s="86" t="s">
        <v>48</v>
      </c>
      <c r="J75" s="10"/>
      <c r="K75" s="92"/>
      <c r="L75" s="131"/>
      <c r="M75" s="131"/>
      <c r="N75" s="131"/>
      <c r="O75" s="131"/>
      <c r="P75" s="131"/>
      <c r="Q75" s="131"/>
      <c r="R75" s="131"/>
      <c r="S75" s="131"/>
      <c r="T75" s="131"/>
      <c r="U75" s="132"/>
      <c r="V75" s="42"/>
      <c r="W75" s="4"/>
    </row>
    <row r="76">
      <c r="A76" s="30"/>
      <c r="B76" s="31"/>
      <c r="C76" s="59" t="s">
        <v>75</v>
      </c>
      <c r="D76" s="86"/>
      <c r="E76" s="133">
        <v>0.862</v>
      </c>
      <c r="F76" s="86" t="s">
        <v>48</v>
      </c>
      <c r="G76" s="128">
        <v>0.91</v>
      </c>
      <c r="H76" s="86" t="s">
        <v>48</v>
      </c>
      <c r="I76" s="128">
        <v>0.9</v>
      </c>
      <c r="J76" s="10"/>
      <c r="K76" s="134"/>
      <c r="L76" s="135"/>
      <c r="M76" s="135"/>
      <c r="N76" s="135"/>
      <c r="O76" s="135"/>
      <c r="P76" s="135"/>
      <c r="Q76" s="135"/>
      <c r="R76" s="135"/>
      <c r="S76" s="135"/>
      <c r="T76" s="135"/>
      <c r="U76" s="136"/>
      <c r="V76" s="42"/>
      <c r="W76" s="4"/>
    </row>
    <row r="77">
      <c r="A77" s="30"/>
      <c r="B77" s="31"/>
      <c r="C77" s="59" t="s">
        <v>76</v>
      </c>
      <c r="D77" s="86" t="s">
        <v>48</v>
      </c>
      <c r="E77" s="137">
        <v>0.862</v>
      </c>
      <c r="F77" s="86" t="s">
        <v>48</v>
      </c>
      <c r="G77" s="128">
        <v>0.91</v>
      </c>
      <c r="H77" s="86" t="s">
        <v>48</v>
      </c>
      <c r="I77" s="128">
        <v>0.9</v>
      </c>
      <c r="J77" s="10"/>
      <c r="K77" s="134"/>
      <c r="L77" s="135"/>
      <c r="M77" s="135"/>
      <c r="N77" s="135"/>
      <c r="O77" s="135"/>
      <c r="P77" s="135"/>
      <c r="Q77" s="135"/>
      <c r="R77" s="135"/>
      <c r="S77" s="135"/>
      <c r="T77" s="135"/>
      <c r="U77" s="136"/>
      <c r="V77" s="42"/>
      <c r="W77" s="4"/>
    </row>
    <row r="78">
      <c r="A78" s="30"/>
      <c r="B78" s="31"/>
      <c r="C78" s="59" t="s">
        <v>77</v>
      </c>
      <c r="D78" s="86" t="s">
        <v>48</v>
      </c>
      <c r="E78" s="138">
        <v>0.923</v>
      </c>
      <c r="F78" s="86" t="s">
        <v>48</v>
      </c>
      <c r="G78" s="128">
        <v>0.91</v>
      </c>
      <c r="H78" s="86" t="s">
        <v>48</v>
      </c>
      <c r="I78" s="128">
        <v>0.96</v>
      </c>
      <c r="J78" s="10"/>
      <c r="K78" s="134"/>
      <c r="L78" s="135"/>
      <c r="M78" s="135"/>
      <c r="N78" s="135"/>
      <c r="O78" s="135"/>
      <c r="P78" s="135"/>
      <c r="Q78" s="135"/>
      <c r="R78" s="135"/>
      <c r="S78" s="135"/>
      <c r="T78" s="135"/>
      <c r="U78" s="136"/>
      <c r="V78" s="42"/>
      <c r="W78" s="4"/>
    </row>
    <row r="79">
      <c r="A79" s="30"/>
      <c r="B79" s="31"/>
      <c r="C79" s="59" t="s">
        <v>78</v>
      </c>
      <c r="D79" s="86" t="s">
        <v>48</v>
      </c>
      <c r="E79" s="138">
        <v>0.878</v>
      </c>
      <c r="F79" s="86" t="s">
        <v>48</v>
      </c>
      <c r="G79" s="128">
        <v>0.92</v>
      </c>
      <c r="H79" s="86" t="s">
        <v>48</v>
      </c>
      <c r="I79" s="128">
        <v>0.96</v>
      </c>
      <c r="J79" s="10"/>
      <c r="K79" s="134"/>
      <c r="L79" s="135"/>
      <c r="M79" s="135"/>
      <c r="N79" s="135"/>
      <c r="O79" s="135"/>
      <c r="P79" s="135"/>
      <c r="Q79" s="135"/>
      <c r="R79" s="135"/>
      <c r="S79" s="135"/>
      <c r="T79" s="135"/>
      <c r="U79" s="135"/>
      <c r="V79" s="42"/>
      <c r="W79" s="4"/>
    </row>
    <row r="80">
      <c r="A80" s="30"/>
      <c r="B80" s="31"/>
      <c r="C80" s="59"/>
      <c r="D80" s="86"/>
      <c r="E80" s="138"/>
      <c r="F80" s="86"/>
      <c r="G80" s="128"/>
      <c r="H80" s="86"/>
      <c r="I80" s="128"/>
      <c r="J80" s="10"/>
      <c r="K80" s="134"/>
      <c r="L80" s="135"/>
      <c r="M80" s="135"/>
      <c r="N80" s="135"/>
      <c r="O80" s="135"/>
      <c r="P80" s="135"/>
      <c r="Q80" s="135"/>
      <c r="R80" s="135"/>
      <c r="S80" s="139"/>
      <c r="T80" s="139"/>
      <c r="U80" s="139"/>
      <c r="V80" s="140"/>
      <c r="W80" s="4"/>
    </row>
    <row r="81">
      <c r="A81" s="25"/>
      <c r="B81" s="26"/>
      <c r="C81" s="53" t="s">
        <v>79</v>
      </c>
      <c r="D81" s="141"/>
      <c r="E81" s="142" t="s">
        <v>29</v>
      </c>
      <c r="F81" s="141"/>
      <c r="G81" s="142" t="s">
        <v>29</v>
      </c>
      <c r="H81" s="141"/>
      <c r="I81" s="142" t="s">
        <v>29</v>
      </c>
      <c r="J81" s="10"/>
      <c r="K81" s="134"/>
      <c r="L81" s="143"/>
      <c r="M81" s="143"/>
      <c r="N81" s="143"/>
      <c r="O81" s="143"/>
      <c r="P81" s="135"/>
      <c r="Q81" s="135"/>
      <c r="R81" s="136"/>
      <c r="S81" s="10"/>
      <c r="T81" s="10"/>
      <c r="U81" s="10"/>
      <c r="V81" s="42"/>
      <c r="W81" s="4"/>
    </row>
    <row r="82">
      <c r="A82" s="30"/>
      <c r="B82" s="31"/>
      <c r="C82" s="59" t="s">
        <v>80</v>
      </c>
      <c r="D82" s="144" t="s">
        <v>81</v>
      </c>
      <c r="E82" s="86" t="s">
        <v>48</v>
      </c>
      <c r="F82" s="86" t="s">
        <v>82</v>
      </c>
      <c r="G82" s="86" t="s">
        <v>48</v>
      </c>
      <c r="H82" s="86" t="s">
        <v>83</v>
      </c>
      <c r="I82" s="86" t="s">
        <v>48</v>
      </c>
      <c r="J82" s="10"/>
      <c r="K82" s="134"/>
      <c r="L82" s="143"/>
      <c r="M82" s="143"/>
      <c r="N82" s="143"/>
      <c r="O82" s="143"/>
      <c r="P82" s="135"/>
      <c r="Q82" s="135"/>
      <c r="R82" s="136"/>
      <c r="S82" s="10"/>
      <c r="T82" s="10"/>
      <c r="U82" s="10"/>
      <c r="V82" s="42"/>
      <c r="W82" s="4"/>
    </row>
    <row r="83">
      <c r="A83" s="30"/>
      <c r="B83" s="31"/>
      <c r="C83" s="59"/>
      <c r="D83" s="144"/>
      <c r="E83" s="86"/>
      <c r="F83" s="86"/>
      <c r="G83" s="86"/>
      <c r="H83" s="86"/>
      <c r="I83" s="86"/>
      <c r="J83" s="10"/>
      <c r="K83" s="134"/>
      <c r="L83" s="143"/>
      <c r="M83" s="143"/>
      <c r="N83" s="143"/>
      <c r="O83" s="143"/>
      <c r="P83" s="135"/>
      <c r="Q83" s="135"/>
      <c r="R83" s="136"/>
      <c r="S83" s="10"/>
      <c r="T83" s="10"/>
      <c r="U83" s="10"/>
      <c r="V83" s="42"/>
      <c r="W83" s="4"/>
    </row>
    <row r="84">
      <c r="A84" s="25"/>
      <c r="B84" s="26"/>
      <c r="C84" s="53" t="s">
        <v>84</v>
      </c>
      <c r="D84" s="141"/>
      <c r="E84" s="142" t="s">
        <v>29</v>
      </c>
      <c r="F84" s="141"/>
      <c r="G84" s="142" t="s">
        <v>29</v>
      </c>
      <c r="H84" s="141"/>
      <c r="I84" s="142" t="s">
        <v>29</v>
      </c>
      <c r="J84" s="10"/>
      <c r="K84" s="134"/>
      <c r="L84" s="143"/>
      <c r="M84" s="143"/>
      <c r="N84" s="143"/>
      <c r="O84" s="143"/>
      <c r="P84" s="135"/>
      <c r="Q84" s="135"/>
      <c r="R84" s="136"/>
      <c r="S84" s="10"/>
      <c r="T84" s="10"/>
      <c r="U84" s="10"/>
      <c r="V84" s="42"/>
      <c r="W84" s="4"/>
    </row>
    <row r="85">
      <c r="A85" s="30"/>
      <c r="B85" s="31"/>
      <c r="C85" s="59" t="s">
        <v>85</v>
      </c>
      <c r="D85" s="86" t="s">
        <v>86</v>
      </c>
      <c r="E85" s="86"/>
      <c r="F85" s="86" t="s">
        <v>87</v>
      </c>
      <c r="G85" s="86" t="s">
        <v>48</v>
      </c>
      <c r="H85" s="86" t="s">
        <v>88</v>
      </c>
      <c r="I85" s="86" t="s">
        <v>48</v>
      </c>
      <c r="J85" s="10"/>
      <c r="K85" s="134"/>
      <c r="L85" s="143"/>
      <c r="M85" s="143"/>
      <c r="N85" s="143"/>
      <c r="O85" s="143"/>
      <c r="P85" s="135"/>
      <c r="Q85" s="135"/>
      <c r="R85" s="136"/>
      <c r="S85" s="10"/>
      <c r="T85" s="10"/>
      <c r="U85" s="10"/>
      <c r="V85" s="42"/>
      <c r="W85" s="4"/>
    </row>
    <row r="86">
      <c r="A86" s="15"/>
      <c r="B86" s="16"/>
      <c r="C86" s="42"/>
      <c r="D86" s="42"/>
      <c r="E86" s="42"/>
      <c r="F86" s="42"/>
      <c r="G86" s="42"/>
      <c r="H86" s="42"/>
      <c r="I86" s="42"/>
      <c r="J86" s="10"/>
      <c r="K86" s="134"/>
      <c r="L86" s="135"/>
      <c r="M86" s="135"/>
      <c r="N86" s="135"/>
      <c r="O86" s="135"/>
      <c r="P86" s="135"/>
      <c r="Q86" s="135"/>
      <c r="R86" s="136"/>
      <c r="S86" s="10"/>
      <c r="T86" s="10"/>
      <c r="U86" s="10"/>
      <c r="V86" s="42"/>
      <c r="W86" s="4"/>
    </row>
    <row r="87">
      <c r="A87" s="25"/>
      <c r="B87" s="145"/>
      <c r="C87" s="146"/>
      <c r="D87" s="146"/>
      <c r="E87" s="146"/>
      <c r="F87" s="146"/>
      <c r="G87" s="146"/>
      <c r="H87" s="146"/>
      <c r="I87" s="147"/>
      <c r="J87" s="10"/>
      <c r="K87" s="134"/>
      <c r="L87" s="135"/>
      <c r="M87" s="135"/>
      <c r="N87" s="135"/>
      <c r="O87" s="135"/>
      <c r="P87" s="135"/>
      <c r="Q87" s="135"/>
      <c r="R87" s="136"/>
      <c r="S87" s="10"/>
      <c r="T87" s="10"/>
      <c r="U87" s="10"/>
      <c r="V87" s="42"/>
      <c r="W87" s="4"/>
    </row>
    <row r="88">
      <c r="A88" s="121"/>
      <c r="B88" s="148"/>
      <c r="C88" s="149" t="s">
        <v>89</v>
      </c>
      <c r="D88" s="150"/>
      <c r="E88" s="150"/>
      <c r="F88" s="150"/>
      <c r="G88" s="150"/>
      <c r="H88" s="150"/>
      <c r="I88" s="150"/>
      <c r="J88" s="150"/>
      <c r="K88" s="150"/>
      <c r="L88" s="150"/>
      <c r="M88" s="150"/>
      <c r="N88" s="150"/>
      <c r="O88" s="150"/>
      <c r="P88" s="150"/>
      <c r="Q88" s="150"/>
      <c r="R88" s="151"/>
      <c r="S88" s="152"/>
      <c r="T88" s="152"/>
      <c r="U88" s="152"/>
      <c r="V88" s="42"/>
      <c r="W88" s="4"/>
    </row>
    <row r="89">
      <c r="A89" s="121"/>
      <c r="B89" s="148"/>
      <c r="C89" s="149" t="s">
        <v>90</v>
      </c>
      <c r="D89" s="150"/>
      <c r="E89" s="150"/>
      <c r="F89" s="150"/>
      <c r="G89" s="150"/>
      <c r="H89" s="150"/>
      <c r="I89" s="150"/>
      <c r="J89" s="150"/>
      <c r="K89" s="150"/>
      <c r="L89" s="150"/>
      <c r="M89" s="150"/>
      <c r="N89" s="150"/>
      <c r="O89" s="150"/>
      <c r="P89" s="150"/>
      <c r="Q89" s="150"/>
      <c r="R89" s="151"/>
      <c r="S89" s="152"/>
      <c r="T89" s="152"/>
      <c r="U89" s="152"/>
      <c r="V89" s="42"/>
      <c r="W89" s="4"/>
    </row>
    <row r="90">
      <c r="A90" s="121"/>
      <c r="B90" s="148"/>
      <c r="C90" s="149" t="s">
        <v>91</v>
      </c>
      <c r="D90" s="150"/>
      <c r="E90" s="150"/>
      <c r="F90" s="150"/>
      <c r="G90" s="150"/>
      <c r="H90" s="150"/>
      <c r="I90" s="150"/>
      <c r="J90" s="150"/>
      <c r="K90" s="150"/>
      <c r="L90" s="150"/>
      <c r="M90" s="150"/>
      <c r="N90" s="150"/>
      <c r="O90" s="150"/>
      <c r="P90" s="150"/>
      <c r="Q90" s="150"/>
      <c r="R90" s="151"/>
      <c r="S90" s="152"/>
      <c r="T90" s="152"/>
      <c r="U90" s="152"/>
      <c r="V90" s="42"/>
      <c r="W90" s="4"/>
    </row>
    <row r="91">
      <c r="A91" s="121"/>
      <c r="B91" s="148"/>
      <c r="C91" s="149" t="s">
        <v>92</v>
      </c>
      <c r="D91" s="150"/>
      <c r="E91" s="150"/>
      <c r="F91" s="150"/>
      <c r="G91" s="150"/>
      <c r="H91" s="150"/>
      <c r="I91" s="150"/>
      <c r="J91" s="150"/>
      <c r="K91" s="150"/>
      <c r="L91" s="150"/>
      <c r="M91" s="150"/>
      <c r="N91" s="150"/>
      <c r="O91" s="150"/>
      <c r="P91" s="150"/>
      <c r="Q91" s="150"/>
      <c r="R91" s="151"/>
      <c r="S91" s="152"/>
      <c r="T91" s="152"/>
      <c r="U91" s="152"/>
      <c r="V91" s="42"/>
      <c r="W91" s="4"/>
    </row>
    <row r="92">
      <c r="A92" s="121"/>
      <c r="B92" s="148"/>
      <c r="C92" s="149" t="s">
        <v>93</v>
      </c>
      <c r="D92" s="150"/>
      <c r="E92" s="150"/>
      <c r="F92" s="150"/>
      <c r="G92" s="150"/>
      <c r="H92" s="150"/>
      <c r="I92" s="150"/>
      <c r="J92" s="150"/>
      <c r="K92" s="150"/>
      <c r="L92" s="150"/>
      <c r="M92" s="150"/>
      <c r="N92" s="150"/>
      <c r="O92" s="150"/>
      <c r="P92" s="150"/>
      <c r="Q92" s="150"/>
      <c r="R92" s="151"/>
      <c r="S92" s="152"/>
      <c r="T92" s="152"/>
      <c r="U92" s="152"/>
      <c r="V92" s="42"/>
      <c r="W92" s="4"/>
    </row>
    <row r="93">
      <c r="A93" s="9"/>
      <c r="B93" s="153"/>
      <c r="C93" s="154"/>
      <c r="D93" s="154"/>
      <c r="E93" s="154"/>
      <c r="F93" s="154"/>
      <c r="G93" s="154"/>
      <c r="H93" s="154"/>
      <c r="I93" s="154"/>
      <c r="J93" s="154"/>
      <c r="K93" s="154"/>
      <c r="L93" s="154"/>
      <c r="M93" s="154"/>
      <c r="N93" s="154"/>
      <c r="O93" s="154"/>
      <c r="P93" s="154"/>
      <c r="Q93" s="154"/>
      <c r="R93" s="155"/>
      <c r="S93" s="152"/>
      <c r="T93" s="152"/>
      <c r="U93" s="152"/>
      <c r="V93" s="42"/>
      <c r="W93" s="4"/>
    </row>
    <row r="94">
      <c r="A94" s="4"/>
      <c r="B94" s="156"/>
      <c r="C94" s="4"/>
      <c r="D94" s="4"/>
      <c r="E94" s="4"/>
      <c r="F94" s="4"/>
      <c r="G94" s="4"/>
      <c r="H94" s="4"/>
      <c r="I94" s="4"/>
      <c r="J94" s="4"/>
      <c r="K94" s="4"/>
      <c r="L94" s="4"/>
      <c r="M94" s="4"/>
      <c r="N94" s="4"/>
      <c r="O94" s="4"/>
      <c r="P94" s="4"/>
      <c r="Q94" s="4"/>
      <c r="R94" s="4"/>
      <c r="S94" s="4"/>
      <c r="T94" s="4"/>
      <c r="U94" s="4"/>
      <c r="V94" s="4"/>
      <c r="W94" s="4"/>
    </row>
    <row r="95">
      <c r="A95" s="4"/>
      <c r="B95" s="156" t="s">
        <v>94</v>
      </c>
      <c r="C95" s="4"/>
      <c r="D95" s="4"/>
      <c r="E95" s="4"/>
      <c r="F95" s="4"/>
      <c r="G95" s="4"/>
      <c r="H95" s="4"/>
      <c r="I95" s="4"/>
      <c r="J95" s="4"/>
      <c r="K95" s="4"/>
      <c r="L95" s="4"/>
      <c r="M95" s="4"/>
      <c r="N95" s="4"/>
      <c r="O95" s="4"/>
      <c r="P95" s="4"/>
      <c r="Q95" s="4"/>
      <c r="R95" s="4"/>
      <c r="S95" s="4"/>
      <c r="T95" s="4"/>
      <c r="U95" s="4"/>
      <c r="V95" s="157" t="s">
        <v>95</v>
      </c>
      <c r="W95" s="4"/>
    </row>
    <row r="96">
      <c r="A96" s="4"/>
      <c r="B96" s="4"/>
      <c r="C96" s="4"/>
      <c r="D96" s="4"/>
      <c r="E96" s="4"/>
      <c r="F96" s="4"/>
      <c r="G96" s="4"/>
      <c r="H96" s="4"/>
      <c r="I96" s="4"/>
      <c r="J96" s="4"/>
      <c r="K96" s="4"/>
      <c r="L96" s="4"/>
      <c r="M96" s="4"/>
      <c r="N96" s="4"/>
      <c r="O96" s="4"/>
      <c r="P96" s="4"/>
      <c r="Q96" s="4"/>
      <c r="R96" s="4"/>
      <c r="S96" s="4"/>
      <c r="T96" s="4"/>
      <c r="U96" s="4"/>
      <c r="V96" s="4"/>
      <c r="W96" s="4"/>
    </row>
  </sheetData>
  <mergeCells count="76">
    <mergeCell ref="R46:S46"/>
    <mergeCell ref="R39:S39"/>
    <mergeCell ref="T52:U52"/>
    <mergeCell ref="P52:Q52"/>
    <mergeCell ref="R34:S34"/>
    <mergeCell ref="T34:U34"/>
    <mergeCell ref="P28:Q28"/>
    <mergeCell ref="R28:S28"/>
    <mergeCell ref="T28:U28"/>
    <mergeCell ref="T46:U46"/>
    <mergeCell ref="L52:M52"/>
    <mergeCell ref="P46:Q46"/>
    <mergeCell ref="T39:U39"/>
    <mergeCell ref="L46:M46"/>
    <mergeCell ref="N46:O46"/>
    <mergeCell ref="F52:G52"/>
    <mergeCell ref="H52:I52"/>
    <mergeCell ref="F46:G46"/>
    <mergeCell ref="F59:G59"/>
    <mergeCell ref="H59:I59"/>
    <mergeCell ref="J59:K59"/>
    <mergeCell ref="L59:M59"/>
    <mergeCell ref="N59:O59"/>
    <mergeCell ref="L39:M39"/>
    <mergeCell ref="N39:O39"/>
    <mergeCell ref="J34:K34"/>
    <mergeCell ref="L34:M34"/>
    <mergeCell ref="N34:O34"/>
    <mergeCell ref="D34:E34"/>
    <mergeCell ref="F34:G34"/>
    <mergeCell ref="H34:I34"/>
    <mergeCell ref="H46:I46"/>
    <mergeCell ref="D39:E39"/>
    <mergeCell ref="F39:G39"/>
    <mergeCell ref="H39:I39"/>
    <mergeCell ref="J39:K39"/>
    <mergeCell ref="J46:K46"/>
    <mergeCell ref="D46:E46"/>
    <mergeCell ref="C2:U2"/>
    <mergeCell ref="C8:F8"/>
    <mergeCell ref="C15:F15"/>
    <mergeCell ref="C18:F18"/>
    <mergeCell ref="J25:O25"/>
    <mergeCell ref="P25:U25"/>
    <mergeCell ref="D25:I25"/>
    <mergeCell ref="D28:E28"/>
    <mergeCell ref="F28:G28"/>
    <mergeCell ref="H28:I28"/>
    <mergeCell ref="J28:K28"/>
    <mergeCell ref="L28:M28"/>
    <mergeCell ref="N28:O28"/>
    <mergeCell ref="P39:Q39"/>
    <mergeCell ref="P34:Q34"/>
    <mergeCell ref="J52:K52"/>
    <mergeCell ref="D52:E52"/>
    <mergeCell ref="D70:E70"/>
    <mergeCell ref="F70:G70"/>
    <mergeCell ref="H70:I70"/>
    <mergeCell ref="D74:E74"/>
    <mergeCell ref="F74:G74"/>
    <mergeCell ref="H74:I74"/>
    <mergeCell ref="D59:E59"/>
    <mergeCell ref="K70:O70"/>
    <mergeCell ref="K72:O72"/>
    <mergeCell ref="K73:O73"/>
    <mergeCell ref="K74:O74"/>
    <mergeCell ref="R71:S71"/>
    <mergeCell ref="N52:O52"/>
    <mergeCell ref="R52:S52"/>
    <mergeCell ref="R59:S59"/>
    <mergeCell ref="T59:U59"/>
    <mergeCell ref="P59:Q59"/>
    <mergeCell ref="K68:O68"/>
    <mergeCell ref="K69:O69"/>
    <mergeCell ref="K67:O67"/>
    <mergeCell ref="K64:Q64"/>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6.25"/>
  </cols>
  <sheetData>
    <row r="1">
      <c r="A1" s="158" t="s">
        <v>96</v>
      </c>
      <c r="B1" s="159"/>
      <c r="C1" s="159"/>
      <c r="D1" s="159"/>
      <c r="E1" s="159"/>
      <c r="F1" s="159"/>
      <c r="G1" s="159"/>
      <c r="H1" s="159"/>
      <c r="I1" s="159"/>
      <c r="J1" s="159"/>
      <c r="K1" s="159"/>
      <c r="L1" s="159"/>
      <c r="M1" s="159"/>
      <c r="N1" s="159"/>
      <c r="O1" s="159"/>
      <c r="P1" s="159"/>
      <c r="Q1" s="159"/>
      <c r="R1" s="159"/>
      <c r="S1" s="160"/>
      <c r="T1" s="161"/>
      <c r="U1" s="161"/>
      <c r="V1" s="161"/>
      <c r="W1" s="161"/>
      <c r="X1" s="161"/>
      <c r="Y1" s="161"/>
      <c r="Z1" s="161"/>
    </row>
    <row r="2">
      <c r="A2" s="162"/>
      <c r="B2" s="162"/>
      <c r="C2" s="162"/>
      <c r="D2" s="162"/>
      <c r="E2" s="162"/>
      <c r="F2" s="162"/>
      <c r="G2" s="162"/>
      <c r="H2" s="162"/>
      <c r="I2" s="162"/>
      <c r="J2" s="162"/>
      <c r="K2" s="162"/>
      <c r="L2" s="162"/>
      <c r="M2" s="162"/>
      <c r="N2" s="162"/>
      <c r="O2" s="162"/>
      <c r="P2" s="162"/>
      <c r="Q2" s="162"/>
      <c r="R2" s="162"/>
      <c r="S2" s="162"/>
      <c r="T2" s="161"/>
      <c r="U2" s="161"/>
      <c r="V2" s="161"/>
      <c r="W2" s="161"/>
      <c r="X2" s="161"/>
      <c r="Y2" s="161"/>
      <c r="Z2" s="161"/>
    </row>
    <row r="3">
      <c r="A3" s="162"/>
      <c r="B3" s="162"/>
      <c r="C3" s="162"/>
      <c r="D3" s="162"/>
      <c r="E3" s="162"/>
      <c r="F3" s="162"/>
      <c r="G3" s="162"/>
      <c r="H3" s="162"/>
      <c r="I3" s="162"/>
      <c r="J3" s="162"/>
      <c r="K3" s="162"/>
      <c r="L3" s="162"/>
      <c r="M3" s="162"/>
      <c r="N3" s="162"/>
      <c r="O3" s="162"/>
      <c r="P3" s="162"/>
      <c r="Q3" s="162"/>
      <c r="R3" s="162"/>
      <c r="S3" s="162"/>
      <c r="T3" s="161"/>
      <c r="U3" s="161"/>
      <c r="V3" s="161"/>
      <c r="W3" s="161"/>
      <c r="X3" s="161"/>
      <c r="Y3" s="161"/>
      <c r="Z3" s="161"/>
    </row>
    <row r="4">
      <c r="A4" s="163" t="s">
        <v>97</v>
      </c>
      <c r="B4" s="164">
        <v>2023.0</v>
      </c>
      <c r="C4" s="164">
        <v>2022.0</v>
      </c>
      <c r="D4" s="164">
        <v>2021.0</v>
      </c>
      <c r="E4" s="162"/>
      <c r="F4" s="162"/>
      <c r="G4" s="162"/>
      <c r="H4" s="162"/>
      <c r="I4" s="162"/>
      <c r="J4" s="162"/>
      <c r="K4" s="162"/>
      <c r="L4" s="162"/>
      <c r="M4" s="162"/>
      <c r="N4" s="162"/>
      <c r="O4" s="162"/>
      <c r="P4" s="162"/>
      <c r="Q4" s="162"/>
      <c r="R4" s="162"/>
      <c r="S4" s="162"/>
      <c r="T4" s="161"/>
      <c r="U4" s="161"/>
      <c r="V4" s="161"/>
      <c r="W4" s="161"/>
      <c r="X4" s="161"/>
      <c r="Y4" s="161"/>
      <c r="Z4" s="161"/>
    </row>
    <row r="5">
      <c r="A5" s="165" t="s">
        <v>98</v>
      </c>
      <c r="B5" s="159"/>
      <c r="C5" s="159"/>
      <c r="D5" s="160"/>
      <c r="E5" s="166"/>
      <c r="F5" s="166"/>
      <c r="G5" s="166"/>
      <c r="H5" s="166"/>
      <c r="I5" s="166"/>
      <c r="J5" s="166"/>
      <c r="K5" s="166"/>
      <c r="L5" s="166"/>
      <c r="M5" s="166"/>
      <c r="N5" s="166"/>
      <c r="O5" s="166"/>
      <c r="P5" s="166"/>
      <c r="Q5" s="166"/>
      <c r="R5" s="166"/>
      <c r="S5" s="166"/>
      <c r="T5" s="161"/>
      <c r="U5" s="161"/>
      <c r="V5" s="161"/>
      <c r="W5" s="161"/>
      <c r="X5" s="161"/>
      <c r="Y5" s="161"/>
      <c r="Z5" s="161"/>
    </row>
    <row r="6">
      <c r="A6" s="167" t="s">
        <v>99</v>
      </c>
      <c r="B6" s="168">
        <v>67.0</v>
      </c>
      <c r="C6" s="168">
        <v>281.0</v>
      </c>
      <c r="D6" s="168">
        <v>279.0</v>
      </c>
      <c r="E6" s="166"/>
      <c r="F6" s="166"/>
      <c r="G6" s="166"/>
      <c r="H6" s="166"/>
      <c r="I6" s="166"/>
      <c r="J6" s="166"/>
      <c r="K6" s="166"/>
      <c r="L6" s="166"/>
      <c r="M6" s="166"/>
      <c r="N6" s="166"/>
      <c r="O6" s="166"/>
      <c r="P6" s="166"/>
      <c r="Q6" s="166"/>
      <c r="R6" s="166"/>
      <c r="S6" s="166"/>
      <c r="T6" s="161"/>
      <c r="U6" s="161"/>
      <c r="V6" s="161"/>
      <c r="W6" s="161"/>
      <c r="X6" s="161"/>
      <c r="Y6" s="161"/>
      <c r="Z6" s="161"/>
    </row>
    <row r="7">
      <c r="A7" s="167" t="s">
        <v>100</v>
      </c>
      <c r="B7" s="168">
        <v>52.0</v>
      </c>
      <c r="C7" s="168">
        <v>66.0</v>
      </c>
      <c r="D7" s="168">
        <v>6.0</v>
      </c>
      <c r="E7" s="166"/>
      <c r="F7" s="166"/>
      <c r="G7" s="166"/>
      <c r="H7" s="166"/>
      <c r="I7" s="166"/>
      <c r="J7" s="166"/>
      <c r="K7" s="166"/>
      <c r="L7" s="166"/>
      <c r="M7" s="166"/>
      <c r="N7" s="166"/>
      <c r="O7" s="166"/>
      <c r="P7" s="166"/>
      <c r="Q7" s="166"/>
      <c r="R7" s="166"/>
      <c r="S7" s="166"/>
      <c r="T7" s="161"/>
      <c r="U7" s="161"/>
      <c r="V7" s="161"/>
      <c r="W7" s="161"/>
      <c r="X7" s="161"/>
      <c r="Y7" s="161"/>
      <c r="Z7" s="161"/>
    </row>
    <row r="8">
      <c r="A8" s="167" t="s">
        <v>101</v>
      </c>
      <c r="B8" s="168">
        <v>109824.0</v>
      </c>
      <c r="C8" s="168">
        <v>146928.0</v>
      </c>
      <c r="D8" s="168">
        <v>152710.0</v>
      </c>
      <c r="E8" s="166"/>
      <c r="F8" s="166"/>
      <c r="G8" s="166"/>
      <c r="H8" s="166"/>
      <c r="I8" s="166"/>
      <c r="J8" s="166"/>
      <c r="K8" s="166"/>
      <c r="L8" s="166"/>
      <c r="M8" s="166"/>
      <c r="N8" s="166"/>
      <c r="O8" s="166"/>
      <c r="P8" s="166"/>
      <c r="Q8" s="166"/>
      <c r="R8" s="166"/>
      <c r="S8" s="166"/>
      <c r="T8" s="161"/>
      <c r="U8" s="161"/>
      <c r="V8" s="161"/>
      <c r="W8" s="161"/>
      <c r="X8" s="161"/>
      <c r="Y8" s="161"/>
      <c r="Z8" s="161"/>
    </row>
    <row r="9">
      <c r="A9" s="167" t="s">
        <v>102</v>
      </c>
      <c r="B9" s="169" t="s">
        <v>103</v>
      </c>
      <c r="C9" s="169" t="s">
        <v>104</v>
      </c>
      <c r="D9" s="169" t="s">
        <v>105</v>
      </c>
      <c r="E9" s="166"/>
      <c r="F9" s="166"/>
      <c r="G9" s="166"/>
      <c r="H9" s="166"/>
      <c r="I9" s="166"/>
      <c r="J9" s="166"/>
      <c r="K9" s="166"/>
      <c r="L9" s="166"/>
      <c r="M9" s="166"/>
      <c r="N9" s="166"/>
      <c r="O9" s="166"/>
      <c r="P9" s="166"/>
      <c r="Q9" s="166"/>
      <c r="R9" s="166"/>
      <c r="S9" s="166"/>
      <c r="T9" s="161"/>
      <c r="U9" s="161"/>
      <c r="V9" s="161"/>
      <c r="W9" s="161"/>
      <c r="X9" s="161"/>
      <c r="Y9" s="161"/>
      <c r="Z9" s="161"/>
    </row>
    <row r="10">
      <c r="A10" s="167" t="s">
        <v>106</v>
      </c>
      <c r="B10" s="169" t="s">
        <v>107</v>
      </c>
      <c r="C10" s="169" t="s">
        <v>108</v>
      </c>
      <c r="D10" s="169" t="s">
        <v>109</v>
      </c>
      <c r="E10" s="166"/>
      <c r="F10" s="166"/>
      <c r="G10" s="166"/>
      <c r="H10" s="166"/>
      <c r="I10" s="166"/>
      <c r="J10" s="166"/>
      <c r="K10" s="166"/>
      <c r="L10" s="166"/>
      <c r="M10" s="166"/>
      <c r="N10" s="166"/>
      <c r="O10" s="166"/>
      <c r="P10" s="166"/>
      <c r="Q10" s="166"/>
      <c r="R10" s="166"/>
      <c r="S10" s="166"/>
      <c r="T10" s="161"/>
      <c r="U10" s="161"/>
      <c r="V10" s="161"/>
      <c r="W10" s="161"/>
      <c r="X10" s="161"/>
      <c r="Y10" s="161"/>
      <c r="Z10" s="161"/>
    </row>
    <row r="11">
      <c r="A11" s="165" t="s">
        <v>110</v>
      </c>
      <c r="B11" s="159"/>
      <c r="C11" s="159"/>
      <c r="D11" s="160"/>
      <c r="E11" s="166"/>
      <c r="F11" s="166"/>
      <c r="G11" s="166"/>
      <c r="H11" s="166"/>
      <c r="I11" s="166"/>
      <c r="J11" s="166"/>
      <c r="K11" s="166"/>
      <c r="L11" s="166"/>
      <c r="M11" s="166"/>
      <c r="N11" s="166"/>
      <c r="O11" s="166"/>
      <c r="P11" s="166"/>
      <c r="Q11" s="166"/>
      <c r="R11" s="166"/>
      <c r="S11" s="166"/>
      <c r="T11" s="161"/>
      <c r="U11" s="161"/>
      <c r="V11" s="161"/>
      <c r="W11" s="161"/>
      <c r="X11" s="161"/>
      <c r="Y11" s="161"/>
      <c r="Z11" s="161"/>
    </row>
    <row r="12">
      <c r="A12" s="167" t="s">
        <v>111</v>
      </c>
      <c r="B12" s="170">
        <v>2949.0</v>
      </c>
      <c r="C12" s="170">
        <v>9110.0</v>
      </c>
      <c r="D12" s="170">
        <v>6344.0</v>
      </c>
      <c r="E12" s="166"/>
      <c r="F12" s="166"/>
      <c r="G12" s="166"/>
      <c r="H12" s="166"/>
      <c r="I12" s="166"/>
      <c r="J12" s="166"/>
      <c r="K12" s="166"/>
      <c r="L12" s="166"/>
      <c r="M12" s="166"/>
      <c r="N12" s="166"/>
      <c r="O12" s="166"/>
      <c r="P12" s="166"/>
      <c r="Q12" s="166"/>
      <c r="R12" s="166"/>
      <c r="S12" s="166"/>
      <c r="T12" s="161"/>
      <c r="U12" s="161"/>
      <c r="V12" s="161"/>
      <c r="W12" s="161"/>
      <c r="X12" s="161"/>
      <c r="Y12" s="161"/>
      <c r="Z12" s="161"/>
    </row>
    <row r="13">
      <c r="A13" s="167" t="s">
        <v>112</v>
      </c>
      <c r="B13" s="169" t="s">
        <v>113</v>
      </c>
      <c r="C13" s="169" t="s">
        <v>113</v>
      </c>
      <c r="D13" s="169" t="s">
        <v>114</v>
      </c>
      <c r="E13" s="166"/>
      <c r="F13" s="166"/>
      <c r="G13" s="166"/>
      <c r="H13" s="166"/>
      <c r="I13" s="166"/>
      <c r="J13" s="166"/>
      <c r="K13" s="166"/>
      <c r="L13" s="166"/>
      <c r="M13" s="166"/>
      <c r="N13" s="166"/>
      <c r="O13" s="166"/>
      <c r="P13" s="166"/>
      <c r="Q13" s="166"/>
      <c r="R13" s="166"/>
      <c r="S13" s="166"/>
      <c r="T13" s="161"/>
      <c r="U13" s="161"/>
      <c r="V13" s="161"/>
      <c r="W13" s="161"/>
      <c r="X13" s="161"/>
      <c r="Y13" s="161"/>
      <c r="Z13" s="161"/>
    </row>
    <row r="14">
      <c r="A14" s="165" t="s">
        <v>115</v>
      </c>
      <c r="B14" s="159"/>
      <c r="C14" s="159"/>
      <c r="D14" s="160"/>
      <c r="E14" s="166"/>
      <c r="F14" s="166"/>
      <c r="G14" s="166"/>
      <c r="H14" s="166"/>
      <c r="I14" s="166"/>
      <c r="J14" s="166"/>
      <c r="K14" s="166"/>
      <c r="L14" s="166"/>
      <c r="M14" s="166"/>
      <c r="N14" s="166"/>
      <c r="O14" s="166"/>
      <c r="P14" s="166"/>
      <c r="Q14" s="166"/>
      <c r="R14" s="166"/>
      <c r="S14" s="166"/>
      <c r="T14" s="161"/>
      <c r="U14" s="161"/>
      <c r="V14" s="161"/>
      <c r="W14" s="161"/>
      <c r="X14" s="161"/>
      <c r="Y14" s="161"/>
      <c r="Z14" s="161"/>
    </row>
    <row r="15">
      <c r="A15" s="167" t="s">
        <v>116</v>
      </c>
      <c r="B15" s="169" t="s">
        <v>117</v>
      </c>
      <c r="C15" s="169" t="s">
        <v>118</v>
      </c>
      <c r="D15" s="169" t="s">
        <v>119</v>
      </c>
      <c r="E15" s="166"/>
      <c r="F15" s="166"/>
      <c r="G15" s="166"/>
      <c r="H15" s="166"/>
      <c r="I15" s="166"/>
      <c r="J15" s="166"/>
      <c r="K15" s="166"/>
      <c r="L15" s="166"/>
      <c r="M15" s="166"/>
      <c r="N15" s="166"/>
      <c r="O15" s="166"/>
      <c r="P15" s="166"/>
      <c r="Q15" s="166"/>
      <c r="R15" s="166"/>
      <c r="S15" s="166"/>
      <c r="T15" s="161"/>
      <c r="U15" s="161"/>
      <c r="V15" s="161"/>
      <c r="W15" s="161"/>
      <c r="X15" s="161"/>
      <c r="Y15" s="161"/>
      <c r="Z15" s="161"/>
    </row>
    <row r="16">
      <c r="A16" s="167" t="s">
        <v>120</v>
      </c>
      <c r="B16" s="169" t="s">
        <v>121</v>
      </c>
      <c r="C16" s="169" t="s">
        <v>122</v>
      </c>
      <c r="D16" s="169" t="s">
        <v>123</v>
      </c>
      <c r="E16" s="166"/>
      <c r="F16" s="166"/>
      <c r="G16" s="166"/>
      <c r="H16" s="166"/>
      <c r="I16" s="166"/>
      <c r="J16" s="166"/>
      <c r="K16" s="166"/>
      <c r="L16" s="166"/>
      <c r="M16" s="166"/>
      <c r="N16" s="166"/>
      <c r="O16" s="166"/>
      <c r="P16" s="166"/>
      <c r="Q16" s="166"/>
      <c r="R16" s="166"/>
      <c r="S16" s="166"/>
      <c r="T16" s="161"/>
      <c r="U16" s="161"/>
      <c r="V16" s="161"/>
      <c r="W16" s="161"/>
      <c r="X16" s="161"/>
      <c r="Y16" s="161"/>
      <c r="Z16" s="161"/>
    </row>
    <row r="17">
      <c r="A17" s="167" t="s">
        <v>124</v>
      </c>
      <c r="B17" s="169">
        <v>30.0</v>
      </c>
      <c r="C17" s="169">
        <v>16.0</v>
      </c>
      <c r="D17" s="169">
        <v>11.0</v>
      </c>
      <c r="E17" s="166"/>
      <c r="F17" s="166"/>
      <c r="G17" s="166"/>
      <c r="H17" s="166"/>
      <c r="I17" s="166"/>
      <c r="J17" s="166"/>
      <c r="K17" s="166"/>
      <c r="L17" s="166"/>
      <c r="M17" s="166"/>
      <c r="N17" s="166"/>
      <c r="O17" s="166"/>
      <c r="P17" s="166"/>
      <c r="Q17" s="166"/>
      <c r="R17" s="166"/>
      <c r="S17" s="166"/>
      <c r="T17" s="161"/>
      <c r="U17" s="161"/>
      <c r="V17" s="161"/>
      <c r="W17" s="161"/>
      <c r="X17" s="161"/>
      <c r="Y17" s="161"/>
      <c r="Z17" s="161"/>
    </row>
    <row r="18">
      <c r="A18" s="166"/>
      <c r="B18" s="166"/>
      <c r="C18" s="166"/>
      <c r="D18" s="166"/>
      <c r="E18" s="166"/>
      <c r="F18" s="166"/>
      <c r="G18" s="166"/>
      <c r="H18" s="166"/>
      <c r="I18" s="166"/>
      <c r="J18" s="166"/>
      <c r="K18" s="166"/>
      <c r="L18" s="166"/>
      <c r="M18" s="166"/>
      <c r="N18" s="166"/>
      <c r="O18" s="166"/>
      <c r="P18" s="166"/>
      <c r="Q18" s="166"/>
      <c r="R18" s="166"/>
      <c r="S18" s="166"/>
      <c r="T18" s="161"/>
      <c r="U18" s="161"/>
      <c r="V18" s="161"/>
      <c r="W18" s="161"/>
      <c r="X18" s="161"/>
      <c r="Y18" s="161"/>
      <c r="Z18" s="161"/>
    </row>
    <row r="19">
      <c r="A19" s="166"/>
      <c r="B19" s="166"/>
      <c r="C19" s="166"/>
      <c r="D19" s="166"/>
      <c r="E19" s="166"/>
      <c r="F19" s="166"/>
      <c r="G19" s="166"/>
      <c r="H19" s="166"/>
      <c r="I19" s="166"/>
      <c r="J19" s="166"/>
      <c r="K19" s="166"/>
      <c r="L19" s="166"/>
      <c r="M19" s="166"/>
      <c r="N19" s="166"/>
      <c r="O19" s="166"/>
      <c r="P19" s="166"/>
      <c r="Q19" s="166"/>
      <c r="R19" s="166"/>
      <c r="S19" s="166"/>
      <c r="T19" s="161"/>
      <c r="U19" s="161"/>
      <c r="V19" s="161"/>
      <c r="W19" s="161"/>
      <c r="X19" s="161"/>
      <c r="Y19" s="161"/>
      <c r="Z19" s="161"/>
    </row>
    <row r="20">
      <c r="A20" s="171" t="s">
        <v>125</v>
      </c>
      <c r="B20" s="172">
        <v>2023.0</v>
      </c>
      <c r="C20" s="159"/>
      <c r="D20" s="159"/>
      <c r="E20" s="159"/>
      <c r="F20" s="159"/>
      <c r="G20" s="160"/>
      <c r="H20" s="172">
        <v>2022.0</v>
      </c>
      <c r="I20" s="159"/>
      <c r="J20" s="159"/>
      <c r="K20" s="159"/>
      <c r="L20" s="159"/>
      <c r="M20" s="160"/>
      <c r="N20" s="172">
        <v>2021.0</v>
      </c>
      <c r="O20" s="159"/>
      <c r="P20" s="159"/>
      <c r="Q20" s="159"/>
      <c r="R20" s="159"/>
      <c r="S20" s="160"/>
      <c r="T20" s="161"/>
      <c r="U20" s="161"/>
      <c r="V20" s="161"/>
      <c r="W20" s="161"/>
      <c r="X20" s="161"/>
      <c r="Y20" s="161"/>
      <c r="Z20" s="161"/>
    </row>
    <row r="21">
      <c r="A21" s="173" t="s">
        <v>126</v>
      </c>
      <c r="B21" s="159"/>
      <c r="C21" s="159"/>
      <c r="D21" s="159"/>
      <c r="E21" s="159"/>
      <c r="F21" s="159"/>
      <c r="G21" s="159"/>
      <c r="H21" s="159"/>
      <c r="I21" s="159"/>
      <c r="J21" s="159"/>
      <c r="K21" s="159"/>
      <c r="L21" s="159"/>
      <c r="M21" s="159"/>
      <c r="N21" s="159"/>
      <c r="O21" s="159"/>
      <c r="P21" s="159"/>
      <c r="Q21" s="159"/>
      <c r="R21" s="159"/>
      <c r="S21" s="160"/>
      <c r="T21" s="161"/>
      <c r="U21" s="161"/>
      <c r="V21" s="161"/>
      <c r="W21" s="161"/>
      <c r="X21" s="161"/>
      <c r="Y21" s="161"/>
      <c r="Z21" s="161"/>
    </row>
    <row r="22">
      <c r="A22" s="174"/>
      <c r="B22" s="175" t="s">
        <v>24</v>
      </c>
      <c r="C22" s="175" t="s">
        <v>127</v>
      </c>
      <c r="D22" s="175" t="s">
        <v>24</v>
      </c>
      <c r="E22" s="175" t="s">
        <v>127</v>
      </c>
      <c r="F22" s="175" t="s">
        <v>24</v>
      </c>
      <c r="G22" s="175" t="s">
        <v>127</v>
      </c>
      <c r="H22" s="175" t="s">
        <v>24</v>
      </c>
      <c r="I22" s="175" t="s">
        <v>127</v>
      </c>
      <c r="J22" s="175" t="s">
        <v>24</v>
      </c>
      <c r="K22" s="175" t="s">
        <v>127</v>
      </c>
      <c r="L22" s="175" t="s">
        <v>24</v>
      </c>
      <c r="M22" s="175" t="s">
        <v>127</v>
      </c>
      <c r="N22" s="175" t="s">
        <v>24</v>
      </c>
      <c r="O22" s="175" t="s">
        <v>127</v>
      </c>
      <c r="P22" s="175" t="s">
        <v>24</v>
      </c>
      <c r="Q22" s="175" t="s">
        <v>127</v>
      </c>
      <c r="R22" s="175" t="s">
        <v>24</v>
      </c>
      <c r="S22" s="175" t="s">
        <v>127</v>
      </c>
      <c r="T22" s="161"/>
      <c r="U22" s="161"/>
      <c r="V22" s="161"/>
      <c r="W22" s="161"/>
      <c r="X22" s="161"/>
      <c r="Y22" s="161"/>
      <c r="Z22" s="161"/>
    </row>
    <row r="23">
      <c r="A23" s="176" t="s">
        <v>128</v>
      </c>
      <c r="B23" s="177" t="s">
        <v>129</v>
      </c>
      <c r="C23" s="178"/>
      <c r="D23" s="177" t="s">
        <v>130</v>
      </c>
      <c r="E23" s="178"/>
      <c r="F23" s="177" t="s">
        <v>131</v>
      </c>
      <c r="G23" s="178"/>
      <c r="H23" s="179" t="s">
        <v>129</v>
      </c>
      <c r="I23" s="160"/>
      <c r="J23" s="177" t="s">
        <v>130</v>
      </c>
      <c r="K23" s="178"/>
      <c r="L23" s="177" t="s">
        <v>131</v>
      </c>
      <c r="M23" s="178"/>
      <c r="N23" s="179" t="s">
        <v>129</v>
      </c>
      <c r="O23" s="160"/>
      <c r="P23" s="177" t="s">
        <v>130</v>
      </c>
      <c r="Q23" s="178"/>
      <c r="R23" s="177" t="s">
        <v>131</v>
      </c>
      <c r="S23" s="178"/>
      <c r="T23" s="161"/>
      <c r="U23" s="161"/>
      <c r="V23" s="161"/>
      <c r="W23" s="161"/>
      <c r="X23" s="161"/>
      <c r="Y23" s="161"/>
      <c r="Z23" s="161"/>
    </row>
    <row r="24">
      <c r="A24" s="180" t="s">
        <v>132</v>
      </c>
      <c r="B24" s="181">
        <v>1.0</v>
      </c>
      <c r="C24" s="182" t="s">
        <v>133</v>
      </c>
      <c r="D24" s="181">
        <v>10.0</v>
      </c>
      <c r="E24" s="169" t="s">
        <v>134</v>
      </c>
      <c r="F24" s="181">
        <v>11.0</v>
      </c>
      <c r="G24" s="169" t="s">
        <v>135</v>
      </c>
      <c r="H24" s="183">
        <v>1.0</v>
      </c>
      <c r="I24" s="184" t="s">
        <v>136</v>
      </c>
      <c r="J24" s="185">
        <v>6.0</v>
      </c>
      <c r="K24" s="186" t="s">
        <v>137</v>
      </c>
      <c r="L24" s="185">
        <v>7.0</v>
      </c>
      <c r="M24" s="186" t="s">
        <v>133</v>
      </c>
      <c r="N24" s="187">
        <v>2.0</v>
      </c>
      <c r="O24" s="182" t="s">
        <v>133</v>
      </c>
      <c r="P24" s="187">
        <v>7.0</v>
      </c>
      <c r="Q24" s="169" t="s">
        <v>137</v>
      </c>
      <c r="R24" s="187">
        <v>9.0</v>
      </c>
      <c r="S24" s="169" t="s">
        <v>137</v>
      </c>
      <c r="T24" s="161"/>
      <c r="U24" s="161"/>
      <c r="V24" s="161"/>
      <c r="W24" s="161"/>
      <c r="X24" s="161"/>
      <c r="Y24" s="161"/>
      <c r="Z24" s="161"/>
    </row>
    <row r="25">
      <c r="A25" s="180" t="s">
        <v>31</v>
      </c>
      <c r="B25" s="181">
        <v>523.0</v>
      </c>
      <c r="C25" s="182" t="s">
        <v>138</v>
      </c>
      <c r="D25" s="181">
        <v>824.0</v>
      </c>
      <c r="E25" s="169" t="s">
        <v>139</v>
      </c>
      <c r="F25" s="181">
        <v>1347.0</v>
      </c>
      <c r="G25" s="169" t="s">
        <v>140</v>
      </c>
      <c r="H25" s="183">
        <v>221.0</v>
      </c>
      <c r="I25" s="184" t="s">
        <v>141</v>
      </c>
      <c r="J25" s="185">
        <v>376.0</v>
      </c>
      <c r="K25" s="186" t="s">
        <v>142</v>
      </c>
      <c r="L25" s="185">
        <v>597.0</v>
      </c>
      <c r="M25" s="186" t="s">
        <v>143</v>
      </c>
      <c r="N25" s="187">
        <v>235.0</v>
      </c>
      <c r="O25" s="182" t="s">
        <v>141</v>
      </c>
      <c r="P25" s="187">
        <v>412.0</v>
      </c>
      <c r="Q25" s="169" t="s">
        <v>144</v>
      </c>
      <c r="R25" s="187">
        <v>647.0</v>
      </c>
      <c r="S25" s="169" t="s">
        <v>145</v>
      </c>
      <c r="T25" s="161"/>
      <c r="U25" s="161"/>
      <c r="V25" s="161"/>
      <c r="W25" s="161"/>
      <c r="X25" s="161"/>
      <c r="Y25" s="161"/>
      <c r="Z25" s="161"/>
    </row>
    <row r="26">
      <c r="A26" s="180" t="s">
        <v>146</v>
      </c>
      <c r="B26" s="181">
        <v>1116.0</v>
      </c>
      <c r="C26" s="182" t="s">
        <v>147</v>
      </c>
      <c r="D26" s="181">
        <v>1727.0</v>
      </c>
      <c r="E26" s="169" t="s">
        <v>148</v>
      </c>
      <c r="F26" s="181">
        <v>2843.0</v>
      </c>
      <c r="G26" s="169" t="s">
        <v>149</v>
      </c>
      <c r="H26" s="183">
        <v>2126.0</v>
      </c>
      <c r="I26" s="184" t="s">
        <v>150</v>
      </c>
      <c r="J26" s="185">
        <v>2711.0</v>
      </c>
      <c r="K26" s="186" t="s">
        <v>151</v>
      </c>
      <c r="L26" s="185">
        <v>4837.0</v>
      </c>
      <c r="M26" s="186" t="s">
        <v>152</v>
      </c>
      <c r="N26" s="187">
        <v>2272.0</v>
      </c>
      <c r="O26" s="182" t="s">
        <v>150</v>
      </c>
      <c r="P26" s="187">
        <v>2855.0</v>
      </c>
      <c r="Q26" s="169" t="s">
        <v>153</v>
      </c>
      <c r="R26" s="187">
        <v>5127.0</v>
      </c>
      <c r="S26" s="169" t="s">
        <v>154</v>
      </c>
      <c r="T26" s="161"/>
      <c r="U26" s="161"/>
      <c r="V26" s="161"/>
      <c r="W26" s="161"/>
      <c r="X26" s="161"/>
      <c r="Y26" s="161"/>
      <c r="Z26" s="161"/>
    </row>
    <row r="27">
      <c r="A27" s="188" t="s">
        <v>155</v>
      </c>
      <c r="B27" s="189">
        <v>1640.0</v>
      </c>
      <c r="C27" s="190" t="s">
        <v>113</v>
      </c>
      <c r="D27" s="189">
        <v>2561.0</v>
      </c>
      <c r="E27" s="191" t="s">
        <v>156</v>
      </c>
      <c r="F27" s="189">
        <v>4201.0</v>
      </c>
      <c r="G27" s="191" t="s">
        <v>156</v>
      </c>
      <c r="H27" s="192">
        <v>2348.0</v>
      </c>
      <c r="I27" s="193" t="s">
        <v>156</v>
      </c>
      <c r="J27" s="194">
        <v>3093.0</v>
      </c>
      <c r="K27" s="195" t="s">
        <v>156</v>
      </c>
      <c r="L27" s="194">
        <v>5441.0</v>
      </c>
      <c r="M27" s="195" t="s">
        <v>156</v>
      </c>
      <c r="N27" s="196">
        <v>2509.0</v>
      </c>
      <c r="O27" s="197" t="s">
        <v>156</v>
      </c>
      <c r="P27" s="196">
        <v>3274.0</v>
      </c>
      <c r="Q27" s="191" t="s">
        <v>156</v>
      </c>
      <c r="R27" s="196">
        <v>5783.0</v>
      </c>
      <c r="S27" s="191" t="s">
        <v>156</v>
      </c>
      <c r="T27" s="161"/>
      <c r="U27" s="161"/>
      <c r="V27" s="161"/>
      <c r="W27" s="161"/>
      <c r="X27" s="161"/>
      <c r="Y27" s="161"/>
      <c r="Z27" s="161"/>
    </row>
    <row r="28">
      <c r="A28" s="176" t="s">
        <v>157</v>
      </c>
      <c r="B28" s="179" t="s">
        <v>129</v>
      </c>
      <c r="C28" s="160"/>
      <c r="D28" s="177" t="s">
        <v>130</v>
      </c>
      <c r="E28" s="178"/>
      <c r="F28" s="177" t="s">
        <v>131</v>
      </c>
      <c r="G28" s="178"/>
      <c r="H28" s="179" t="s">
        <v>129</v>
      </c>
      <c r="I28" s="160"/>
      <c r="J28" s="177" t="s">
        <v>130</v>
      </c>
      <c r="K28" s="178"/>
      <c r="L28" s="177" t="s">
        <v>131</v>
      </c>
      <c r="M28" s="178"/>
      <c r="N28" s="179" t="s">
        <v>129</v>
      </c>
      <c r="O28" s="160"/>
      <c r="P28" s="177" t="s">
        <v>130</v>
      </c>
      <c r="Q28" s="178"/>
      <c r="R28" s="177" t="s">
        <v>131</v>
      </c>
      <c r="S28" s="178"/>
      <c r="T28" s="161"/>
      <c r="U28" s="161"/>
      <c r="V28" s="161"/>
      <c r="W28" s="161"/>
      <c r="X28" s="161"/>
      <c r="Y28" s="161"/>
      <c r="Z28" s="161"/>
    </row>
    <row r="29">
      <c r="A29" s="167" t="s">
        <v>158</v>
      </c>
      <c r="B29" s="198">
        <v>1632.0</v>
      </c>
      <c r="C29" s="199" t="s">
        <v>159</v>
      </c>
      <c r="D29" s="198">
        <v>2550.0</v>
      </c>
      <c r="E29" s="182" t="s">
        <v>160</v>
      </c>
      <c r="F29" s="198">
        <v>4182.0</v>
      </c>
      <c r="G29" s="169" t="s">
        <v>159</v>
      </c>
      <c r="H29" s="185">
        <v>2331.0</v>
      </c>
      <c r="I29" s="186" t="s">
        <v>161</v>
      </c>
      <c r="J29" s="185">
        <v>3068.0</v>
      </c>
      <c r="K29" s="186" t="s">
        <v>162</v>
      </c>
      <c r="L29" s="185">
        <v>5399.0</v>
      </c>
      <c r="M29" s="186" t="s">
        <v>162</v>
      </c>
      <c r="N29" s="187">
        <v>2460.0</v>
      </c>
      <c r="O29" s="169" t="s">
        <v>163</v>
      </c>
      <c r="P29" s="187">
        <v>3230.0</v>
      </c>
      <c r="Q29" s="169" t="s">
        <v>164</v>
      </c>
      <c r="R29" s="187">
        <v>5690.0</v>
      </c>
      <c r="S29" s="169" t="s">
        <v>165</v>
      </c>
      <c r="T29" s="161"/>
      <c r="U29" s="161"/>
      <c r="V29" s="161"/>
      <c r="W29" s="161"/>
      <c r="X29" s="161"/>
      <c r="Y29" s="161"/>
      <c r="Z29" s="161"/>
    </row>
    <row r="30">
      <c r="A30" s="167" t="s">
        <v>166</v>
      </c>
      <c r="B30" s="198">
        <v>8.0</v>
      </c>
      <c r="C30" s="199" t="s">
        <v>167</v>
      </c>
      <c r="D30" s="198">
        <v>11.0</v>
      </c>
      <c r="E30" s="182" t="s">
        <v>134</v>
      </c>
      <c r="F30" s="198">
        <v>19.0</v>
      </c>
      <c r="G30" s="169" t="s">
        <v>167</v>
      </c>
      <c r="H30" s="185">
        <v>17.0</v>
      </c>
      <c r="I30" s="186" t="s">
        <v>168</v>
      </c>
      <c r="J30" s="185">
        <v>25.0</v>
      </c>
      <c r="K30" s="186" t="s">
        <v>169</v>
      </c>
      <c r="L30" s="185">
        <v>42.0</v>
      </c>
      <c r="M30" s="186" t="s">
        <v>169</v>
      </c>
      <c r="N30" s="187">
        <v>49.0</v>
      </c>
      <c r="O30" s="169" t="s">
        <v>170</v>
      </c>
      <c r="P30" s="187">
        <v>44.0</v>
      </c>
      <c r="Q30" s="169" t="s">
        <v>171</v>
      </c>
      <c r="R30" s="187">
        <v>93.0</v>
      </c>
      <c r="S30" s="169" t="s">
        <v>172</v>
      </c>
      <c r="T30" s="161"/>
      <c r="U30" s="161"/>
      <c r="V30" s="161"/>
      <c r="W30" s="161"/>
      <c r="X30" s="161"/>
      <c r="Y30" s="161"/>
      <c r="Z30" s="161"/>
    </row>
    <row r="31">
      <c r="A31" s="188" t="s">
        <v>155</v>
      </c>
      <c r="B31" s="200">
        <v>1640.0</v>
      </c>
      <c r="C31" s="199" t="s">
        <v>156</v>
      </c>
      <c r="D31" s="200">
        <v>2561.0</v>
      </c>
      <c r="E31" s="197" t="s">
        <v>156</v>
      </c>
      <c r="F31" s="200">
        <v>4201.0</v>
      </c>
      <c r="G31" s="197" t="s">
        <v>156</v>
      </c>
      <c r="H31" s="194">
        <v>2348.0</v>
      </c>
      <c r="I31" s="186" t="s">
        <v>156</v>
      </c>
      <c r="J31" s="194">
        <v>3093.0</v>
      </c>
      <c r="K31" s="186" t="s">
        <v>156</v>
      </c>
      <c r="L31" s="194">
        <v>5441.0</v>
      </c>
      <c r="M31" s="186" t="s">
        <v>156</v>
      </c>
      <c r="N31" s="196">
        <v>2509.0</v>
      </c>
      <c r="O31" s="191" t="s">
        <v>156</v>
      </c>
      <c r="P31" s="196">
        <v>3274.0</v>
      </c>
      <c r="Q31" s="191" t="s">
        <v>156</v>
      </c>
      <c r="R31" s="196">
        <v>5783.0</v>
      </c>
      <c r="S31" s="191" t="s">
        <v>156</v>
      </c>
      <c r="T31" s="161"/>
      <c r="U31" s="161"/>
      <c r="V31" s="161"/>
      <c r="W31" s="161"/>
      <c r="X31" s="161"/>
      <c r="Y31" s="161"/>
      <c r="Z31" s="161"/>
    </row>
    <row r="32">
      <c r="A32" s="176" t="s">
        <v>173</v>
      </c>
      <c r="B32" s="179" t="s">
        <v>129</v>
      </c>
      <c r="C32" s="160"/>
      <c r="D32" s="177" t="s">
        <v>130</v>
      </c>
      <c r="E32" s="178"/>
      <c r="F32" s="177" t="s">
        <v>131</v>
      </c>
      <c r="G32" s="178"/>
      <c r="H32" s="179" t="s">
        <v>129</v>
      </c>
      <c r="I32" s="160"/>
      <c r="J32" s="177" t="s">
        <v>130</v>
      </c>
      <c r="K32" s="178"/>
      <c r="L32" s="177" t="s">
        <v>131</v>
      </c>
      <c r="M32" s="178"/>
      <c r="N32" s="179" t="s">
        <v>129</v>
      </c>
      <c r="O32" s="160"/>
      <c r="P32" s="177" t="s">
        <v>130</v>
      </c>
      <c r="Q32" s="178"/>
      <c r="R32" s="177" t="s">
        <v>131</v>
      </c>
      <c r="S32" s="178"/>
      <c r="T32" s="161"/>
      <c r="U32" s="161"/>
      <c r="V32" s="161"/>
      <c r="W32" s="161"/>
      <c r="X32" s="161"/>
      <c r="Y32" s="161"/>
      <c r="Z32" s="161"/>
    </row>
    <row r="33">
      <c r="A33" s="167" t="s">
        <v>174</v>
      </c>
      <c r="B33" s="198">
        <v>0.0</v>
      </c>
      <c r="C33" s="182" t="s">
        <v>136</v>
      </c>
      <c r="D33" s="198">
        <v>2.0</v>
      </c>
      <c r="E33" s="182" t="s">
        <v>133</v>
      </c>
      <c r="F33" s="198">
        <v>2.0</v>
      </c>
      <c r="G33" s="182" t="s">
        <v>136</v>
      </c>
      <c r="H33" s="201">
        <v>0.0</v>
      </c>
      <c r="I33" s="184" t="s">
        <v>136</v>
      </c>
      <c r="J33" s="185">
        <v>4.0</v>
      </c>
      <c r="K33" s="184" t="s">
        <v>133</v>
      </c>
      <c r="L33" s="185">
        <v>4.0</v>
      </c>
      <c r="M33" s="184" t="s">
        <v>133</v>
      </c>
      <c r="N33" s="187">
        <v>0.0</v>
      </c>
      <c r="O33" s="182" t="s">
        <v>136</v>
      </c>
      <c r="P33" s="187">
        <v>3.0</v>
      </c>
      <c r="Q33" s="182" t="s">
        <v>133</v>
      </c>
      <c r="R33" s="187">
        <v>3.0</v>
      </c>
      <c r="S33" s="182" t="s">
        <v>133</v>
      </c>
      <c r="T33" s="161"/>
      <c r="U33" s="161"/>
      <c r="V33" s="161"/>
      <c r="W33" s="161"/>
      <c r="X33" s="161"/>
      <c r="Y33" s="161"/>
      <c r="Z33" s="161"/>
    </row>
    <row r="34">
      <c r="A34" s="167" t="s">
        <v>175</v>
      </c>
      <c r="B34" s="198">
        <v>1411.0</v>
      </c>
      <c r="C34" s="182" t="s">
        <v>176</v>
      </c>
      <c r="D34" s="198">
        <v>2356.0</v>
      </c>
      <c r="E34" s="182" t="s">
        <v>177</v>
      </c>
      <c r="F34" s="198">
        <v>3767.0</v>
      </c>
      <c r="G34" s="182" t="s">
        <v>178</v>
      </c>
      <c r="H34" s="201">
        <v>1986.0</v>
      </c>
      <c r="I34" s="184" t="s">
        <v>179</v>
      </c>
      <c r="J34" s="185">
        <v>2804.0</v>
      </c>
      <c r="K34" s="184" t="s">
        <v>180</v>
      </c>
      <c r="L34" s="185">
        <v>4790.0</v>
      </c>
      <c r="M34" s="184" t="s">
        <v>181</v>
      </c>
      <c r="N34" s="187">
        <v>2090.0</v>
      </c>
      <c r="O34" s="182" t="s">
        <v>182</v>
      </c>
      <c r="P34" s="187">
        <v>2934.0</v>
      </c>
      <c r="Q34" s="182" t="s">
        <v>183</v>
      </c>
      <c r="R34" s="187">
        <v>5024.0</v>
      </c>
      <c r="S34" s="182" t="s">
        <v>184</v>
      </c>
      <c r="T34" s="161"/>
      <c r="U34" s="161"/>
      <c r="V34" s="161"/>
      <c r="W34" s="161"/>
      <c r="X34" s="161"/>
      <c r="Y34" s="161"/>
      <c r="Z34" s="161"/>
    </row>
    <row r="35">
      <c r="A35" s="167" t="s">
        <v>185</v>
      </c>
      <c r="B35" s="198">
        <v>220.0</v>
      </c>
      <c r="C35" s="182" t="s">
        <v>186</v>
      </c>
      <c r="D35" s="198">
        <v>193.0</v>
      </c>
      <c r="E35" s="182" t="s">
        <v>187</v>
      </c>
      <c r="F35" s="198">
        <v>413.0</v>
      </c>
      <c r="G35" s="182" t="s">
        <v>188</v>
      </c>
      <c r="H35" s="201">
        <v>324.0</v>
      </c>
      <c r="I35" s="184" t="s">
        <v>189</v>
      </c>
      <c r="J35" s="185">
        <v>262.0</v>
      </c>
      <c r="K35" s="184" t="s">
        <v>190</v>
      </c>
      <c r="L35" s="185">
        <v>586.0</v>
      </c>
      <c r="M35" s="184" t="s">
        <v>191</v>
      </c>
      <c r="N35" s="187">
        <v>364.0</v>
      </c>
      <c r="O35" s="182" t="s">
        <v>192</v>
      </c>
      <c r="P35" s="187">
        <v>287.0</v>
      </c>
      <c r="Q35" s="182" t="s">
        <v>193</v>
      </c>
      <c r="R35" s="187">
        <v>651.0</v>
      </c>
      <c r="S35" s="182" t="s">
        <v>194</v>
      </c>
      <c r="T35" s="161"/>
      <c r="U35" s="161"/>
      <c r="V35" s="161"/>
      <c r="W35" s="161"/>
      <c r="X35" s="161"/>
      <c r="Y35" s="161"/>
      <c r="Z35" s="161"/>
    </row>
    <row r="36">
      <c r="A36" s="167" t="s">
        <v>195</v>
      </c>
      <c r="B36" s="198">
        <v>9.0</v>
      </c>
      <c r="C36" s="182" t="s">
        <v>167</v>
      </c>
      <c r="D36" s="198">
        <v>10.0</v>
      </c>
      <c r="E36" s="182" t="s">
        <v>134</v>
      </c>
      <c r="F36" s="198">
        <v>19.0</v>
      </c>
      <c r="G36" s="182" t="s">
        <v>167</v>
      </c>
      <c r="H36" s="201">
        <v>38.0</v>
      </c>
      <c r="I36" s="184" t="s">
        <v>172</v>
      </c>
      <c r="J36" s="185">
        <v>23.0</v>
      </c>
      <c r="K36" s="184" t="s">
        <v>168</v>
      </c>
      <c r="L36" s="185">
        <v>61.0</v>
      </c>
      <c r="M36" s="184" t="s">
        <v>196</v>
      </c>
      <c r="N36" s="187">
        <v>55.0</v>
      </c>
      <c r="O36" s="182" t="s">
        <v>197</v>
      </c>
      <c r="P36" s="187">
        <v>50.0</v>
      </c>
      <c r="Q36" s="182" t="s">
        <v>198</v>
      </c>
      <c r="R36" s="187">
        <v>105.0</v>
      </c>
      <c r="S36" s="182" t="s">
        <v>199</v>
      </c>
      <c r="T36" s="161"/>
      <c r="U36" s="161"/>
      <c r="V36" s="161"/>
      <c r="W36" s="161"/>
      <c r="X36" s="161"/>
      <c r="Y36" s="161"/>
      <c r="Z36" s="161"/>
    </row>
    <row r="37">
      <c r="A37" s="188" t="s">
        <v>155</v>
      </c>
      <c r="B37" s="200">
        <v>1640.0</v>
      </c>
      <c r="C37" s="197" t="s">
        <v>156</v>
      </c>
      <c r="D37" s="200">
        <v>2561.0</v>
      </c>
      <c r="E37" s="197" t="s">
        <v>156</v>
      </c>
      <c r="F37" s="200">
        <v>4201.0</v>
      </c>
      <c r="G37" s="197" t="s">
        <v>156</v>
      </c>
      <c r="H37" s="202">
        <v>2348.0</v>
      </c>
      <c r="I37" s="193" t="s">
        <v>156</v>
      </c>
      <c r="J37" s="194">
        <v>3093.0</v>
      </c>
      <c r="K37" s="193" t="s">
        <v>156</v>
      </c>
      <c r="L37" s="194">
        <v>5441.0</v>
      </c>
      <c r="M37" s="193" t="s">
        <v>156</v>
      </c>
      <c r="N37" s="196">
        <v>2509.0</v>
      </c>
      <c r="O37" s="197" t="s">
        <v>156</v>
      </c>
      <c r="P37" s="196">
        <v>3274.0</v>
      </c>
      <c r="Q37" s="197" t="s">
        <v>156</v>
      </c>
      <c r="R37" s="196">
        <v>5783.0</v>
      </c>
      <c r="S37" s="197" t="s">
        <v>156</v>
      </c>
      <c r="T37" s="161"/>
      <c r="U37" s="161"/>
      <c r="V37" s="161"/>
      <c r="W37" s="161"/>
      <c r="X37" s="161"/>
      <c r="Y37" s="161"/>
      <c r="Z37" s="161"/>
    </row>
    <row r="38">
      <c r="A38" s="176" t="s">
        <v>200</v>
      </c>
      <c r="B38" s="179" t="s">
        <v>129</v>
      </c>
      <c r="C38" s="160"/>
      <c r="D38" s="177" t="s">
        <v>130</v>
      </c>
      <c r="E38" s="178"/>
      <c r="F38" s="177" t="s">
        <v>131</v>
      </c>
      <c r="G38" s="178"/>
      <c r="H38" s="179" t="s">
        <v>129</v>
      </c>
      <c r="I38" s="160"/>
      <c r="J38" s="177" t="s">
        <v>130</v>
      </c>
      <c r="K38" s="178"/>
      <c r="L38" s="177" t="s">
        <v>131</v>
      </c>
      <c r="M38" s="178"/>
      <c r="N38" s="179" t="s">
        <v>129</v>
      </c>
      <c r="O38" s="160"/>
      <c r="P38" s="177" t="s">
        <v>130</v>
      </c>
      <c r="Q38" s="178"/>
      <c r="R38" s="177" t="s">
        <v>131</v>
      </c>
      <c r="S38" s="178"/>
      <c r="T38" s="161"/>
      <c r="U38" s="161"/>
      <c r="V38" s="161"/>
      <c r="W38" s="161"/>
      <c r="X38" s="161"/>
      <c r="Y38" s="161"/>
      <c r="Z38" s="161"/>
    </row>
    <row r="39">
      <c r="A39" s="167" t="s">
        <v>43</v>
      </c>
      <c r="B39" s="198">
        <v>554.0</v>
      </c>
      <c r="C39" s="182" t="s">
        <v>201</v>
      </c>
      <c r="D39" s="198">
        <v>726.0</v>
      </c>
      <c r="E39" s="182" t="s">
        <v>202</v>
      </c>
      <c r="F39" s="198">
        <v>1280.0</v>
      </c>
      <c r="G39" s="182" t="s">
        <v>203</v>
      </c>
      <c r="H39" s="201">
        <v>1139.0</v>
      </c>
      <c r="I39" s="184" t="s">
        <v>204</v>
      </c>
      <c r="J39" s="185">
        <v>1132.0</v>
      </c>
      <c r="K39" s="184" t="s">
        <v>205</v>
      </c>
      <c r="L39" s="185">
        <v>2271.0</v>
      </c>
      <c r="M39" s="184" t="s">
        <v>206</v>
      </c>
      <c r="N39" s="187">
        <v>1375.0</v>
      </c>
      <c r="O39" s="182" t="s">
        <v>207</v>
      </c>
      <c r="P39" s="187">
        <v>1350.0</v>
      </c>
      <c r="Q39" s="182" t="s">
        <v>208</v>
      </c>
      <c r="R39" s="187">
        <v>2725.0</v>
      </c>
      <c r="S39" s="182" t="s">
        <v>209</v>
      </c>
      <c r="T39" s="161"/>
      <c r="U39" s="161"/>
      <c r="V39" s="161"/>
      <c r="W39" s="161"/>
      <c r="X39" s="161"/>
      <c r="Y39" s="161"/>
      <c r="Z39" s="161"/>
    </row>
    <row r="40">
      <c r="A40" s="167" t="s">
        <v>44</v>
      </c>
      <c r="B40" s="198">
        <v>1073.0</v>
      </c>
      <c r="C40" s="182" t="s">
        <v>210</v>
      </c>
      <c r="D40" s="198">
        <v>1788.0</v>
      </c>
      <c r="E40" s="182" t="s">
        <v>211</v>
      </c>
      <c r="F40" s="198">
        <v>2861.0</v>
      </c>
      <c r="G40" s="182" t="s">
        <v>212</v>
      </c>
      <c r="H40" s="201">
        <v>1188.0</v>
      </c>
      <c r="I40" s="184" t="s">
        <v>213</v>
      </c>
      <c r="J40" s="185">
        <v>1913.0</v>
      </c>
      <c r="K40" s="184" t="s">
        <v>214</v>
      </c>
      <c r="L40" s="185">
        <v>3101.0</v>
      </c>
      <c r="M40" s="184" t="s">
        <v>215</v>
      </c>
      <c r="N40" s="187">
        <v>1118.0</v>
      </c>
      <c r="O40" s="182" t="s">
        <v>216</v>
      </c>
      <c r="P40" s="187">
        <v>1866.0</v>
      </c>
      <c r="Q40" s="182" t="s">
        <v>215</v>
      </c>
      <c r="R40" s="187">
        <v>2984.0</v>
      </c>
      <c r="S40" s="182" t="s">
        <v>217</v>
      </c>
      <c r="T40" s="161"/>
      <c r="U40" s="161"/>
      <c r="V40" s="161"/>
      <c r="W40" s="161"/>
      <c r="X40" s="161"/>
      <c r="Y40" s="161"/>
      <c r="Z40" s="161"/>
    </row>
    <row r="41">
      <c r="A41" s="167" t="s">
        <v>45</v>
      </c>
      <c r="B41" s="198">
        <v>13.0</v>
      </c>
      <c r="C41" s="182" t="s">
        <v>169</v>
      </c>
      <c r="D41" s="198">
        <v>47.0</v>
      </c>
      <c r="E41" s="182" t="s">
        <v>199</v>
      </c>
      <c r="F41" s="198">
        <v>60.0</v>
      </c>
      <c r="G41" s="182" t="s">
        <v>218</v>
      </c>
      <c r="H41" s="201">
        <v>21.0</v>
      </c>
      <c r="I41" s="184" t="s">
        <v>219</v>
      </c>
      <c r="J41" s="185">
        <v>48.0</v>
      </c>
      <c r="K41" s="184" t="s">
        <v>172</v>
      </c>
      <c r="L41" s="185">
        <v>69.0</v>
      </c>
      <c r="M41" s="184" t="s">
        <v>171</v>
      </c>
      <c r="N41" s="187">
        <v>16.0</v>
      </c>
      <c r="O41" s="182" t="s">
        <v>220</v>
      </c>
      <c r="P41" s="187">
        <v>58.0</v>
      </c>
      <c r="Q41" s="182" t="s">
        <v>199</v>
      </c>
      <c r="R41" s="187">
        <v>74.0</v>
      </c>
      <c r="S41" s="182" t="s">
        <v>171</v>
      </c>
      <c r="T41" s="161"/>
      <c r="U41" s="161"/>
      <c r="V41" s="161"/>
      <c r="W41" s="161"/>
      <c r="X41" s="161"/>
      <c r="Y41" s="161"/>
      <c r="Z41" s="161"/>
    </row>
    <row r="42">
      <c r="A42" s="188" t="s">
        <v>155</v>
      </c>
      <c r="B42" s="200">
        <v>1640.0</v>
      </c>
      <c r="C42" s="197" t="s">
        <v>156</v>
      </c>
      <c r="D42" s="200">
        <v>2561.0</v>
      </c>
      <c r="E42" s="197" t="s">
        <v>156</v>
      </c>
      <c r="F42" s="200">
        <v>4201.0</v>
      </c>
      <c r="G42" s="197" t="s">
        <v>156</v>
      </c>
      <c r="H42" s="202">
        <v>2348.0</v>
      </c>
      <c r="I42" s="193" t="s">
        <v>156</v>
      </c>
      <c r="J42" s="194">
        <v>3093.0</v>
      </c>
      <c r="K42" s="193" t="s">
        <v>156</v>
      </c>
      <c r="L42" s="194">
        <v>5441.0</v>
      </c>
      <c r="M42" s="193" t="s">
        <v>156</v>
      </c>
      <c r="N42" s="196">
        <v>2509.0</v>
      </c>
      <c r="O42" s="197" t="s">
        <v>156</v>
      </c>
      <c r="P42" s="196">
        <v>3274.0</v>
      </c>
      <c r="Q42" s="197" t="s">
        <v>156</v>
      </c>
      <c r="R42" s="196">
        <v>5783.0</v>
      </c>
      <c r="S42" s="197" t="s">
        <v>156</v>
      </c>
      <c r="T42" s="161"/>
      <c r="U42" s="161"/>
      <c r="V42" s="161"/>
      <c r="W42" s="161"/>
      <c r="X42" s="161"/>
      <c r="Y42" s="161"/>
      <c r="Z42" s="161"/>
    </row>
    <row r="43">
      <c r="A43" s="176" t="s">
        <v>221</v>
      </c>
      <c r="B43" s="179" t="s">
        <v>129</v>
      </c>
      <c r="C43" s="160"/>
      <c r="D43" s="177" t="s">
        <v>130</v>
      </c>
      <c r="E43" s="178"/>
      <c r="F43" s="177" t="s">
        <v>131</v>
      </c>
      <c r="G43" s="178"/>
      <c r="H43" s="179" t="s">
        <v>129</v>
      </c>
      <c r="I43" s="160"/>
      <c r="J43" s="177" t="s">
        <v>130</v>
      </c>
      <c r="K43" s="178"/>
      <c r="L43" s="177" t="s">
        <v>131</v>
      </c>
      <c r="M43" s="178"/>
      <c r="N43" s="179" t="s">
        <v>129</v>
      </c>
      <c r="O43" s="160"/>
      <c r="P43" s="177" t="s">
        <v>130</v>
      </c>
      <c r="Q43" s="178"/>
      <c r="R43" s="177" t="s">
        <v>131</v>
      </c>
      <c r="S43" s="178"/>
      <c r="T43" s="161"/>
      <c r="U43" s="161"/>
      <c r="V43" s="161"/>
      <c r="W43" s="161"/>
      <c r="X43" s="161"/>
      <c r="Y43" s="161"/>
      <c r="Z43" s="161"/>
    </row>
    <row r="44">
      <c r="A44" s="167" t="s">
        <v>222</v>
      </c>
      <c r="B44" s="203" t="s">
        <v>48</v>
      </c>
      <c r="C44" s="169" t="s">
        <v>223</v>
      </c>
      <c r="D44" s="203" t="s">
        <v>48</v>
      </c>
      <c r="E44" s="169" t="s">
        <v>224</v>
      </c>
      <c r="F44" s="203" t="s">
        <v>48</v>
      </c>
      <c r="G44" s="204" t="s">
        <v>48</v>
      </c>
      <c r="H44" s="203" t="s">
        <v>48</v>
      </c>
      <c r="I44" s="205" t="s">
        <v>225</v>
      </c>
      <c r="J44" s="206" t="s">
        <v>48</v>
      </c>
      <c r="K44" s="205" t="s">
        <v>226</v>
      </c>
      <c r="L44" s="206" t="s">
        <v>48</v>
      </c>
      <c r="M44" s="206" t="s">
        <v>48</v>
      </c>
      <c r="N44" s="207" t="s">
        <v>48</v>
      </c>
      <c r="O44" s="169" t="s">
        <v>227</v>
      </c>
      <c r="P44" s="207" t="s">
        <v>48</v>
      </c>
      <c r="Q44" s="169" t="s">
        <v>228</v>
      </c>
      <c r="R44" s="204" t="s">
        <v>48</v>
      </c>
      <c r="S44" s="204" t="s">
        <v>48</v>
      </c>
      <c r="T44" s="161"/>
      <c r="U44" s="161"/>
      <c r="V44" s="161"/>
      <c r="W44" s="161"/>
      <c r="X44" s="161"/>
      <c r="Y44" s="161"/>
      <c r="Z44" s="161"/>
    </row>
    <row r="45">
      <c r="A45" s="167" t="s">
        <v>49</v>
      </c>
      <c r="B45" s="203" t="s">
        <v>48</v>
      </c>
      <c r="C45" s="169" t="s">
        <v>229</v>
      </c>
      <c r="D45" s="203" t="s">
        <v>48</v>
      </c>
      <c r="E45" s="169" t="s">
        <v>230</v>
      </c>
      <c r="F45" s="203" t="s">
        <v>48</v>
      </c>
      <c r="G45" s="204" t="s">
        <v>48</v>
      </c>
      <c r="H45" s="203" t="s">
        <v>48</v>
      </c>
      <c r="I45" s="205" t="s">
        <v>231</v>
      </c>
      <c r="J45" s="206" t="s">
        <v>48</v>
      </c>
      <c r="K45" s="205" t="s">
        <v>232</v>
      </c>
      <c r="L45" s="206" t="s">
        <v>48</v>
      </c>
      <c r="M45" s="206" t="s">
        <v>48</v>
      </c>
      <c r="N45" s="207" t="s">
        <v>48</v>
      </c>
      <c r="O45" s="169" t="s">
        <v>233</v>
      </c>
      <c r="P45" s="207" t="s">
        <v>48</v>
      </c>
      <c r="Q45" s="169" t="s">
        <v>234</v>
      </c>
      <c r="R45" s="204" t="s">
        <v>48</v>
      </c>
      <c r="S45" s="204" t="s">
        <v>48</v>
      </c>
      <c r="T45" s="161"/>
      <c r="U45" s="161"/>
      <c r="V45" s="161"/>
      <c r="W45" s="161"/>
      <c r="X45" s="161"/>
      <c r="Y45" s="161"/>
      <c r="Z45" s="161"/>
    </row>
    <row r="46">
      <c r="A46" s="167" t="s">
        <v>146</v>
      </c>
      <c r="B46" s="203" t="s">
        <v>48</v>
      </c>
      <c r="C46" s="169" t="s">
        <v>235</v>
      </c>
      <c r="D46" s="203" t="s">
        <v>48</v>
      </c>
      <c r="E46" s="169" t="s">
        <v>236</v>
      </c>
      <c r="F46" s="203" t="s">
        <v>48</v>
      </c>
      <c r="G46" s="204" t="s">
        <v>48</v>
      </c>
      <c r="H46" s="203" t="s">
        <v>48</v>
      </c>
      <c r="I46" s="205" t="s">
        <v>237</v>
      </c>
      <c r="J46" s="206" t="s">
        <v>48</v>
      </c>
      <c r="K46" s="205" t="s">
        <v>238</v>
      </c>
      <c r="L46" s="206" t="s">
        <v>48</v>
      </c>
      <c r="M46" s="206" t="s">
        <v>48</v>
      </c>
      <c r="N46" s="207" t="s">
        <v>48</v>
      </c>
      <c r="O46" s="169" t="s">
        <v>239</v>
      </c>
      <c r="P46" s="207" t="s">
        <v>48</v>
      </c>
      <c r="Q46" s="169" t="s">
        <v>240</v>
      </c>
      <c r="R46" s="204" t="s">
        <v>48</v>
      </c>
      <c r="S46" s="204" t="s">
        <v>48</v>
      </c>
      <c r="T46" s="161"/>
      <c r="U46" s="161"/>
      <c r="V46" s="161"/>
      <c r="W46" s="161"/>
      <c r="X46" s="161"/>
      <c r="Y46" s="161"/>
      <c r="Z46" s="161"/>
    </row>
    <row r="47">
      <c r="A47" s="167" t="s">
        <v>241</v>
      </c>
      <c r="B47" s="203" t="s">
        <v>48</v>
      </c>
      <c r="C47" s="169" t="s">
        <v>242</v>
      </c>
      <c r="D47" s="203" t="s">
        <v>48</v>
      </c>
      <c r="E47" s="169" t="s">
        <v>210</v>
      </c>
      <c r="F47" s="203" t="s">
        <v>48</v>
      </c>
      <c r="G47" s="204" t="s">
        <v>48</v>
      </c>
      <c r="H47" s="203" t="s">
        <v>48</v>
      </c>
      <c r="I47" s="205" t="s">
        <v>243</v>
      </c>
      <c r="J47" s="206" t="s">
        <v>48</v>
      </c>
      <c r="K47" s="205" t="s">
        <v>244</v>
      </c>
      <c r="L47" s="206" t="s">
        <v>48</v>
      </c>
      <c r="M47" s="206" t="s">
        <v>48</v>
      </c>
      <c r="N47" s="207" t="s">
        <v>48</v>
      </c>
      <c r="O47" s="169" t="s">
        <v>245</v>
      </c>
      <c r="P47" s="207" t="s">
        <v>48</v>
      </c>
      <c r="Q47" s="169" t="s">
        <v>246</v>
      </c>
      <c r="R47" s="204" t="s">
        <v>48</v>
      </c>
      <c r="S47" s="204" t="s">
        <v>48</v>
      </c>
      <c r="T47" s="161"/>
      <c r="U47" s="161"/>
      <c r="V47" s="161"/>
      <c r="W47" s="161"/>
      <c r="X47" s="161"/>
      <c r="Y47" s="161"/>
      <c r="Z47" s="161"/>
    </row>
    <row r="48">
      <c r="A48" s="208" t="s">
        <v>247</v>
      </c>
      <c r="B48" s="209" t="s">
        <v>48</v>
      </c>
      <c r="C48" s="191" t="s">
        <v>248</v>
      </c>
      <c r="D48" s="209" t="s">
        <v>48</v>
      </c>
      <c r="E48" s="191" t="s">
        <v>249</v>
      </c>
      <c r="F48" s="209" t="s">
        <v>48</v>
      </c>
      <c r="G48" s="210" t="s">
        <v>48</v>
      </c>
      <c r="H48" s="209" t="s">
        <v>48</v>
      </c>
      <c r="I48" s="211" t="s">
        <v>250</v>
      </c>
      <c r="J48" s="212" t="s">
        <v>48</v>
      </c>
      <c r="K48" s="211" t="s">
        <v>251</v>
      </c>
      <c r="L48" s="212" t="s">
        <v>48</v>
      </c>
      <c r="M48" s="212" t="s">
        <v>48</v>
      </c>
      <c r="N48" s="213" t="s">
        <v>48</v>
      </c>
      <c r="O48" s="191" t="s">
        <v>252</v>
      </c>
      <c r="P48" s="213" t="s">
        <v>48</v>
      </c>
      <c r="Q48" s="191" t="s">
        <v>253</v>
      </c>
      <c r="R48" s="210" t="s">
        <v>48</v>
      </c>
      <c r="S48" s="210" t="s">
        <v>48</v>
      </c>
      <c r="T48" s="161"/>
      <c r="U48" s="161"/>
      <c r="V48" s="161"/>
      <c r="W48" s="161"/>
      <c r="X48" s="161"/>
      <c r="Y48" s="161"/>
      <c r="Z48" s="161"/>
    </row>
    <row r="49">
      <c r="A49" s="214" t="s">
        <v>254</v>
      </c>
      <c r="B49" s="215"/>
      <c r="C49" s="215" t="s">
        <v>129</v>
      </c>
      <c r="D49" s="215"/>
      <c r="E49" s="215" t="s">
        <v>130</v>
      </c>
      <c r="F49" s="215"/>
      <c r="G49" s="215" t="s">
        <v>131</v>
      </c>
      <c r="H49" s="215"/>
      <c r="I49" s="215" t="s">
        <v>129</v>
      </c>
      <c r="J49" s="215"/>
      <c r="K49" s="215" t="s">
        <v>130</v>
      </c>
      <c r="L49" s="215"/>
      <c r="M49" s="215" t="s">
        <v>131</v>
      </c>
      <c r="N49" s="215"/>
      <c r="O49" s="215" t="s">
        <v>129</v>
      </c>
      <c r="P49" s="215"/>
      <c r="Q49" s="215" t="s">
        <v>130</v>
      </c>
      <c r="R49" s="215"/>
      <c r="S49" s="215" t="s">
        <v>131</v>
      </c>
      <c r="T49" s="161"/>
      <c r="U49" s="161"/>
      <c r="V49" s="161"/>
      <c r="W49" s="161"/>
      <c r="X49" s="161"/>
      <c r="Y49" s="161"/>
      <c r="Z49" s="161"/>
    </row>
    <row r="50">
      <c r="A50" s="167" t="s">
        <v>255</v>
      </c>
      <c r="B50" s="185">
        <v>420.0</v>
      </c>
      <c r="C50" s="169" t="s">
        <v>256</v>
      </c>
      <c r="D50" s="185">
        <v>392.0</v>
      </c>
      <c r="E50" s="169" t="s">
        <v>257</v>
      </c>
      <c r="F50" s="194">
        <v>812.0</v>
      </c>
      <c r="G50" s="191" t="s">
        <v>258</v>
      </c>
      <c r="H50" s="201">
        <v>405.0</v>
      </c>
      <c r="I50" s="205" t="s">
        <v>259</v>
      </c>
      <c r="J50" s="201">
        <v>360.0</v>
      </c>
      <c r="K50" s="205" t="s">
        <v>260</v>
      </c>
      <c r="L50" s="202">
        <v>765.0</v>
      </c>
      <c r="M50" s="211" t="s">
        <v>261</v>
      </c>
      <c r="N50" s="204" t="s">
        <v>48</v>
      </c>
      <c r="O50" s="204" t="s">
        <v>48</v>
      </c>
      <c r="P50" s="204" t="s">
        <v>48</v>
      </c>
      <c r="Q50" s="204" t="s">
        <v>48</v>
      </c>
      <c r="R50" s="204" t="s">
        <v>48</v>
      </c>
      <c r="S50" s="204" t="s">
        <v>48</v>
      </c>
      <c r="T50" s="161"/>
      <c r="U50" s="161"/>
      <c r="V50" s="161"/>
      <c r="W50" s="161"/>
      <c r="X50" s="161"/>
      <c r="Y50" s="161"/>
      <c r="Z50" s="161"/>
    </row>
    <row r="51">
      <c r="A51" s="216"/>
      <c r="B51" s="216"/>
      <c r="C51" s="216"/>
      <c r="D51" s="216"/>
      <c r="E51" s="216"/>
      <c r="F51" s="216"/>
      <c r="G51" s="216"/>
      <c r="H51" s="216"/>
      <c r="I51" s="216"/>
      <c r="J51" s="216"/>
      <c r="K51" s="216"/>
      <c r="L51" s="216"/>
      <c r="M51" s="216"/>
      <c r="N51" s="216"/>
      <c r="O51" s="216"/>
      <c r="P51" s="216"/>
      <c r="Q51" s="216"/>
      <c r="R51" s="216"/>
      <c r="S51" s="166"/>
      <c r="T51" s="161"/>
      <c r="U51" s="161"/>
      <c r="V51" s="161"/>
      <c r="W51" s="161"/>
      <c r="X51" s="161"/>
      <c r="Y51" s="161"/>
      <c r="Z51" s="161"/>
    </row>
    <row r="52">
      <c r="A52" s="216"/>
      <c r="B52" s="216"/>
      <c r="C52" s="216"/>
      <c r="D52" s="216"/>
      <c r="E52" s="216"/>
      <c r="F52" s="216"/>
      <c r="G52" s="216"/>
      <c r="H52" s="216"/>
      <c r="I52" s="216"/>
      <c r="J52" s="216"/>
      <c r="K52" s="216"/>
      <c r="L52" s="216"/>
      <c r="M52" s="216"/>
      <c r="N52" s="216"/>
      <c r="O52" s="216"/>
      <c r="P52" s="216"/>
      <c r="Q52" s="216"/>
      <c r="R52" s="216"/>
      <c r="S52" s="166"/>
      <c r="T52" s="161"/>
      <c r="U52" s="161"/>
      <c r="V52" s="161"/>
      <c r="W52" s="161"/>
      <c r="X52" s="161"/>
      <c r="Y52" s="161"/>
      <c r="Z52" s="161"/>
    </row>
    <row r="53">
      <c r="A53" s="171" t="s">
        <v>125</v>
      </c>
      <c r="B53" s="217"/>
      <c r="C53" s="218">
        <v>2023.0</v>
      </c>
      <c r="D53" s="217"/>
      <c r="E53" s="218">
        <v>2022.0</v>
      </c>
      <c r="F53" s="217"/>
      <c r="G53" s="218">
        <v>2021.0</v>
      </c>
      <c r="H53" s="166"/>
      <c r="I53" s="166"/>
      <c r="J53" s="166"/>
      <c r="K53" s="166"/>
      <c r="L53" s="166"/>
      <c r="M53" s="166"/>
      <c r="N53" s="166"/>
      <c r="O53" s="166"/>
      <c r="P53" s="166"/>
      <c r="Q53" s="166"/>
      <c r="R53" s="166"/>
      <c r="S53" s="166"/>
      <c r="T53" s="161"/>
      <c r="U53" s="161"/>
      <c r="V53" s="161"/>
      <c r="W53" s="161"/>
      <c r="X53" s="161"/>
      <c r="Y53" s="161"/>
      <c r="Z53" s="161"/>
    </row>
    <row r="54">
      <c r="A54" s="214" t="s">
        <v>262</v>
      </c>
      <c r="B54" s="174"/>
      <c r="C54" s="174"/>
      <c r="D54" s="174"/>
      <c r="E54" s="174"/>
      <c r="F54" s="174"/>
      <c r="G54" s="174"/>
      <c r="H54" s="166"/>
      <c r="I54" s="166"/>
      <c r="J54" s="166"/>
      <c r="K54" s="166"/>
      <c r="L54" s="166"/>
      <c r="M54" s="166"/>
      <c r="N54" s="166"/>
      <c r="O54" s="166"/>
      <c r="P54" s="166"/>
      <c r="Q54" s="166"/>
      <c r="R54" s="166"/>
      <c r="S54" s="166"/>
      <c r="T54" s="161"/>
      <c r="U54" s="161"/>
      <c r="V54" s="161"/>
      <c r="W54" s="161"/>
      <c r="X54" s="161"/>
      <c r="Y54" s="161"/>
      <c r="Z54" s="161"/>
    </row>
    <row r="55">
      <c r="A55" s="174"/>
      <c r="B55" s="175" t="s">
        <v>24</v>
      </c>
      <c r="C55" s="175" t="s">
        <v>127</v>
      </c>
      <c r="D55" s="175" t="s">
        <v>24</v>
      </c>
      <c r="E55" s="175" t="s">
        <v>127</v>
      </c>
      <c r="F55" s="175" t="s">
        <v>24</v>
      </c>
      <c r="G55" s="175" t="s">
        <v>127</v>
      </c>
      <c r="H55" s="166"/>
      <c r="I55" s="166"/>
      <c r="J55" s="219"/>
      <c r="K55" s="160"/>
      <c r="L55" s="219"/>
      <c r="M55" s="160"/>
      <c r="N55" s="219"/>
      <c r="O55" s="160"/>
      <c r="P55" s="166"/>
      <c r="Q55" s="166"/>
      <c r="R55" s="166"/>
      <c r="S55" s="166"/>
      <c r="T55" s="161"/>
      <c r="U55" s="161"/>
      <c r="V55" s="161"/>
      <c r="W55" s="161"/>
      <c r="X55" s="161"/>
      <c r="Y55" s="161"/>
      <c r="Z55" s="161"/>
    </row>
    <row r="56">
      <c r="A56" s="176" t="s">
        <v>263</v>
      </c>
      <c r="B56" s="177" t="s">
        <v>131</v>
      </c>
      <c r="C56" s="178"/>
      <c r="D56" s="177" t="s">
        <v>131</v>
      </c>
      <c r="E56" s="178"/>
      <c r="F56" s="177" t="s">
        <v>131</v>
      </c>
      <c r="G56" s="178"/>
      <c r="H56" s="166"/>
      <c r="I56" s="166"/>
      <c r="J56" s="166"/>
      <c r="K56" s="166"/>
      <c r="L56" s="166"/>
      <c r="M56" s="166"/>
      <c r="N56" s="166"/>
      <c r="O56" s="166"/>
      <c r="P56" s="166"/>
      <c r="Q56" s="166"/>
      <c r="R56" s="166"/>
      <c r="S56" s="166"/>
      <c r="T56" s="161"/>
      <c r="U56" s="161"/>
      <c r="V56" s="161"/>
      <c r="W56" s="161"/>
      <c r="X56" s="161"/>
      <c r="Y56" s="161"/>
      <c r="Z56" s="161"/>
    </row>
    <row r="57">
      <c r="A57" s="167" t="s">
        <v>264</v>
      </c>
      <c r="B57" s="220">
        <v>3956.0</v>
      </c>
      <c r="C57" s="221" t="s">
        <v>265</v>
      </c>
      <c r="D57" s="222">
        <v>4678.0</v>
      </c>
      <c r="E57" s="223" t="s">
        <v>266</v>
      </c>
      <c r="F57" s="220">
        <v>3773.0</v>
      </c>
      <c r="G57" s="221" t="s">
        <v>267</v>
      </c>
      <c r="H57" s="166"/>
      <c r="I57" s="166"/>
      <c r="J57" s="224"/>
      <c r="K57" s="224"/>
      <c r="L57" s="224"/>
      <c r="M57" s="224"/>
      <c r="N57" s="224"/>
      <c r="O57" s="224"/>
      <c r="P57" s="166"/>
      <c r="Q57" s="166"/>
      <c r="R57" s="166"/>
      <c r="S57" s="166"/>
      <c r="T57" s="161"/>
      <c r="U57" s="161"/>
      <c r="V57" s="161"/>
      <c r="W57" s="161"/>
      <c r="X57" s="161"/>
      <c r="Y57" s="161"/>
      <c r="Z57" s="161"/>
    </row>
    <row r="58">
      <c r="A58" s="225" t="s">
        <v>268</v>
      </c>
      <c r="B58" s="169" t="s">
        <v>269</v>
      </c>
      <c r="C58" s="226"/>
      <c r="D58" s="227" t="s">
        <v>270</v>
      </c>
      <c r="E58" s="228"/>
      <c r="F58" s="229" t="s">
        <v>271</v>
      </c>
      <c r="G58" s="191"/>
      <c r="H58" s="166"/>
      <c r="I58" s="166"/>
      <c r="J58" s="166"/>
      <c r="K58" s="166"/>
      <c r="L58" s="166"/>
      <c r="M58" s="166"/>
      <c r="N58" s="166"/>
      <c r="O58" s="166"/>
      <c r="P58" s="166"/>
      <c r="Q58" s="166"/>
      <c r="R58" s="166"/>
      <c r="S58" s="166"/>
      <c r="T58" s="161"/>
      <c r="U58" s="161"/>
      <c r="V58" s="161"/>
      <c r="W58" s="161"/>
      <c r="X58" s="161"/>
      <c r="Y58" s="161"/>
      <c r="Z58" s="161"/>
    </row>
    <row r="59">
      <c r="A59" s="176" t="s">
        <v>272</v>
      </c>
      <c r="B59" s="177" t="s">
        <v>131</v>
      </c>
      <c r="C59" s="178"/>
      <c r="D59" s="177" t="s">
        <v>131</v>
      </c>
      <c r="E59" s="178"/>
      <c r="F59" s="177" t="s">
        <v>131</v>
      </c>
      <c r="G59" s="178"/>
      <c r="H59" s="166"/>
      <c r="I59" s="166"/>
      <c r="J59" s="224"/>
      <c r="K59" s="224"/>
      <c r="L59" s="224"/>
      <c r="M59" s="224"/>
      <c r="N59" s="224"/>
      <c r="O59" s="224"/>
      <c r="P59" s="166"/>
      <c r="Q59" s="166"/>
      <c r="R59" s="166"/>
      <c r="S59" s="166"/>
      <c r="T59" s="161"/>
      <c r="U59" s="161"/>
      <c r="V59" s="161"/>
      <c r="W59" s="161"/>
      <c r="X59" s="161"/>
      <c r="Y59" s="161"/>
      <c r="Z59" s="161"/>
    </row>
    <row r="60">
      <c r="A60" s="167" t="s">
        <v>273</v>
      </c>
      <c r="B60" s="191" t="s">
        <v>48</v>
      </c>
      <c r="C60" s="191" t="s">
        <v>274</v>
      </c>
      <c r="D60" s="211" t="s">
        <v>48</v>
      </c>
      <c r="E60" s="211" t="s">
        <v>275</v>
      </c>
      <c r="F60" s="191" t="s">
        <v>48</v>
      </c>
      <c r="G60" s="191" t="s">
        <v>276</v>
      </c>
      <c r="H60" s="166"/>
      <c r="I60" s="166"/>
      <c r="J60" s="224"/>
      <c r="K60" s="224"/>
      <c r="L60" s="224"/>
      <c r="M60" s="224"/>
      <c r="N60" s="224"/>
      <c r="O60" s="224"/>
      <c r="P60" s="166"/>
      <c r="Q60" s="166"/>
      <c r="R60" s="166"/>
      <c r="S60" s="166"/>
      <c r="T60" s="161"/>
      <c r="U60" s="161"/>
      <c r="V60" s="161"/>
      <c r="W60" s="161"/>
      <c r="X60" s="161"/>
      <c r="Y60" s="161"/>
      <c r="Z60" s="161"/>
    </row>
    <row r="61">
      <c r="A61" s="167" t="s">
        <v>277</v>
      </c>
      <c r="B61" s="191" t="s">
        <v>48</v>
      </c>
      <c r="C61" s="191" t="s">
        <v>278</v>
      </c>
      <c r="D61" s="211" t="s">
        <v>48</v>
      </c>
      <c r="E61" s="211" t="s">
        <v>279</v>
      </c>
      <c r="F61" s="191" t="s">
        <v>48</v>
      </c>
      <c r="G61" s="191" t="s">
        <v>280</v>
      </c>
      <c r="H61" s="166"/>
      <c r="I61" s="166"/>
      <c r="J61" s="224"/>
      <c r="K61" s="224"/>
      <c r="L61" s="224"/>
      <c r="M61" s="224"/>
      <c r="N61" s="224"/>
      <c r="O61" s="224"/>
      <c r="P61" s="166"/>
      <c r="Q61" s="166"/>
      <c r="R61" s="166"/>
      <c r="S61" s="166"/>
      <c r="T61" s="161"/>
      <c r="U61" s="161"/>
      <c r="V61" s="161"/>
      <c r="W61" s="161"/>
      <c r="X61" s="161"/>
      <c r="Y61" s="161"/>
      <c r="Z61" s="161"/>
    </row>
    <row r="62">
      <c r="A62" s="176" t="s">
        <v>281</v>
      </c>
      <c r="B62" s="177" t="s">
        <v>131</v>
      </c>
      <c r="C62" s="178"/>
      <c r="D62" s="177" t="s">
        <v>131</v>
      </c>
      <c r="E62" s="178"/>
      <c r="F62" s="177" t="s">
        <v>131</v>
      </c>
      <c r="G62" s="178"/>
      <c r="H62" s="166"/>
      <c r="I62" s="166"/>
      <c r="J62" s="224"/>
      <c r="K62" s="224"/>
      <c r="L62" s="224"/>
      <c r="M62" s="224"/>
      <c r="N62" s="224"/>
      <c r="O62" s="224"/>
      <c r="P62" s="166"/>
      <c r="Q62" s="166"/>
      <c r="R62" s="166"/>
      <c r="S62" s="166"/>
      <c r="T62" s="161"/>
      <c r="U62" s="161"/>
      <c r="V62" s="161"/>
      <c r="W62" s="161"/>
      <c r="X62" s="161"/>
      <c r="Y62" s="161"/>
      <c r="Z62" s="161"/>
    </row>
    <row r="63">
      <c r="A63" s="167" t="s">
        <v>282</v>
      </c>
      <c r="B63" s="191">
        <v>31.0</v>
      </c>
      <c r="C63" s="226" t="s">
        <v>48</v>
      </c>
      <c r="D63" s="211">
        <v>36.0</v>
      </c>
      <c r="E63" s="211" t="s">
        <v>48</v>
      </c>
      <c r="F63" s="191">
        <v>34.0</v>
      </c>
      <c r="G63" s="191" t="s">
        <v>48</v>
      </c>
      <c r="H63" s="166"/>
      <c r="I63" s="166"/>
      <c r="J63" s="166"/>
      <c r="K63" s="166"/>
      <c r="L63" s="166"/>
      <c r="M63" s="166"/>
      <c r="N63" s="166"/>
      <c r="O63" s="166"/>
      <c r="P63" s="166"/>
      <c r="Q63" s="166"/>
      <c r="R63" s="166"/>
      <c r="S63" s="166"/>
      <c r="T63" s="161"/>
      <c r="U63" s="161"/>
      <c r="V63" s="161"/>
      <c r="W63" s="161"/>
      <c r="X63" s="161"/>
      <c r="Y63" s="161"/>
      <c r="Z63" s="161"/>
    </row>
    <row r="64">
      <c r="A64" s="167" t="s">
        <v>283</v>
      </c>
      <c r="B64" s="191"/>
      <c r="C64" s="230" t="s">
        <v>284</v>
      </c>
      <c r="D64" s="211" t="s">
        <v>48</v>
      </c>
      <c r="E64" s="211" t="s">
        <v>285</v>
      </c>
      <c r="F64" s="191" t="s">
        <v>48</v>
      </c>
      <c r="G64" s="191" t="s">
        <v>286</v>
      </c>
      <c r="H64" s="166"/>
      <c r="I64" s="166"/>
      <c r="J64" s="166"/>
      <c r="K64" s="166"/>
      <c r="L64" s="166"/>
      <c r="M64" s="166"/>
      <c r="N64" s="166"/>
      <c r="O64" s="166"/>
      <c r="P64" s="166"/>
      <c r="Q64" s="166"/>
      <c r="R64" s="166"/>
      <c r="S64" s="166"/>
      <c r="T64" s="161"/>
      <c r="U64" s="161"/>
      <c r="V64" s="161"/>
      <c r="W64" s="161"/>
      <c r="X64" s="161"/>
      <c r="Y64" s="161"/>
      <c r="Z64" s="161"/>
    </row>
    <row r="65">
      <c r="A65" s="167" t="s">
        <v>287</v>
      </c>
      <c r="B65" s="191" t="s">
        <v>48</v>
      </c>
      <c r="C65" s="231" t="s">
        <v>284</v>
      </c>
      <c r="D65" s="211" t="s">
        <v>48</v>
      </c>
      <c r="E65" s="211" t="s">
        <v>285</v>
      </c>
      <c r="F65" s="191" t="s">
        <v>48</v>
      </c>
      <c r="G65" s="191" t="s">
        <v>286</v>
      </c>
      <c r="H65" s="166"/>
      <c r="I65" s="166"/>
      <c r="J65" s="166"/>
      <c r="K65" s="166"/>
      <c r="L65" s="166"/>
      <c r="M65" s="166"/>
      <c r="N65" s="166"/>
      <c r="O65" s="166"/>
      <c r="P65" s="166"/>
      <c r="Q65" s="166"/>
      <c r="R65" s="166"/>
      <c r="S65" s="166"/>
      <c r="T65" s="161"/>
      <c r="U65" s="161"/>
      <c r="V65" s="161"/>
      <c r="W65" s="161"/>
      <c r="X65" s="161"/>
      <c r="Y65" s="161"/>
      <c r="Z65" s="161"/>
    </row>
    <row r="66">
      <c r="A66" s="167" t="s">
        <v>288</v>
      </c>
      <c r="B66" s="191" t="s">
        <v>48</v>
      </c>
      <c r="C66" s="232" t="s">
        <v>289</v>
      </c>
      <c r="D66" s="211" t="s">
        <v>48</v>
      </c>
      <c r="E66" s="211" t="s">
        <v>285</v>
      </c>
      <c r="F66" s="191" t="s">
        <v>48</v>
      </c>
      <c r="G66" s="191" t="s">
        <v>290</v>
      </c>
      <c r="H66" s="166"/>
      <c r="I66" s="166"/>
      <c r="J66" s="166"/>
      <c r="K66" s="166"/>
      <c r="L66" s="166"/>
      <c r="M66" s="166"/>
      <c r="N66" s="166"/>
      <c r="O66" s="166"/>
      <c r="P66" s="166"/>
      <c r="Q66" s="166"/>
      <c r="R66" s="166"/>
      <c r="S66" s="166"/>
      <c r="T66" s="161"/>
      <c r="U66" s="161"/>
      <c r="V66" s="161"/>
      <c r="W66" s="161"/>
      <c r="X66" s="161"/>
      <c r="Y66" s="161"/>
      <c r="Z66" s="161"/>
    </row>
    <row r="67">
      <c r="A67" s="167" t="s">
        <v>291</v>
      </c>
      <c r="B67" s="191" t="s">
        <v>48</v>
      </c>
      <c r="C67" s="232" t="s">
        <v>292</v>
      </c>
      <c r="D67" s="211" t="s">
        <v>48</v>
      </c>
      <c r="E67" s="211" t="s">
        <v>293</v>
      </c>
      <c r="F67" s="191" t="s">
        <v>48</v>
      </c>
      <c r="G67" s="191" t="s">
        <v>290</v>
      </c>
      <c r="H67" s="166"/>
      <c r="I67" s="166"/>
      <c r="J67" s="166"/>
      <c r="K67" s="166"/>
      <c r="L67" s="166"/>
      <c r="M67" s="166"/>
      <c r="N67" s="166"/>
      <c r="O67" s="166"/>
      <c r="P67" s="166"/>
      <c r="Q67" s="166"/>
      <c r="R67" s="166"/>
      <c r="S67" s="166"/>
      <c r="T67" s="161"/>
      <c r="U67" s="161"/>
      <c r="V67" s="161"/>
      <c r="W67" s="161"/>
      <c r="X67" s="161"/>
      <c r="Y67" s="161"/>
      <c r="Z67" s="161"/>
    </row>
    <row r="68">
      <c r="A68" s="214" t="s">
        <v>294</v>
      </c>
      <c r="B68" s="174"/>
      <c r="C68" s="215" t="s">
        <v>131</v>
      </c>
      <c r="D68" s="174"/>
      <c r="E68" s="215" t="s">
        <v>131</v>
      </c>
      <c r="F68" s="174"/>
      <c r="G68" s="215" t="s">
        <v>131</v>
      </c>
      <c r="H68" s="166"/>
      <c r="I68" s="166"/>
      <c r="J68" s="166"/>
      <c r="K68" s="166"/>
      <c r="L68" s="166"/>
      <c r="M68" s="166"/>
      <c r="N68" s="166"/>
      <c r="O68" s="166"/>
      <c r="P68" s="166"/>
      <c r="Q68" s="166"/>
      <c r="R68" s="166"/>
      <c r="S68" s="166"/>
      <c r="T68" s="161"/>
      <c r="U68" s="161"/>
      <c r="V68" s="161"/>
      <c r="W68" s="161"/>
      <c r="X68" s="161"/>
      <c r="Y68" s="161"/>
      <c r="Z68" s="161"/>
    </row>
    <row r="69">
      <c r="A69" s="167" t="s">
        <v>295</v>
      </c>
      <c r="B69" s="233" t="s">
        <v>296</v>
      </c>
      <c r="C69" s="234" t="s">
        <v>48</v>
      </c>
      <c r="D69" s="205" t="s">
        <v>297</v>
      </c>
      <c r="E69" s="205" t="s">
        <v>48</v>
      </c>
      <c r="F69" s="169" t="s">
        <v>298</v>
      </c>
      <c r="G69" s="169" t="s">
        <v>48</v>
      </c>
      <c r="H69" s="166"/>
      <c r="I69" s="166"/>
      <c r="J69" s="166"/>
      <c r="K69" s="166"/>
      <c r="L69" s="166"/>
      <c r="M69" s="166"/>
      <c r="N69" s="166"/>
      <c r="O69" s="166"/>
      <c r="P69" s="166"/>
      <c r="Q69" s="166"/>
      <c r="R69" s="166"/>
      <c r="S69" s="166"/>
      <c r="T69" s="161"/>
      <c r="U69" s="161"/>
      <c r="V69" s="161"/>
      <c r="W69" s="161"/>
      <c r="X69" s="161"/>
      <c r="Y69" s="161"/>
      <c r="Z69" s="161"/>
    </row>
    <row r="70">
      <c r="A70" s="214" t="s">
        <v>299</v>
      </c>
      <c r="B70" s="174"/>
      <c r="C70" s="215" t="s">
        <v>131</v>
      </c>
      <c r="D70" s="174"/>
      <c r="E70" s="215" t="s">
        <v>131</v>
      </c>
      <c r="F70" s="174"/>
      <c r="G70" s="215" t="s">
        <v>131</v>
      </c>
      <c r="H70" s="166"/>
      <c r="I70" s="166"/>
      <c r="J70" s="166"/>
      <c r="K70" s="166"/>
      <c r="L70" s="166"/>
      <c r="M70" s="166"/>
      <c r="N70" s="166"/>
      <c r="O70" s="166"/>
      <c r="P70" s="166"/>
      <c r="Q70" s="166"/>
      <c r="R70" s="166"/>
      <c r="S70" s="166"/>
      <c r="T70" s="161"/>
      <c r="U70" s="161"/>
      <c r="V70" s="161"/>
      <c r="W70" s="161"/>
      <c r="X70" s="161"/>
      <c r="Y70" s="161"/>
      <c r="Z70" s="161"/>
    </row>
    <row r="71">
      <c r="A71" s="167" t="s">
        <v>300</v>
      </c>
      <c r="B71" s="169" t="s">
        <v>301</v>
      </c>
      <c r="C71" s="234"/>
      <c r="D71" s="205" t="s">
        <v>302</v>
      </c>
      <c r="E71" s="205" t="s">
        <v>48</v>
      </c>
      <c r="F71" s="169" t="s">
        <v>303</v>
      </c>
      <c r="G71" s="234" t="s">
        <v>48</v>
      </c>
      <c r="H71" s="166"/>
      <c r="I71" s="166"/>
      <c r="J71" s="166"/>
      <c r="K71" s="166"/>
      <c r="L71" s="166"/>
      <c r="M71" s="166"/>
      <c r="N71" s="166"/>
      <c r="O71" s="166"/>
      <c r="P71" s="166"/>
      <c r="Q71" s="166"/>
      <c r="R71" s="166"/>
      <c r="S71" s="166"/>
      <c r="T71" s="161"/>
      <c r="U71" s="161"/>
      <c r="V71" s="161"/>
      <c r="W71" s="161"/>
      <c r="X71" s="161"/>
      <c r="Y71" s="161"/>
      <c r="Z71" s="161"/>
    </row>
    <row r="72">
      <c r="A72" s="166"/>
      <c r="B72" s="166"/>
      <c r="C72" s="166"/>
      <c r="D72" s="166"/>
      <c r="E72" s="166"/>
      <c r="F72" s="166"/>
      <c r="G72" s="166"/>
      <c r="H72" s="166"/>
      <c r="I72" s="166"/>
      <c r="J72" s="166"/>
      <c r="K72" s="166"/>
      <c r="L72" s="166"/>
      <c r="M72" s="166"/>
      <c r="N72" s="166"/>
      <c r="O72" s="166"/>
      <c r="P72" s="166"/>
      <c r="Q72" s="166"/>
      <c r="R72" s="166"/>
      <c r="S72" s="166"/>
      <c r="T72" s="161"/>
      <c r="U72" s="161"/>
      <c r="V72" s="161"/>
      <c r="W72" s="161"/>
      <c r="X72" s="161"/>
      <c r="Y72" s="161"/>
      <c r="Z72" s="161"/>
    </row>
    <row r="73">
      <c r="A73" s="235" t="s">
        <v>304</v>
      </c>
      <c r="B73" s="159"/>
      <c r="C73" s="159"/>
      <c r="D73" s="159"/>
      <c r="E73" s="159"/>
      <c r="F73" s="159"/>
      <c r="G73" s="160"/>
      <c r="H73" s="166"/>
      <c r="I73" s="166"/>
      <c r="J73" s="166"/>
      <c r="K73" s="166"/>
      <c r="L73" s="166"/>
      <c r="M73" s="166"/>
      <c r="N73" s="166"/>
      <c r="O73" s="166"/>
      <c r="P73" s="166"/>
      <c r="Q73" s="166"/>
      <c r="R73" s="166"/>
      <c r="S73" s="166"/>
      <c r="T73" s="161"/>
      <c r="U73" s="161"/>
      <c r="V73" s="161"/>
      <c r="W73" s="161"/>
      <c r="X73" s="161"/>
      <c r="Y73" s="161"/>
      <c r="Z73" s="161"/>
    </row>
    <row r="74">
      <c r="A74" s="236" t="s">
        <v>305</v>
      </c>
      <c r="B74" s="159"/>
      <c r="C74" s="159"/>
      <c r="D74" s="159"/>
      <c r="E74" s="159"/>
      <c r="F74" s="159"/>
      <c r="G74" s="160"/>
      <c r="H74" s="166"/>
      <c r="I74" s="166"/>
      <c r="J74" s="166"/>
      <c r="K74" s="166"/>
      <c r="L74" s="166"/>
      <c r="M74" s="166"/>
      <c r="N74" s="166"/>
      <c r="O74" s="166"/>
      <c r="P74" s="166"/>
      <c r="Q74" s="166"/>
      <c r="R74" s="166"/>
      <c r="S74" s="166"/>
      <c r="T74" s="161"/>
      <c r="U74" s="161"/>
      <c r="V74" s="161"/>
      <c r="W74" s="161"/>
      <c r="X74" s="161"/>
      <c r="Y74" s="161"/>
      <c r="Z74" s="161"/>
    </row>
    <row r="75">
      <c r="A75" s="237"/>
      <c r="B75" s="238" t="s">
        <v>24</v>
      </c>
      <c r="C75" s="238" t="s">
        <v>127</v>
      </c>
      <c r="D75" s="238" t="s">
        <v>24</v>
      </c>
      <c r="E75" s="238" t="s">
        <v>127</v>
      </c>
      <c r="F75" s="238" t="s">
        <v>24</v>
      </c>
      <c r="G75" s="238" t="s">
        <v>127</v>
      </c>
      <c r="H75" s="166"/>
      <c r="I75" s="166"/>
      <c r="J75" s="166"/>
      <c r="K75" s="166"/>
      <c r="L75" s="166"/>
      <c r="M75" s="166"/>
      <c r="N75" s="166"/>
      <c r="O75" s="166"/>
      <c r="P75" s="166"/>
      <c r="Q75" s="166"/>
      <c r="R75" s="166"/>
      <c r="S75" s="166"/>
      <c r="T75" s="161"/>
      <c r="U75" s="161"/>
      <c r="V75" s="161"/>
      <c r="W75" s="161"/>
      <c r="X75" s="161"/>
      <c r="Y75" s="161"/>
      <c r="Z75" s="161"/>
    </row>
    <row r="76">
      <c r="A76" s="176" t="s">
        <v>306</v>
      </c>
      <c r="B76" s="179" t="s">
        <v>129</v>
      </c>
      <c r="C76" s="160"/>
      <c r="D76" s="177" t="s">
        <v>130</v>
      </c>
      <c r="E76" s="178"/>
      <c r="F76" s="177" t="s">
        <v>131</v>
      </c>
      <c r="G76" s="178"/>
      <c r="H76" s="166"/>
      <c r="I76" s="166"/>
      <c r="J76" s="166"/>
      <c r="K76" s="166"/>
      <c r="L76" s="166"/>
      <c r="M76" s="166"/>
      <c r="N76" s="166"/>
      <c r="O76" s="166"/>
      <c r="P76" s="166"/>
      <c r="Q76" s="166"/>
      <c r="R76" s="166"/>
      <c r="S76" s="166"/>
      <c r="T76" s="161"/>
      <c r="U76" s="161"/>
      <c r="V76" s="161"/>
      <c r="W76" s="161"/>
      <c r="X76" s="161"/>
      <c r="Y76" s="161"/>
      <c r="Z76" s="161"/>
    </row>
    <row r="77">
      <c r="A77" s="167" t="s">
        <v>307</v>
      </c>
      <c r="B77" s="204">
        <v>2.0</v>
      </c>
      <c r="C77" s="169" t="s">
        <v>308</v>
      </c>
      <c r="D77" s="239">
        <v>6.0</v>
      </c>
      <c r="E77" s="186" t="s">
        <v>309</v>
      </c>
      <c r="F77" s="191">
        <f t="shared" ref="F77:F79" si="1">B77+D77</f>
        <v>8</v>
      </c>
      <c r="G77" s="191" t="s">
        <v>113</v>
      </c>
      <c r="H77" s="216"/>
      <c r="I77" s="166"/>
      <c r="J77" s="166"/>
      <c r="K77" s="166"/>
      <c r="L77" s="166"/>
      <c r="M77" s="166"/>
      <c r="N77" s="166"/>
      <c r="O77" s="166"/>
      <c r="P77" s="166"/>
      <c r="Q77" s="166"/>
      <c r="R77" s="166"/>
      <c r="S77" s="166"/>
      <c r="T77" s="161"/>
      <c r="U77" s="161"/>
      <c r="V77" s="161"/>
      <c r="W77" s="161"/>
      <c r="X77" s="161"/>
      <c r="Y77" s="161"/>
      <c r="Z77" s="161"/>
    </row>
    <row r="78">
      <c r="A78" s="167" t="s">
        <v>310</v>
      </c>
      <c r="B78" s="204">
        <v>2.0</v>
      </c>
      <c r="C78" s="169" t="s">
        <v>311</v>
      </c>
      <c r="D78" s="239">
        <v>1.0</v>
      </c>
      <c r="E78" s="186" t="s">
        <v>312</v>
      </c>
      <c r="F78" s="191">
        <f t="shared" si="1"/>
        <v>3</v>
      </c>
      <c r="G78" s="191" t="s">
        <v>113</v>
      </c>
      <c r="H78" s="216"/>
      <c r="I78" s="166"/>
      <c r="J78" s="166"/>
      <c r="K78" s="166"/>
      <c r="L78" s="166"/>
      <c r="M78" s="166"/>
      <c r="N78" s="166"/>
      <c r="O78" s="166"/>
      <c r="P78" s="166"/>
      <c r="Q78" s="166"/>
      <c r="R78" s="166"/>
      <c r="S78" s="166"/>
      <c r="T78" s="161"/>
      <c r="U78" s="161"/>
      <c r="V78" s="161"/>
      <c r="W78" s="161"/>
      <c r="X78" s="161"/>
      <c r="Y78" s="161"/>
      <c r="Z78" s="161"/>
    </row>
    <row r="79">
      <c r="A79" s="167" t="s">
        <v>313</v>
      </c>
      <c r="B79" s="204">
        <v>1.0</v>
      </c>
      <c r="C79" s="169" t="s">
        <v>312</v>
      </c>
      <c r="D79" s="239">
        <v>2.0</v>
      </c>
      <c r="E79" s="186" t="s">
        <v>311</v>
      </c>
      <c r="F79" s="191">
        <f t="shared" si="1"/>
        <v>3</v>
      </c>
      <c r="G79" s="191" t="s">
        <v>113</v>
      </c>
      <c r="H79" s="216"/>
      <c r="I79" s="166"/>
      <c r="J79" s="166"/>
      <c r="K79" s="166"/>
      <c r="L79" s="166"/>
      <c r="M79" s="166"/>
      <c r="N79" s="166"/>
      <c r="O79" s="166"/>
      <c r="P79" s="166"/>
      <c r="Q79" s="166"/>
      <c r="R79" s="166"/>
      <c r="S79" s="166"/>
      <c r="T79" s="161"/>
      <c r="U79" s="161"/>
      <c r="V79" s="161"/>
      <c r="W79" s="161"/>
      <c r="X79" s="161"/>
      <c r="Y79" s="161"/>
      <c r="Z79" s="161"/>
    </row>
    <row r="80">
      <c r="A80" s="176" t="s">
        <v>314</v>
      </c>
      <c r="B80" s="179" t="s">
        <v>315</v>
      </c>
      <c r="C80" s="160"/>
      <c r="D80" s="177" t="s">
        <v>316</v>
      </c>
      <c r="E80" s="178"/>
      <c r="F80" s="177" t="s">
        <v>131</v>
      </c>
      <c r="G80" s="178"/>
      <c r="H80" s="166"/>
      <c r="I80" s="166"/>
      <c r="J80" s="166"/>
      <c r="K80" s="166"/>
      <c r="L80" s="166"/>
      <c r="M80" s="166"/>
      <c r="N80" s="166"/>
      <c r="O80" s="166"/>
      <c r="P80" s="166"/>
      <c r="Q80" s="166"/>
      <c r="R80" s="166"/>
      <c r="S80" s="166"/>
      <c r="T80" s="161"/>
      <c r="U80" s="161"/>
      <c r="V80" s="161"/>
      <c r="W80" s="161"/>
      <c r="X80" s="161"/>
      <c r="Y80" s="161"/>
      <c r="Z80" s="161"/>
    </row>
    <row r="81">
      <c r="A81" s="167" t="s">
        <v>307</v>
      </c>
      <c r="B81" s="204">
        <v>1.0</v>
      </c>
      <c r="C81" s="169" t="s">
        <v>317</v>
      </c>
      <c r="D81" s="239">
        <v>7.0</v>
      </c>
      <c r="E81" s="186" t="s">
        <v>226</v>
      </c>
      <c r="F81" s="191">
        <f t="shared" ref="F81:F83" si="2">B81+D81</f>
        <v>8</v>
      </c>
      <c r="G81" s="191" t="s">
        <v>113</v>
      </c>
      <c r="H81" s="166"/>
      <c r="I81" s="166"/>
      <c r="J81" s="166"/>
      <c r="K81" s="166"/>
      <c r="L81" s="166"/>
      <c r="M81" s="166"/>
      <c r="N81" s="166"/>
      <c r="O81" s="166"/>
      <c r="P81" s="166"/>
      <c r="Q81" s="166"/>
      <c r="R81" s="166"/>
      <c r="S81" s="166"/>
      <c r="T81" s="161"/>
      <c r="U81" s="161"/>
      <c r="V81" s="161"/>
      <c r="W81" s="161"/>
      <c r="X81" s="161"/>
      <c r="Y81" s="161"/>
      <c r="Z81" s="161"/>
    </row>
    <row r="82">
      <c r="A82" s="167" t="s">
        <v>310</v>
      </c>
      <c r="B82" s="204">
        <v>0.0</v>
      </c>
      <c r="C82" s="169" t="s">
        <v>136</v>
      </c>
      <c r="D82" s="239">
        <v>3.0</v>
      </c>
      <c r="E82" s="240">
        <v>1.0</v>
      </c>
      <c r="F82" s="191">
        <f t="shared" si="2"/>
        <v>3</v>
      </c>
      <c r="G82" s="191" t="s">
        <v>113</v>
      </c>
      <c r="H82" s="166"/>
      <c r="I82" s="166"/>
      <c r="J82" s="166"/>
      <c r="K82" s="166"/>
      <c r="L82" s="166"/>
      <c r="M82" s="166"/>
      <c r="N82" s="166"/>
      <c r="O82" s="166"/>
      <c r="P82" s="166"/>
      <c r="Q82" s="166"/>
      <c r="R82" s="166"/>
      <c r="S82" s="166"/>
      <c r="T82" s="161"/>
      <c r="U82" s="161"/>
      <c r="V82" s="161"/>
      <c r="W82" s="161"/>
      <c r="X82" s="161"/>
      <c r="Y82" s="161"/>
      <c r="Z82" s="161"/>
    </row>
    <row r="83">
      <c r="A83" s="167" t="s">
        <v>313</v>
      </c>
      <c r="B83" s="204">
        <v>0.0</v>
      </c>
      <c r="C83" s="169" t="s">
        <v>136</v>
      </c>
      <c r="D83" s="239">
        <v>3.0</v>
      </c>
      <c r="E83" s="240">
        <v>1.0</v>
      </c>
      <c r="F83" s="191">
        <f t="shared" si="2"/>
        <v>3</v>
      </c>
      <c r="G83" s="191" t="s">
        <v>113</v>
      </c>
      <c r="H83" s="166"/>
      <c r="I83" s="166"/>
      <c r="J83" s="166"/>
      <c r="K83" s="166"/>
      <c r="L83" s="166"/>
      <c r="M83" s="166"/>
      <c r="N83" s="166"/>
      <c r="O83" s="166"/>
      <c r="P83" s="166"/>
      <c r="Q83" s="166"/>
      <c r="R83" s="166"/>
      <c r="S83" s="166"/>
      <c r="T83" s="161"/>
      <c r="U83" s="161"/>
      <c r="V83" s="161"/>
      <c r="W83" s="161"/>
      <c r="X83" s="161"/>
      <c r="Y83" s="161"/>
      <c r="Z83" s="161"/>
    </row>
    <row r="84">
      <c r="A84" s="166"/>
      <c r="B84" s="166"/>
      <c r="C84" s="166"/>
      <c r="D84" s="166"/>
      <c r="E84" s="166"/>
      <c r="F84" s="166"/>
      <c r="G84" s="166"/>
      <c r="H84" s="166"/>
      <c r="I84" s="166"/>
      <c r="J84" s="166"/>
      <c r="K84" s="166"/>
      <c r="L84" s="166"/>
      <c r="M84" s="166"/>
      <c r="N84" s="166"/>
      <c r="O84" s="166"/>
      <c r="P84" s="166"/>
      <c r="Q84" s="166"/>
      <c r="R84" s="166"/>
      <c r="S84" s="166"/>
      <c r="T84" s="161"/>
      <c r="U84" s="161"/>
      <c r="V84" s="161"/>
      <c r="W84" s="161"/>
      <c r="X84" s="161"/>
      <c r="Y84" s="161"/>
      <c r="Z84" s="161"/>
    </row>
    <row r="85">
      <c r="A85" s="166"/>
      <c r="B85" s="166"/>
      <c r="C85" s="166"/>
      <c r="D85" s="166"/>
      <c r="E85" s="166"/>
      <c r="F85" s="166"/>
      <c r="G85" s="166"/>
      <c r="H85" s="166"/>
      <c r="I85" s="166"/>
      <c r="J85" s="166"/>
      <c r="K85" s="166"/>
      <c r="L85" s="166"/>
      <c r="M85" s="166"/>
      <c r="N85" s="166"/>
      <c r="O85" s="166"/>
      <c r="P85" s="166"/>
      <c r="Q85" s="166"/>
      <c r="R85" s="166"/>
      <c r="S85" s="166"/>
      <c r="T85" s="161"/>
      <c r="U85" s="161"/>
      <c r="V85" s="161"/>
      <c r="W85" s="161"/>
      <c r="X85" s="161"/>
      <c r="Y85" s="161"/>
      <c r="Z85" s="161"/>
    </row>
    <row r="86">
      <c r="A86" s="166"/>
      <c r="B86" s="166"/>
      <c r="C86" s="166"/>
      <c r="D86" s="166"/>
      <c r="E86" s="166"/>
      <c r="F86" s="166"/>
      <c r="G86" s="166"/>
      <c r="H86" s="166"/>
      <c r="I86" s="166"/>
      <c r="J86" s="166"/>
      <c r="K86" s="166"/>
      <c r="L86" s="166"/>
      <c r="M86" s="166"/>
      <c r="N86" s="166"/>
      <c r="O86" s="166"/>
      <c r="P86" s="166"/>
      <c r="Q86" s="166"/>
      <c r="R86" s="166"/>
      <c r="S86" s="166"/>
      <c r="T86" s="161"/>
      <c r="U86" s="161"/>
      <c r="V86" s="161"/>
      <c r="W86" s="161"/>
      <c r="X86" s="161"/>
      <c r="Y86" s="161"/>
      <c r="Z86" s="161"/>
    </row>
    <row r="87">
      <c r="A87" s="166"/>
      <c r="B87" s="166"/>
      <c r="C87" s="166"/>
      <c r="D87" s="216"/>
      <c r="E87" s="216"/>
      <c r="F87" s="216"/>
      <c r="G87" s="166"/>
      <c r="H87" s="166"/>
      <c r="I87" s="166"/>
      <c r="J87" s="166"/>
      <c r="K87" s="166"/>
      <c r="L87" s="166"/>
      <c r="M87" s="166"/>
      <c r="N87" s="166"/>
      <c r="O87" s="166"/>
      <c r="P87" s="166"/>
      <c r="Q87" s="166"/>
      <c r="R87" s="166"/>
      <c r="S87" s="166"/>
      <c r="T87" s="161"/>
      <c r="U87" s="161"/>
      <c r="V87" s="161"/>
      <c r="W87" s="161"/>
      <c r="X87" s="161"/>
      <c r="Y87" s="161"/>
      <c r="Z87" s="161"/>
    </row>
    <row r="88">
      <c r="A88" s="166"/>
      <c r="B88" s="166"/>
      <c r="C88" s="166"/>
      <c r="D88" s="216"/>
      <c r="E88" s="216"/>
      <c r="F88" s="216"/>
      <c r="G88" s="166"/>
      <c r="H88" s="166"/>
      <c r="I88" s="166"/>
      <c r="J88" s="166"/>
      <c r="K88" s="166"/>
      <c r="L88" s="166"/>
      <c r="M88" s="166"/>
      <c r="N88" s="166"/>
      <c r="O88" s="166"/>
      <c r="P88" s="166"/>
      <c r="Q88" s="166"/>
      <c r="R88" s="166"/>
      <c r="S88" s="166"/>
      <c r="T88" s="161"/>
      <c r="U88" s="161"/>
      <c r="V88" s="161"/>
      <c r="W88" s="161"/>
      <c r="X88" s="161"/>
      <c r="Y88" s="161"/>
      <c r="Z88" s="161"/>
    </row>
    <row r="89">
      <c r="A89" s="166"/>
      <c r="B89" s="166"/>
      <c r="C89" s="166"/>
      <c r="D89" s="166"/>
      <c r="E89" s="166"/>
      <c r="F89" s="166"/>
      <c r="G89" s="166"/>
      <c r="H89" s="166"/>
      <c r="I89" s="166"/>
      <c r="J89" s="166"/>
      <c r="K89" s="166"/>
      <c r="L89" s="166"/>
      <c r="M89" s="166"/>
      <c r="N89" s="166"/>
      <c r="O89" s="166"/>
      <c r="P89" s="166"/>
      <c r="Q89" s="166"/>
      <c r="R89" s="166"/>
      <c r="S89" s="166"/>
      <c r="T89" s="161"/>
      <c r="U89" s="161"/>
      <c r="V89" s="161"/>
      <c r="W89" s="161"/>
      <c r="X89" s="161"/>
      <c r="Y89" s="161"/>
      <c r="Z89" s="161"/>
    </row>
    <row r="90">
      <c r="A90" s="166"/>
      <c r="B90" s="166"/>
      <c r="C90" s="166"/>
      <c r="D90" s="166"/>
      <c r="E90" s="166"/>
      <c r="F90" s="166"/>
      <c r="G90" s="166"/>
      <c r="H90" s="166"/>
      <c r="I90" s="166"/>
      <c r="J90" s="166"/>
      <c r="K90" s="166"/>
      <c r="L90" s="166"/>
      <c r="M90" s="166"/>
      <c r="N90" s="166"/>
      <c r="O90" s="166"/>
      <c r="P90" s="166"/>
      <c r="Q90" s="166"/>
      <c r="R90" s="166"/>
      <c r="S90" s="166"/>
      <c r="T90" s="161"/>
      <c r="U90" s="161"/>
      <c r="V90" s="161"/>
      <c r="W90" s="161"/>
      <c r="X90" s="161"/>
      <c r="Y90" s="161"/>
      <c r="Z90" s="161"/>
    </row>
    <row r="91">
      <c r="A91" s="166"/>
      <c r="B91" s="166"/>
      <c r="C91" s="166"/>
      <c r="D91" s="166"/>
      <c r="E91" s="166"/>
      <c r="F91" s="166"/>
      <c r="G91" s="166"/>
      <c r="H91" s="166"/>
      <c r="I91" s="166"/>
      <c r="J91" s="166"/>
      <c r="K91" s="166"/>
      <c r="L91" s="166"/>
      <c r="M91" s="166"/>
      <c r="N91" s="166"/>
      <c r="O91" s="166"/>
      <c r="P91" s="166"/>
      <c r="Q91" s="166"/>
      <c r="R91" s="166"/>
      <c r="S91" s="166"/>
      <c r="T91" s="161"/>
      <c r="U91" s="161"/>
      <c r="V91" s="161"/>
      <c r="W91" s="161"/>
      <c r="X91" s="161"/>
      <c r="Y91" s="161"/>
      <c r="Z91" s="161"/>
    </row>
    <row r="92">
      <c r="A92" s="166"/>
      <c r="B92" s="166"/>
      <c r="C92" s="166"/>
      <c r="D92" s="166"/>
      <c r="E92" s="166"/>
      <c r="F92" s="166"/>
      <c r="G92" s="166"/>
      <c r="H92" s="166"/>
      <c r="I92" s="166"/>
      <c r="J92" s="166"/>
      <c r="K92" s="166"/>
      <c r="L92" s="166"/>
      <c r="M92" s="166"/>
      <c r="N92" s="166"/>
      <c r="O92" s="166"/>
      <c r="P92" s="166"/>
      <c r="Q92" s="166"/>
      <c r="R92" s="166"/>
      <c r="S92" s="166"/>
      <c r="T92" s="161"/>
      <c r="U92" s="161"/>
      <c r="V92" s="161"/>
      <c r="W92" s="161"/>
      <c r="X92" s="161"/>
      <c r="Y92" s="161"/>
      <c r="Z92" s="161"/>
    </row>
    <row r="93">
      <c r="A93" s="225" t="s">
        <v>318</v>
      </c>
      <c r="B93" s="166"/>
      <c r="C93" s="166"/>
      <c r="D93" s="166"/>
      <c r="E93" s="166"/>
      <c r="F93" s="166"/>
      <c r="G93" s="166"/>
      <c r="H93" s="166"/>
      <c r="I93" s="166"/>
      <c r="J93" s="166"/>
      <c r="K93" s="166"/>
      <c r="L93" s="166"/>
      <c r="M93" s="166"/>
      <c r="N93" s="166"/>
      <c r="O93" s="166"/>
      <c r="P93" s="166"/>
      <c r="Q93" s="166"/>
      <c r="R93" s="166"/>
      <c r="S93" s="166"/>
      <c r="T93" s="161"/>
      <c r="U93" s="161"/>
      <c r="V93" s="161"/>
      <c r="W93" s="161"/>
      <c r="X93" s="161"/>
      <c r="Y93" s="161"/>
      <c r="Z93" s="161"/>
    </row>
    <row r="94">
      <c r="A94" s="225" t="s">
        <v>319</v>
      </c>
      <c r="B94" s="166"/>
      <c r="C94" s="166"/>
      <c r="D94" s="166"/>
      <c r="E94" s="166"/>
      <c r="F94" s="166"/>
      <c r="G94" s="166"/>
      <c r="H94" s="166"/>
      <c r="I94" s="166"/>
      <c r="J94" s="166"/>
      <c r="K94" s="166"/>
      <c r="L94" s="166"/>
      <c r="M94" s="166"/>
      <c r="N94" s="166"/>
      <c r="O94" s="166"/>
      <c r="P94" s="166"/>
      <c r="Q94" s="166"/>
      <c r="R94" s="166"/>
      <c r="S94" s="166"/>
      <c r="T94" s="161"/>
      <c r="U94" s="161"/>
      <c r="V94" s="161"/>
      <c r="W94" s="161"/>
      <c r="X94" s="161"/>
      <c r="Y94" s="161"/>
      <c r="Z94" s="161"/>
    </row>
    <row r="95">
      <c r="A95" s="225" t="s">
        <v>320</v>
      </c>
      <c r="B95" s="166"/>
      <c r="C95" s="166"/>
      <c r="D95" s="166"/>
      <c r="E95" s="166"/>
      <c r="F95" s="166"/>
      <c r="G95" s="166"/>
      <c r="H95" s="166"/>
      <c r="I95" s="166"/>
      <c r="J95" s="166"/>
      <c r="K95" s="166"/>
      <c r="L95" s="166"/>
      <c r="M95" s="166"/>
      <c r="N95" s="166"/>
      <c r="O95" s="166"/>
      <c r="P95" s="166"/>
      <c r="Q95" s="166"/>
      <c r="R95" s="166"/>
      <c r="S95" s="166"/>
      <c r="T95" s="161"/>
      <c r="U95" s="161"/>
      <c r="V95" s="161"/>
      <c r="W95" s="161"/>
      <c r="X95" s="161"/>
      <c r="Y95" s="161"/>
      <c r="Z95" s="161"/>
    </row>
    <row r="96">
      <c r="A96" s="225" t="s">
        <v>321</v>
      </c>
      <c r="B96" s="166"/>
      <c r="C96" s="166"/>
      <c r="D96" s="166"/>
      <c r="E96" s="166"/>
      <c r="F96" s="166"/>
      <c r="G96" s="166"/>
      <c r="H96" s="166"/>
      <c r="I96" s="166"/>
      <c r="J96" s="166"/>
      <c r="K96" s="166"/>
      <c r="L96" s="166"/>
      <c r="M96" s="166"/>
      <c r="N96" s="166"/>
      <c r="O96" s="166"/>
      <c r="P96" s="166"/>
      <c r="Q96" s="166"/>
      <c r="R96" s="166"/>
      <c r="S96" s="166"/>
      <c r="T96" s="161"/>
      <c r="U96" s="161"/>
      <c r="V96" s="161"/>
      <c r="W96" s="161"/>
      <c r="X96" s="161"/>
      <c r="Y96" s="161"/>
      <c r="Z96" s="161"/>
    </row>
    <row r="97">
      <c r="A97" s="225" t="s">
        <v>322</v>
      </c>
      <c r="B97" s="166"/>
      <c r="C97" s="166"/>
      <c r="D97" s="166"/>
      <c r="E97" s="166"/>
      <c r="F97" s="166"/>
      <c r="G97" s="166"/>
      <c r="H97" s="166"/>
      <c r="I97" s="166"/>
      <c r="J97" s="166"/>
      <c r="K97" s="166"/>
      <c r="L97" s="166"/>
      <c r="M97" s="166"/>
      <c r="N97" s="166"/>
      <c r="O97" s="166"/>
      <c r="P97" s="166"/>
      <c r="Q97" s="166"/>
      <c r="R97" s="166"/>
      <c r="S97" s="166"/>
      <c r="T97" s="161"/>
      <c r="U97" s="161"/>
      <c r="V97" s="161"/>
      <c r="W97" s="161"/>
      <c r="X97" s="161"/>
      <c r="Y97" s="161"/>
      <c r="Z97" s="161"/>
    </row>
    <row r="98">
      <c r="A98" s="162"/>
      <c r="B98" s="162"/>
      <c r="C98" s="162"/>
      <c r="D98" s="162"/>
      <c r="E98" s="162"/>
      <c r="F98" s="162"/>
      <c r="G98" s="162"/>
      <c r="H98" s="162"/>
      <c r="I98" s="162"/>
      <c r="J98" s="162"/>
      <c r="K98" s="162"/>
      <c r="L98" s="162"/>
      <c r="M98" s="162"/>
      <c r="N98" s="162"/>
      <c r="O98" s="162"/>
      <c r="P98" s="162"/>
      <c r="Q98" s="162"/>
      <c r="R98" s="162"/>
      <c r="S98" s="162"/>
      <c r="T98" s="161"/>
      <c r="U98" s="161"/>
      <c r="V98" s="161"/>
      <c r="W98" s="161"/>
      <c r="X98" s="161"/>
      <c r="Y98" s="161"/>
      <c r="Z98" s="161"/>
    </row>
    <row r="99">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row>
    <row r="100">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row r="126">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row>
    <row r="127">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row>
    <row r="128">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row>
    <row r="129">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row>
    <row r="130">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row>
    <row r="13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row>
    <row r="132">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row>
    <row r="133">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row>
    <row r="13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row>
    <row r="13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row>
    <row r="136">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row>
    <row r="137">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row>
    <row r="138">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row>
    <row r="139">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row>
    <row r="140">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row>
    <row r="141">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row>
    <row r="142">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row>
    <row r="143">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row>
    <row r="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row>
    <row r="14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row>
    <row r="146">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row>
    <row r="147">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row>
    <row r="148">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row>
    <row r="149">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row>
    <row r="150">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row>
    <row r="151">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row>
    <row r="153">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row>
    <row r="15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row>
    <row r="156">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row>
    <row r="157">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row>
    <row r="158">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row>
    <row r="159">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row>
    <row r="160">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row>
    <row r="161">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row>
    <row r="16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row>
    <row r="16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row>
    <row r="166">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row>
    <row r="167">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row>
    <row r="168">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row>
    <row r="169">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row>
    <row r="170">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row>
    <row r="171">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row>
    <row r="172">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row>
    <row r="173">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row>
    <row r="17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row>
    <row r="17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row>
    <row r="176">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row>
    <row r="177">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row>
    <row r="178">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row>
    <row r="179">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row>
    <row r="180">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row>
    <row r="181">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row>
    <row r="182">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row>
    <row r="183">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row>
    <row r="18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row>
    <row r="18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row>
    <row r="186">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row>
    <row r="187">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row>
    <row r="188">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row>
    <row r="189">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row>
    <row r="190">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row>
    <row r="191">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row>
    <row r="192">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row>
    <row r="193">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row>
    <row r="19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row>
    <row r="19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row>
    <row r="196">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row>
    <row r="197">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row>
    <row r="198">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row>
    <row r="199">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row>
    <row r="200">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row>
    <row r="202">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row>
    <row r="203">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row>
    <row r="20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row>
    <row r="20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row>
    <row r="206">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row>
    <row r="207">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row>
    <row r="208">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row>
    <row r="209">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row>
    <row r="210">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row>
    <row r="211">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row>
    <row r="212">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row>
    <row r="213">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row>
    <row r="21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row>
    <row r="21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row>
    <row r="216">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row>
    <row r="217">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row>
    <row r="218">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row>
    <row r="219">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row>
    <row r="220">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row>
    <row r="221">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row>
    <row r="222">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row>
    <row r="223">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row>
    <row r="224">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row>
    <row r="225">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row>
    <row r="226">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row>
    <row r="227">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row>
    <row r="228">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row>
    <row r="229">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row>
    <row r="230">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row>
    <row r="231">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row>
    <row r="232">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row>
    <row r="233">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row>
    <row r="234">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row>
    <row r="235">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row>
    <row r="236">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row>
    <row r="237">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row>
    <row r="238">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row>
    <row r="239">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row>
    <row r="240">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row>
    <row r="241">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row>
    <row r="242">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row>
    <row r="243">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row>
    <row r="244">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row>
    <row r="245">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row>
    <row r="246">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row>
    <row r="247">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row>
    <row r="248">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row>
    <row r="249">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row>
    <row r="250">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row>
    <row r="251">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row>
    <row r="252">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row>
    <row r="253">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row>
    <row r="254">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row>
    <row r="255">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row>
    <row r="256">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row>
    <row r="257">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row>
    <row r="258">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row>
    <row r="259">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row>
    <row r="260">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row>
    <row r="261">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row>
    <row r="262">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row>
    <row r="263">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row>
    <row r="264">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row>
    <row r="265">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row>
    <row r="266">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row>
    <row r="267">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row>
    <row r="268">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row>
    <row r="269">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row>
    <row r="270">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row>
    <row r="271">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row>
    <row r="272">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row>
    <row r="273">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row>
    <row r="274">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row>
    <row r="275">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row>
    <row r="276">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row>
    <row r="277">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row>
    <row r="278">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row>
    <row r="279">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row>
    <row r="280">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row>
    <row r="281">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row>
    <row r="282">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row>
    <row r="283">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row>
    <row r="284">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row>
    <row r="285">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row>
    <row r="286">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row>
    <row r="287">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row>
    <row r="288">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row>
    <row r="289">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row>
    <row r="290">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row>
    <row r="291">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row>
    <row r="292">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row>
    <row r="293">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row>
    <row r="294">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row>
    <row r="295">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row>
    <row r="296">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row>
    <row r="297">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row>
    <row r="298">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row>
    <row r="299">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row>
    <row r="300">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row>
    <row r="301">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row>
    <row r="302">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row>
    <row r="303">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row>
    <row r="304">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row>
    <row r="305">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row>
    <row r="306">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row>
    <row r="307">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row>
    <row r="308">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row>
    <row r="309">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row>
    <row r="310">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row>
    <row r="311">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row>
    <row r="312">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row>
    <row r="313">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row>
    <row r="314">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row>
    <row r="315">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row>
    <row r="316">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row>
    <row r="317">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row>
    <row r="318">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row>
    <row r="319">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row>
    <row r="320">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row>
    <row r="321">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row>
    <row r="322">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row>
    <row r="323">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row>
    <row r="324">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row>
    <row r="325">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row>
    <row r="326">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row>
    <row r="327">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row>
    <row r="328">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row>
    <row r="329">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row>
    <row r="330">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row>
    <row r="331">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row>
    <row r="332">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row>
    <row r="333">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row>
    <row r="334">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row>
    <row r="335">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row>
    <row r="336">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row>
    <row r="337">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row>
    <row r="338">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row>
    <row r="339">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row>
    <row r="340">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row>
    <row r="341">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row>
    <row r="342">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row>
    <row r="343">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row>
    <row r="344">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row>
    <row r="345">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row>
    <row r="346">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row>
    <row r="347">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row>
    <row r="348">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row>
    <row r="349">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row>
    <row r="350">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row>
    <row r="351">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row>
    <row r="352">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row>
    <row r="353">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row>
    <row r="354">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row>
    <row r="355">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row>
    <row r="356">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row>
    <row r="357">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row>
    <row r="358">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row>
    <row r="359">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row>
    <row r="360">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row>
    <row r="361">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row>
    <row r="362">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row>
    <row r="363">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row>
    <row r="364">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row>
    <row r="365">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row>
    <row r="366">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row>
    <row r="367">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row>
    <row r="368">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row>
    <row r="369">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row>
    <row r="370">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row>
    <row r="371">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row>
    <row r="372">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row>
    <row r="373">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row>
    <row r="374">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row>
    <row r="375">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row>
    <row r="376">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row>
    <row r="377">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row>
    <row r="378">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row>
    <row r="379">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row>
    <row r="380">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row>
    <row r="381">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row>
    <row r="382">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row>
    <row r="383">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row>
    <row r="384">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row>
    <row r="385">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row>
    <row r="386">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row>
    <row r="387">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row>
    <row r="388">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row>
    <row r="389">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row>
    <row r="390">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row>
    <row r="391">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row>
    <row r="392">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row>
    <row r="393">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row>
    <row r="394">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row>
    <row r="395">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row>
    <row r="396">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row>
    <row r="397">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row>
    <row r="398">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row>
    <row r="399">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row>
    <row r="400">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row>
    <row r="401">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row>
    <row r="402">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row>
    <row r="403">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row>
    <row r="404">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row>
    <row r="405">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row>
    <row r="406">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row>
    <row r="407">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row>
    <row r="408">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row>
    <row r="409">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row>
    <row r="410">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row>
    <row r="411">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row>
    <row r="412">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row>
    <row r="413">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row>
    <row r="414">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row>
    <row r="415">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row>
    <row r="416">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row>
    <row r="417">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row>
    <row r="418">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row>
    <row r="419">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row>
    <row r="420">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row>
    <row r="421">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row>
    <row r="422">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row>
    <row r="423">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row>
    <row r="424">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row>
    <row r="425">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row>
    <row r="426">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row>
    <row r="427">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row>
    <row r="428">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row>
    <row r="429">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row>
    <row r="430">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row>
    <row r="431">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row>
    <row r="432">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row>
    <row r="433">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row>
    <row r="434">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row>
    <row r="435">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row>
    <row r="436">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row>
    <row r="437">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row>
    <row r="438">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row>
    <row r="439">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row>
    <row r="440">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row>
    <row r="441">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row>
    <row r="442">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row>
    <row r="443">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row>
    <row r="444">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row>
    <row r="445">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row>
    <row r="446">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row>
    <row r="447">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row>
    <row r="448">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row>
    <row r="449">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row>
    <row r="450">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row>
    <row r="451">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row>
    <row r="452">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row>
    <row r="453">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row>
    <row r="454">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row>
    <row r="455">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row>
    <row r="456">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row>
    <row r="457">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row>
    <row r="458">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row>
    <row r="459">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row>
    <row r="460">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row>
    <row r="461">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row>
    <row r="462">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row>
    <row r="463">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row>
    <row r="464">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row>
    <row r="465">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row>
    <row r="466">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row>
    <row r="467">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row>
    <row r="468">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row>
    <row r="469">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row>
    <row r="470">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row>
    <row r="471">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row>
    <row r="472">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row>
    <row r="473">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row>
    <row r="474">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row>
    <row r="475">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row>
    <row r="476">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row>
    <row r="477">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row>
    <row r="478">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row>
    <row r="479">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row>
    <row r="480">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row>
    <row r="481">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row>
    <row r="482">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row>
    <row r="483">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row>
    <row r="484">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row>
    <row r="485">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row>
    <row r="486">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row>
    <row r="487">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row>
    <row r="488">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row>
    <row r="489">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row>
    <row r="490">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row>
    <row r="491">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row>
    <row r="492">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row>
    <row r="493">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row>
    <row r="494">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row>
    <row r="495">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row>
    <row r="496">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row>
    <row r="497">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row>
    <row r="498">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row>
    <row r="499">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row>
    <row r="500">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row>
    <row r="501">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row>
    <row r="502">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row>
    <row r="503">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row>
    <row r="504">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row>
    <row r="505">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row>
    <row r="506">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row>
    <row r="507">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row>
    <row r="508">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row>
    <row r="509">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row>
    <row r="510">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row>
    <row r="511">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row>
    <row r="512">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row>
    <row r="513">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row>
    <row r="514">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row>
    <row r="515">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row>
    <row r="516">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row>
    <row r="517">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row>
    <row r="518">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row>
    <row r="519">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row>
    <row r="520">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row>
    <row r="521">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row>
    <row r="522">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row>
    <row r="523">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row>
    <row r="524">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row>
    <row r="525">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row>
    <row r="526">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row>
    <row r="527">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row>
    <row r="528">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row>
    <row r="529">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row>
    <row r="530">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row>
    <row r="531">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row>
    <row r="532">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row>
    <row r="533">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row>
    <row r="534">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row>
    <row r="535">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row>
    <row r="536">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row>
    <row r="537">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row>
    <row r="538">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row>
    <row r="539">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row>
    <row r="540">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row>
    <row r="541">
      <c r="A541" s="161"/>
      <c r="B541" s="161"/>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row>
    <row r="542">
      <c r="A542" s="161"/>
      <c r="B542" s="161"/>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row>
    <row r="543">
      <c r="A543" s="161"/>
      <c r="B543" s="161"/>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row>
    <row r="544">
      <c r="A544" s="161"/>
      <c r="B544" s="161"/>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row>
    <row r="545">
      <c r="A545" s="161"/>
      <c r="B545" s="161"/>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row>
    <row r="546">
      <c r="A546" s="161"/>
      <c r="B546" s="161"/>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row>
    <row r="547">
      <c r="A547" s="161"/>
      <c r="B547" s="161"/>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row>
    <row r="548">
      <c r="A548" s="161"/>
      <c r="B548" s="161"/>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row>
    <row r="549">
      <c r="A549" s="161"/>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row>
    <row r="550">
      <c r="A550" s="161"/>
      <c r="B550" s="161"/>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row>
    <row r="551">
      <c r="A551" s="161"/>
      <c r="B551" s="161"/>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row>
    <row r="552">
      <c r="A552" s="161"/>
      <c r="B552" s="161"/>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row>
    <row r="553">
      <c r="A553" s="161"/>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row>
    <row r="554">
      <c r="A554" s="161"/>
      <c r="B554" s="161"/>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row>
    <row r="555">
      <c r="A555" s="161"/>
      <c r="B555" s="161"/>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row>
    <row r="556">
      <c r="A556" s="161"/>
      <c r="B556" s="161"/>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row>
    <row r="557">
      <c r="A557" s="161"/>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row>
    <row r="558">
      <c r="A558" s="161"/>
      <c r="B558" s="161"/>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row>
    <row r="559">
      <c r="A559" s="161"/>
      <c r="B559" s="161"/>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row>
    <row r="560">
      <c r="A560" s="161"/>
      <c r="B560" s="161"/>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row>
    <row r="561">
      <c r="A561" s="161"/>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row>
    <row r="562">
      <c r="A562" s="161"/>
      <c r="B562" s="161"/>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row>
    <row r="563">
      <c r="A563" s="161"/>
      <c r="B563" s="161"/>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row>
    <row r="564">
      <c r="A564" s="161"/>
      <c r="B564" s="161"/>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row>
    <row r="565">
      <c r="A565" s="161"/>
      <c r="B565" s="161"/>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row>
    <row r="566">
      <c r="A566" s="161"/>
      <c r="B566" s="161"/>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row>
    <row r="567">
      <c r="A567" s="161"/>
      <c r="B567" s="161"/>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row>
    <row r="568">
      <c r="A568" s="161"/>
      <c r="B568" s="161"/>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row>
    <row r="569">
      <c r="A569" s="161"/>
      <c r="B569" s="161"/>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row>
    <row r="570">
      <c r="A570" s="161"/>
      <c r="B570" s="161"/>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row>
    <row r="571">
      <c r="A571" s="161"/>
      <c r="B571" s="161"/>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row>
    <row r="572">
      <c r="A572" s="161"/>
      <c r="B572" s="161"/>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row>
    <row r="573">
      <c r="A573" s="161"/>
      <c r="B573" s="161"/>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row>
    <row r="574">
      <c r="A574" s="161"/>
      <c r="B574" s="161"/>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row>
    <row r="575">
      <c r="A575" s="161"/>
      <c r="B575" s="161"/>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row>
    <row r="576">
      <c r="A576" s="161"/>
      <c r="B576" s="16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row>
    <row r="577">
      <c r="A577" s="161"/>
      <c r="B577" s="161"/>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row>
    <row r="578">
      <c r="A578" s="161"/>
      <c r="B578" s="161"/>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row>
    <row r="579">
      <c r="A579" s="161"/>
      <c r="B579" s="161"/>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row>
    <row r="580">
      <c r="A580" s="161"/>
      <c r="B580" s="161"/>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row>
    <row r="581">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row>
    <row r="582">
      <c r="A582" s="161"/>
      <c r="B582" s="161"/>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row>
    <row r="583">
      <c r="A583" s="161"/>
      <c r="B583" s="161"/>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row>
    <row r="584">
      <c r="A584" s="161"/>
      <c r="B584" s="161"/>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row>
    <row r="585">
      <c r="A585" s="161"/>
      <c r="B585" s="161"/>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row>
    <row r="586">
      <c r="A586" s="161"/>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row>
    <row r="587">
      <c r="A587" s="161"/>
      <c r="B587" s="161"/>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row>
    <row r="588">
      <c r="A588" s="161"/>
      <c r="B588" s="16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row>
    <row r="589">
      <c r="A589" s="161"/>
      <c r="B589" s="161"/>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row>
    <row r="590">
      <c r="A590" s="161"/>
      <c r="B590" s="161"/>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row>
    <row r="591">
      <c r="A591" s="161"/>
      <c r="B591" s="161"/>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row>
    <row r="592">
      <c r="A592" s="161"/>
      <c r="B592" s="161"/>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row>
    <row r="593">
      <c r="A593" s="161"/>
      <c r="B593" s="161"/>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row>
    <row r="594">
      <c r="A594" s="161"/>
      <c r="B594" s="161"/>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row>
    <row r="595">
      <c r="A595" s="161"/>
      <c r="B595" s="161"/>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row>
    <row r="596">
      <c r="A596" s="161"/>
      <c r="B596" s="161"/>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row>
    <row r="597">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row>
    <row r="598">
      <c r="A598" s="161"/>
      <c r="B598" s="161"/>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row>
    <row r="599">
      <c r="A599" s="161"/>
      <c r="B599" s="161"/>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row>
    <row r="600">
      <c r="A600" s="161"/>
      <c r="B600" s="161"/>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row>
    <row r="601">
      <c r="A601" s="161"/>
      <c r="B601" s="161"/>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row>
    <row r="602">
      <c r="A602" s="161"/>
      <c r="B602" s="161"/>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row>
    <row r="603">
      <c r="A603" s="161"/>
      <c r="B603" s="161"/>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row>
    <row r="604">
      <c r="A604" s="161"/>
      <c r="B604" s="161"/>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row>
    <row r="605">
      <c r="A605" s="161"/>
      <c r="B605" s="161"/>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row>
    <row r="606">
      <c r="A606" s="161"/>
      <c r="B606" s="161"/>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row>
    <row r="607">
      <c r="A607" s="161"/>
      <c r="B607" s="161"/>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row>
    <row r="608">
      <c r="A608" s="161"/>
      <c r="B608" s="161"/>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row>
    <row r="609">
      <c r="A609" s="161"/>
      <c r="B609" s="161"/>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row>
    <row r="610">
      <c r="A610" s="161"/>
      <c r="B610" s="161"/>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row>
    <row r="611">
      <c r="A611" s="161"/>
      <c r="B611" s="161"/>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row>
    <row r="612">
      <c r="A612" s="161"/>
      <c r="B612" s="161"/>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row>
    <row r="613">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row>
    <row r="614">
      <c r="A614" s="161"/>
      <c r="B614" s="161"/>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row>
    <row r="615">
      <c r="A615" s="161"/>
      <c r="B615" s="161"/>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row>
    <row r="616">
      <c r="A616" s="161"/>
      <c r="B616" s="161"/>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row>
    <row r="617">
      <c r="A617" s="161"/>
      <c r="B617" s="161"/>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row>
    <row r="618">
      <c r="A618" s="161"/>
      <c r="B618" s="161"/>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row>
    <row r="619">
      <c r="A619" s="161"/>
      <c r="B619" s="161"/>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row>
    <row r="620">
      <c r="A620" s="161"/>
      <c r="B620" s="161"/>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row>
    <row r="621">
      <c r="A621" s="161"/>
      <c r="B621" s="161"/>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row>
    <row r="622">
      <c r="A622" s="161"/>
      <c r="B622" s="161"/>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row>
    <row r="623">
      <c r="A623" s="161"/>
      <c r="B623" s="161"/>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row>
    <row r="624">
      <c r="A624" s="161"/>
      <c r="B624" s="161"/>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row>
    <row r="625">
      <c r="A625" s="161"/>
      <c r="B625" s="161"/>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row>
    <row r="626">
      <c r="A626" s="161"/>
      <c r="B626" s="161"/>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row>
    <row r="627">
      <c r="A627" s="161"/>
      <c r="B627" s="161"/>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row>
    <row r="628">
      <c r="A628" s="161"/>
      <c r="B628" s="161"/>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row>
    <row r="629">
      <c r="A629" s="161"/>
      <c r="B629" s="161"/>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row>
    <row r="630">
      <c r="A630" s="161"/>
      <c r="B630" s="161"/>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row>
    <row r="631">
      <c r="A631" s="161"/>
      <c r="B631" s="161"/>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row>
    <row r="632">
      <c r="A632" s="161"/>
      <c r="B632" s="161"/>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row>
    <row r="633">
      <c r="A633" s="161"/>
      <c r="B633" s="161"/>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row>
    <row r="634">
      <c r="A634" s="161"/>
      <c r="B634" s="161"/>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row>
    <row r="635">
      <c r="A635" s="161"/>
      <c r="B635" s="161"/>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row>
    <row r="636">
      <c r="A636" s="161"/>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row>
    <row r="637">
      <c r="A637" s="161"/>
      <c r="B637" s="161"/>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row>
    <row r="638">
      <c r="A638" s="161"/>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row>
    <row r="639">
      <c r="A639" s="161"/>
      <c r="B639" s="161"/>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row>
    <row r="640">
      <c r="A640" s="161"/>
      <c r="B640" s="161"/>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row>
    <row r="641">
      <c r="A641" s="161"/>
      <c r="B641" s="161"/>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row>
    <row r="642">
      <c r="A642" s="161"/>
      <c r="B642" s="161"/>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row>
    <row r="643">
      <c r="A643" s="161"/>
      <c r="B643" s="161"/>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row>
    <row r="644">
      <c r="A644" s="161"/>
      <c r="B644" s="161"/>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row>
    <row r="645">
      <c r="A645" s="161"/>
      <c r="B645" s="161"/>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row>
    <row r="646">
      <c r="A646" s="161"/>
      <c r="B646" s="161"/>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row>
    <row r="647">
      <c r="A647" s="161"/>
      <c r="B647" s="161"/>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row>
    <row r="648">
      <c r="A648" s="161"/>
      <c r="B648" s="161"/>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row>
    <row r="649">
      <c r="A649" s="161"/>
      <c r="B649" s="161"/>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row>
    <row r="650">
      <c r="A650" s="161"/>
      <c r="B650" s="161"/>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row>
    <row r="651">
      <c r="A651" s="161"/>
      <c r="B651" s="161"/>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row>
    <row r="652">
      <c r="A652" s="161"/>
      <c r="B652" s="161"/>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row>
    <row r="653">
      <c r="A653" s="161"/>
      <c r="B653" s="161"/>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row>
    <row r="654">
      <c r="A654" s="161"/>
      <c r="B654" s="161"/>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row>
    <row r="655">
      <c r="A655" s="161"/>
      <c r="B655" s="161"/>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row>
    <row r="656">
      <c r="A656" s="161"/>
      <c r="B656" s="161"/>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row>
    <row r="657">
      <c r="A657" s="161"/>
      <c r="B657" s="161"/>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row>
    <row r="658">
      <c r="A658" s="161"/>
      <c r="B658" s="161"/>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row>
    <row r="659">
      <c r="A659" s="161"/>
      <c r="B659" s="161"/>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row>
    <row r="660">
      <c r="A660" s="161"/>
      <c r="B660" s="161"/>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row>
    <row r="661">
      <c r="A661" s="161"/>
      <c r="B661" s="161"/>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row>
    <row r="662">
      <c r="A662" s="161"/>
      <c r="B662" s="161"/>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row>
    <row r="663">
      <c r="A663" s="161"/>
      <c r="B663" s="161"/>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row>
    <row r="664">
      <c r="A664" s="161"/>
      <c r="B664" s="161"/>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row>
    <row r="665">
      <c r="A665" s="161"/>
      <c r="B665" s="161"/>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row>
    <row r="666">
      <c r="A666" s="161"/>
      <c r="B666" s="161"/>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row>
    <row r="667">
      <c r="A667" s="161"/>
      <c r="B667" s="161"/>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row>
    <row r="668">
      <c r="A668" s="161"/>
      <c r="B668" s="161"/>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row>
    <row r="669">
      <c r="A669" s="161"/>
      <c r="B669" s="161"/>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row>
    <row r="670">
      <c r="A670" s="161"/>
      <c r="B670" s="161"/>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row>
    <row r="671">
      <c r="A671" s="161"/>
      <c r="B671" s="161"/>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row>
    <row r="672">
      <c r="A672" s="161"/>
      <c r="B672" s="161"/>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row>
    <row r="673">
      <c r="A673" s="161"/>
      <c r="B673" s="161"/>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row>
    <row r="674">
      <c r="A674" s="161"/>
      <c r="B674" s="161"/>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row>
    <row r="675">
      <c r="A675" s="161"/>
      <c r="B675" s="161"/>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row>
    <row r="676">
      <c r="A676" s="161"/>
      <c r="B676" s="161"/>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row>
    <row r="677">
      <c r="A677" s="161"/>
      <c r="B677" s="161"/>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row>
    <row r="678">
      <c r="A678" s="161"/>
      <c r="B678" s="161"/>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row>
    <row r="679">
      <c r="A679" s="161"/>
      <c r="B679" s="161"/>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row>
    <row r="680">
      <c r="A680" s="161"/>
      <c r="B680" s="161"/>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row>
    <row r="681">
      <c r="A681" s="161"/>
      <c r="B681" s="161"/>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row>
    <row r="682">
      <c r="A682" s="161"/>
      <c r="B682" s="161"/>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row>
    <row r="683">
      <c r="A683" s="161"/>
      <c r="B683" s="161"/>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row>
    <row r="684">
      <c r="A684" s="161"/>
      <c r="B684" s="161"/>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row>
    <row r="685">
      <c r="A685" s="161"/>
      <c r="B685" s="161"/>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row>
    <row r="686">
      <c r="A686" s="161"/>
      <c r="B686" s="161"/>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row>
    <row r="687">
      <c r="A687" s="161"/>
      <c r="B687" s="161"/>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row>
    <row r="688">
      <c r="A688" s="161"/>
      <c r="B688" s="161"/>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row>
    <row r="689">
      <c r="A689" s="161"/>
      <c r="B689" s="161"/>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row>
    <row r="690">
      <c r="A690" s="161"/>
      <c r="B690" s="161"/>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row>
    <row r="691">
      <c r="A691" s="161"/>
      <c r="B691" s="161"/>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row>
    <row r="692">
      <c r="A692" s="161"/>
      <c r="B692" s="161"/>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row>
    <row r="693">
      <c r="A693" s="161"/>
      <c r="B693" s="161"/>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row>
    <row r="694">
      <c r="A694" s="161"/>
      <c r="B694" s="161"/>
      <c r="C694" s="161"/>
      <c r="D694" s="161"/>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row>
    <row r="695">
      <c r="A695" s="161"/>
      <c r="B695" s="161"/>
      <c r="C695" s="161"/>
      <c r="D695" s="161"/>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row>
    <row r="696">
      <c r="A696" s="161"/>
      <c r="B696" s="161"/>
      <c r="C696" s="161"/>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row>
    <row r="697">
      <c r="A697" s="161"/>
      <c r="B697" s="161"/>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row>
    <row r="698">
      <c r="A698" s="161"/>
      <c r="B698" s="161"/>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row>
    <row r="699">
      <c r="A699" s="161"/>
      <c r="B699" s="161"/>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row>
    <row r="700">
      <c r="A700" s="161"/>
      <c r="B700" s="161"/>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row>
    <row r="701">
      <c r="A701" s="161"/>
      <c r="B701" s="161"/>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row>
    <row r="702">
      <c r="A702" s="161"/>
      <c r="B702" s="161"/>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row>
    <row r="703">
      <c r="A703" s="161"/>
      <c r="B703" s="161"/>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row>
    <row r="704">
      <c r="A704" s="161"/>
      <c r="B704" s="161"/>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row>
    <row r="705">
      <c r="A705" s="161"/>
      <c r="B705" s="161"/>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row>
    <row r="706">
      <c r="A706" s="161"/>
      <c r="B706" s="161"/>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row>
    <row r="707">
      <c r="A707" s="161"/>
      <c r="B707" s="161"/>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row>
    <row r="708">
      <c r="A708" s="161"/>
      <c r="B708" s="161"/>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row>
    <row r="709">
      <c r="A709" s="161"/>
      <c r="B709" s="161"/>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row>
    <row r="710">
      <c r="A710" s="161"/>
      <c r="B710" s="161"/>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row>
    <row r="711">
      <c r="A711" s="161"/>
      <c r="B711" s="161"/>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row>
    <row r="712">
      <c r="A712" s="161"/>
      <c r="B712" s="161"/>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row>
    <row r="713">
      <c r="A713" s="161"/>
      <c r="B713" s="161"/>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row>
    <row r="714">
      <c r="A714" s="161"/>
      <c r="B714" s="161"/>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row>
    <row r="715">
      <c r="A715" s="161"/>
      <c r="B715" s="161"/>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row>
    <row r="716">
      <c r="A716" s="161"/>
      <c r="B716" s="161"/>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row>
    <row r="717">
      <c r="A717" s="161"/>
      <c r="B717" s="161"/>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row>
    <row r="718">
      <c r="A718" s="161"/>
      <c r="B718" s="161"/>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row>
    <row r="719">
      <c r="A719" s="161"/>
      <c r="B719" s="161"/>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row>
    <row r="720">
      <c r="A720" s="161"/>
      <c r="B720" s="161"/>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row>
    <row r="721">
      <c r="A721" s="161"/>
      <c r="B721" s="161"/>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row>
    <row r="722">
      <c r="A722" s="161"/>
      <c r="B722" s="161"/>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row>
    <row r="723">
      <c r="A723" s="161"/>
      <c r="B723" s="161"/>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row>
    <row r="724">
      <c r="A724" s="16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row>
    <row r="725">
      <c r="A725" s="16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row>
    <row r="726">
      <c r="A726" s="161"/>
      <c r="B726" s="161"/>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row>
    <row r="727">
      <c r="A727" s="16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row>
    <row r="728">
      <c r="A728" s="16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row>
    <row r="729">
      <c r="A729" s="161"/>
      <c r="B729" s="161"/>
      <c r="C729" s="161"/>
      <c r="D729" s="161"/>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row>
    <row r="730">
      <c r="A730" s="161"/>
      <c r="B730" s="161"/>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row>
    <row r="731">
      <c r="A731" s="161"/>
      <c r="B731" s="161"/>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row>
    <row r="732">
      <c r="A732" s="161"/>
      <c r="B732" s="161"/>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row>
    <row r="733">
      <c r="A733" s="161"/>
      <c r="B733" s="161"/>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row>
    <row r="734">
      <c r="A734" s="161"/>
      <c r="B734" s="161"/>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row>
    <row r="735">
      <c r="A735" s="161"/>
      <c r="B735" s="161"/>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row>
    <row r="736">
      <c r="A736" s="161"/>
      <c r="B736" s="161"/>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row>
    <row r="737">
      <c r="A737" s="161"/>
      <c r="B737" s="161"/>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row>
    <row r="738">
      <c r="A738" s="161"/>
      <c r="B738" s="161"/>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row>
    <row r="739">
      <c r="A739" s="161"/>
      <c r="B739" s="161"/>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row>
    <row r="740">
      <c r="A740" s="161"/>
      <c r="B740" s="161"/>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row>
    <row r="741">
      <c r="A741" s="161"/>
      <c r="B741" s="161"/>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row>
    <row r="742">
      <c r="A742" s="161"/>
      <c r="B742" s="161"/>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row>
    <row r="743">
      <c r="A743" s="161"/>
      <c r="B743" s="161"/>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row>
    <row r="744">
      <c r="A744" s="161"/>
      <c r="B744" s="161"/>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row>
    <row r="745">
      <c r="A745" s="161"/>
      <c r="B745" s="161"/>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row>
    <row r="746">
      <c r="A746" s="161"/>
      <c r="B746" s="161"/>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row>
    <row r="747">
      <c r="A747" s="161"/>
      <c r="B747" s="161"/>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row>
    <row r="748">
      <c r="A748" s="161"/>
      <c r="B748" s="161"/>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row>
    <row r="749">
      <c r="A749" s="161"/>
      <c r="B749" s="161"/>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row>
    <row r="750">
      <c r="A750" s="161"/>
      <c r="B750" s="161"/>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row>
    <row r="751">
      <c r="A751" s="161"/>
      <c r="B751" s="161"/>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row>
    <row r="752">
      <c r="A752" s="161"/>
      <c r="B752" s="161"/>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row>
    <row r="753">
      <c r="A753" s="161"/>
      <c r="B753" s="161"/>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row>
    <row r="754">
      <c r="A754" s="161"/>
      <c r="B754" s="161"/>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row>
    <row r="755">
      <c r="A755" s="161"/>
      <c r="B755" s="161"/>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row>
    <row r="756">
      <c r="A756" s="161"/>
      <c r="B756" s="161"/>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row>
    <row r="757">
      <c r="A757" s="161"/>
      <c r="B757" s="161"/>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row>
    <row r="758">
      <c r="A758" s="161"/>
      <c r="B758" s="161"/>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row>
    <row r="759">
      <c r="A759" s="161"/>
      <c r="B759" s="161"/>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row>
    <row r="760">
      <c r="A760" s="161"/>
      <c r="B760" s="161"/>
      <c r="C760" s="161"/>
      <c r="D760" s="161"/>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row>
    <row r="761">
      <c r="A761" s="161"/>
      <c r="B761" s="161"/>
      <c r="C761" s="161"/>
      <c r="D761" s="161"/>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row>
    <row r="762">
      <c r="A762" s="161"/>
      <c r="B762" s="161"/>
      <c r="C762" s="161"/>
      <c r="D762" s="161"/>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row>
    <row r="763">
      <c r="A763" s="161"/>
      <c r="B763" s="161"/>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row>
    <row r="764">
      <c r="A764" s="161"/>
      <c r="B764" s="161"/>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row>
    <row r="765">
      <c r="A765" s="161"/>
      <c r="B765" s="161"/>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row>
    <row r="766">
      <c r="A766" s="161"/>
      <c r="B766" s="161"/>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row>
    <row r="767">
      <c r="A767" s="161"/>
      <c r="B767" s="161"/>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row>
    <row r="768">
      <c r="A768" s="161"/>
      <c r="B768" s="161"/>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row>
    <row r="769">
      <c r="A769" s="161"/>
      <c r="B769" s="161"/>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row>
    <row r="770">
      <c r="A770" s="161"/>
      <c r="B770" s="161"/>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row>
    <row r="771">
      <c r="A771" s="161"/>
      <c r="B771" s="161"/>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row>
    <row r="772">
      <c r="A772" s="161"/>
      <c r="B772" s="161"/>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row>
    <row r="773">
      <c r="A773" s="161"/>
      <c r="B773" s="161"/>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row>
    <row r="774">
      <c r="A774" s="161"/>
      <c r="B774" s="161"/>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row>
    <row r="775">
      <c r="A775" s="161"/>
      <c r="B775" s="161"/>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row>
    <row r="776">
      <c r="A776" s="161"/>
      <c r="B776" s="161"/>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row>
    <row r="777">
      <c r="A777" s="161"/>
      <c r="B777" s="161"/>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row>
    <row r="778">
      <c r="A778" s="161"/>
      <c r="B778" s="161"/>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row>
    <row r="779">
      <c r="A779" s="161"/>
      <c r="B779" s="161"/>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row>
    <row r="780">
      <c r="A780" s="161"/>
      <c r="B780" s="161"/>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row>
    <row r="781">
      <c r="A781" s="161"/>
      <c r="B781" s="161"/>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row>
    <row r="782">
      <c r="A782" s="161"/>
      <c r="B782" s="161"/>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row>
    <row r="783">
      <c r="A783" s="161"/>
      <c r="B783" s="161"/>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row>
    <row r="784">
      <c r="A784" s="161"/>
      <c r="B784" s="161"/>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row>
    <row r="785">
      <c r="A785" s="161"/>
      <c r="B785" s="161"/>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row>
    <row r="786">
      <c r="A786" s="161"/>
      <c r="B786" s="161"/>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row>
    <row r="787">
      <c r="A787" s="161"/>
      <c r="B787" s="161"/>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row>
    <row r="788">
      <c r="A788" s="161"/>
      <c r="B788" s="161"/>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row>
    <row r="789">
      <c r="A789" s="161"/>
      <c r="B789" s="161"/>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row>
    <row r="790">
      <c r="A790" s="161"/>
      <c r="B790" s="161"/>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row>
    <row r="791">
      <c r="A791" s="161"/>
      <c r="B791" s="161"/>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row>
    <row r="792">
      <c r="A792" s="161"/>
      <c r="B792" s="161"/>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row>
    <row r="793">
      <c r="A793" s="161"/>
      <c r="B793" s="161"/>
      <c r="C793" s="161"/>
      <c r="D793" s="161"/>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row>
    <row r="794">
      <c r="A794" s="161"/>
      <c r="B794" s="161"/>
      <c r="C794" s="161"/>
      <c r="D794" s="161"/>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row>
    <row r="795">
      <c r="A795" s="161"/>
      <c r="B795" s="161"/>
      <c r="C795" s="161"/>
      <c r="D795" s="161"/>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row>
    <row r="796">
      <c r="A796" s="161"/>
      <c r="B796" s="161"/>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row>
    <row r="797">
      <c r="A797" s="161"/>
      <c r="B797" s="161"/>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row>
    <row r="798">
      <c r="A798" s="161"/>
      <c r="B798" s="161"/>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row>
    <row r="799">
      <c r="A799" s="161"/>
      <c r="B799" s="161"/>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row>
    <row r="800">
      <c r="A800" s="161"/>
      <c r="B800" s="161"/>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row>
    <row r="801">
      <c r="A801" s="161"/>
      <c r="B801" s="161"/>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row>
    <row r="802">
      <c r="A802" s="161"/>
      <c r="B802" s="161"/>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row>
    <row r="803">
      <c r="A803" s="161"/>
      <c r="B803" s="161"/>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row>
    <row r="804">
      <c r="A804" s="161"/>
      <c r="B804" s="161"/>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row>
    <row r="805">
      <c r="A805" s="161"/>
      <c r="B805" s="161"/>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row>
    <row r="806">
      <c r="A806" s="161"/>
      <c r="B806" s="161"/>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row>
    <row r="807">
      <c r="A807" s="161"/>
      <c r="B807" s="161"/>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row>
    <row r="808">
      <c r="A808" s="161"/>
      <c r="B808" s="161"/>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row>
    <row r="809">
      <c r="A809" s="161"/>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row>
    <row r="810">
      <c r="A810" s="161"/>
      <c r="B810" s="161"/>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row>
    <row r="811">
      <c r="A811" s="161"/>
      <c r="B811" s="161"/>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row>
    <row r="812">
      <c r="A812" s="161"/>
      <c r="B812" s="161"/>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row>
    <row r="813">
      <c r="A813" s="161"/>
      <c r="B813" s="161"/>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row>
    <row r="814">
      <c r="A814" s="161"/>
      <c r="B814" s="161"/>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row>
    <row r="815">
      <c r="A815" s="161"/>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row>
    <row r="816">
      <c r="A816" s="161"/>
      <c r="B816" s="161"/>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row>
    <row r="817">
      <c r="A817" s="161"/>
      <c r="B817" s="161"/>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row>
    <row r="818">
      <c r="A818" s="161"/>
      <c r="B818" s="161"/>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row>
    <row r="819">
      <c r="A819" s="161"/>
      <c r="B819" s="161"/>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row>
    <row r="820">
      <c r="A820" s="161"/>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row>
    <row r="821">
      <c r="A821" s="161"/>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row>
    <row r="822">
      <c r="A822" s="161"/>
      <c r="B822" s="161"/>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row>
    <row r="823">
      <c r="A823" s="161"/>
      <c r="B823" s="161"/>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row>
    <row r="824">
      <c r="A824" s="161"/>
      <c r="B824" s="161"/>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row>
    <row r="825">
      <c r="A825" s="161"/>
      <c r="B825" s="161"/>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row>
    <row r="826">
      <c r="A826" s="161"/>
      <c r="B826" s="161"/>
      <c r="C826" s="161"/>
      <c r="D826" s="161"/>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row>
    <row r="827">
      <c r="A827" s="161"/>
      <c r="B827" s="161"/>
      <c r="C827" s="161"/>
      <c r="D827" s="161"/>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row>
    <row r="828">
      <c r="A828" s="161"/>
      <c r="B828" s="161"/>
      <c r="C828" s="161"/>
      <c r="D828" s="161"/>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row>
    <row r="829">
      <c r="A829" s="161"/>
      <c r="B829" s="161"/>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row>
    <row r="830">
      <c r="A830" s="161"/>
      <c r="B830" s="161"/>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row>
    <row r="831">
      <c r="A831" s="161"/>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row>
    <row r="832">
      <c r="A832" s="161"/>
      <c r="B832" s="161"/>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row>
    <row r="833">
      <c r="A833" s="161"/>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row>
    <row r="834">
      <c r="A834" s="161"/>
      <c r="B834" s="161"/>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row>
    <row r="835">
      <c r="A835" s="161"/>
      <c r="B835" s="161"/>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row>
    <row r="836">
      <c r="A836" s="161"/>
      <c r="B836" s="161"/>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row>
    <row r="837">
      <c r="A837" s="161"/>
      <c r="B837" s="161"/>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row>
    <row r="838">
      <c r="A838" s="161"/>
      <c r="B838" s="161"/>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row>
    <row r="839">
      <c r="A839" s="161"/>
      <c r="B839" s="161"/>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row>
    <row r="840">
      <c r="A840" s="161"/>
      <c r="B840" s="161"/>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row>
    <row r="841">
      <c r="A841" s="161"/>
      <c r="B841" s="161"/>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row>
    <row r="842">
      <c r="A842" s="161"/>
      <c r="B842" s="161"/>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row>
    <row r="843">
      <c r="A843" s="161"/>
      <c r="B843" s="161"/>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row>
    <row r="844">
      <c r="A844" s="161"/>
      <c r="B844" s="161"/>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row>
    <row r="845">
      <c r="A845" s="161"/>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row>
    <row r="846">
      <c r="A846" s="161"/>
      <c r="B846" s="161"/>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row>
    <row r="847">
      <c r="A847" s="161"/>
      <c r="B847" s="161"/>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row>
    <row r="848">
      <c r="A848" s="161"/>
      <c r="B848" s="161"/>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row>
    <row r="849">
      <c r="A849" s="161"/>
      <c r="B849" s="161"/>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row>
    <row r="850">
      <c r="A850" s="161"/>
      <c r="B850" s="161"/>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row>
    <row r="851">
      <c r="A851" s="161"/>
      <c r="B851" s="161"/>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row>
    <row r="852">
      <c r="A852" s="161"/>
      <c r="B852" s="161"/>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row>
    <row r="853">
      <c r="A853" s="161"/>
      <c r="B853" s="161"/>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row>
    <row r="854">
      <c r="A854" s="161"/>
      <c r="B854" s="161"/>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row>
    <row r="855">
      <c r="A855" s="161"/>
      <c r="B855" s="161"/>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row>
    <row r="856">
      <c r="A856" s="161"/>
      <c r="B856" s="161"/>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row>
    <row r="857">
      <c r="A857" s="161"/>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row>
    <row r="858">
      <c r="A858" s="161"/>
      <c r="B858" s="161"/>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row>
    <row r="859">
      <c r="A859" s="161"/>
      <c r="B859" s="161"/>
      <c r="C859" s="161"/>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row>
    <row r="860">
      <c r="A860" s="161"/>
      <c r="B860" s="161"/>
      <c r="C860" s="161"/>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row>
    <row r="861">
      <c r="A861" s="161"/>
      <c r="B861" s="161"/>
      <c r="C861" s="161"/>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row>
    <row r="862">
      <c r="A862" s="161"/>
      <c r="B862" s="161"/>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row>
    <row r="863">
      <c r="A863" s="161"/>
      <c r="B863" s="161"/>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row>
    <row r="864">
      <c r="A864" s="161"/>
      <c r="B864" s="161"/>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row>
    <row r="865">
      <c r="A865" s="161"/>
      <c r="B865" s="161"/>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row>
    <row r="866">
      <c r="A866" s="161"/>
      <c r="B866" s="161"/>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row>
    <row r="867">
      <c r="A867" s="161"/>
      <c r="B867" s="161"/>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row>
    <row r="868">
      <c r="A868" s="161"/>
      <c r="B868" s="161"/>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row>
    <row r="869">
      <c r="A869" s="161"/>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row>
    <row r="870">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row>
    <row r="871">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row>
    <row r="872">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row>
    <row r="873">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row>
    <row r="874">
      <c r="A874" s="161"/>
      <c r="B874" s="161"/>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row>
    <row r="875">
      <c r="A875" s="161"/>
      <c r="B875" s="161"/>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row>
    <row r="876">
      <c r="A876" s="161"/>
      <c r="B876" s="161"/>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row>
    <row r="877">
      <c r="A877" s="161"/>
      <c r="B877" s="161"/>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row>
    <row r="878">
      <c r="A878" s="161"/>
      <c r="B878" s="161"/>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row>
    <row r="879">
      <c r="A879" s="161"/>
      <c r="B879" s="161"/>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row>
    <row r="880">
      <c r="A880" s="161"/>
      <c r="B880" s="161"/>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row>
    <row r="881">
      <c r="A881" s="161"/>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row>
    <row r="882">
      <c r="A882" s="161"/>
      <c r="B882" s="161"/>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row>
    <row r="883">
      <c r="A883" s="161"/>
      <c r="B883" s="161"/>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row>
    <row r="884">
      <c r="A884" s="161"/>
      <c r="B884" s="161"/>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row>
    <row r="885">
      <c r="A885" s="161"/>
      <c r="B885" s="161"/>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row>
    <row r="886">
      <c r="A886" s="161"/>
      <c r="B886" s="161"/>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row>
    <row r="887">
      <c r="A887" s="161"/>
      <c r="B887" s="161"/>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row>
    <row r="888">
      <c r="A888" s="161"/>
      <c r="B888" s="161"/>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row>
    <row r="889">
      <c r="A889" s="161"/>
      <c r="B889" s="161"/>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row>
    <row r="890">
      <c r="A890" s="161"/>
      <c r="B890" s="161"/>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row>
    <row r="891">
      <c r="A891" s="161"/>
      <c r="B891" s="161"/>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row>
    <row r="892">
      <c r="A892" s="161"/>
      <c r="B892" s="161"/>
      <c r="C892" s="161"/>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row>
    <row r="893">
      <c r="A893" s="161"/>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row>
    <row r="894">
      <c r="A894" s="161"/>
      <c r="B894" s="161"/>
      <c r="C894" s="161"/>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row>
    <row r="895">
      <c r="A895" s="161"/>
      <c r="B895" s="161"/>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row>
    <row r="896">
      <c r="A896" s="161"/>
      <c r="B896" s="161"/>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row>
    <row r="897">
      <c r="A897" s="161"/>
      <c r="B897" s="161"/>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row>
    <row r="898">
      <c r="A898" s="161"/>
      <c r="B898" s="161"/>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row>
    <row r="899">
      <c r="A899" s="161"/>
      <c r="B899" s="161"/>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row>
    <row r="900">
      <c r="A900" s="161"/>
      <c r="B900" s="161"/>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row>
    <row r="901">
      <c r="A901" s="161"/>
      <c r="B901" s="161"/>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row>
    <row r="902">
      <c r="A902" s="161"/>
      <c r="B902" s="161"/>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row>
    <row r="903">
      <c r="A903" s="161"/>
      <c r="B903" s="161"/>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row>
    <row r="904">
      <c r="A904" s="161"/>
      <c r="B904" s="161"/>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row>
    <row r="905">
      <c r="A905" s="161"/>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row>
    <row r="906">
      <c r="A906" s="161"/>
      <c r="B906" s="161"/>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row>
    <row r="907">
      <c r="A907" s="161"/>
      <c r="B907" s="161"/>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row>
    <row r="908">
      <c r="A908" s="161"/>
      <c r="B908" s="161"/>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row>
    <row r="909">
      <c r="A909" s="161"/>
      <c r="B909" s="161"/>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row>
    <row r="910">
      <c r="A910" s="161"/>
      <c r="B910" s="161"/>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row>
    <row r="911">
      <c r="A911" s="161"/>
      <c r="B911" s="161"/>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row>
    <row r="912">
      <c r="A912" s="161"/>
      <c r="B912" s="161"/>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row>
    <row r="913">
      <c r="A913" s="161"/>
      <c r="B913" s="161"/>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row>
    <row r="914">
      <c r="A914" s="161"/>
      <c r="B914" s="161"/>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row>
    <row r="915">
      <c r="A915" s="161"/>
      <c r="B915" s="161"/>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row>
    <row r="916">
      <c r="A916" s="161"/>
      <c r="B916" s="161"/>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row>
    <row r="917">
      <c r="A917" s="161"/>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row>
    <row r="918">
      <c r="A918" s="161"/>
      <c r="B918" s="161"/>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row>
    <row r="919">
      <c r="A919" s="161"/>
      <c r="B919" s="161"/>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row>
    <row r="920">
      <c r="A920" s="161"/>
      <c r="B920" s="161"/>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row>
    <row r="921">
      <c r="A921" s="161"/>
      <c r="B921" s="161"/>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row>
    <row r="922">
      <c r="A922" s="161"/>
      <c r="B922" s="161"/>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row>
    <row r="923">
      <c r="A923" s="161"/>
      <c r="B923" s="161"/>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row>
    <row r="924">
      <c r="A924" s="161"/>
      <c r="B924" s="161"/>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row>
    <row r="925">
      <c r="A925" s="161"/>
      <c r="B925" s="161"/>
      <c r="C925" s="161"/>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row>
    <row r="926">
      <c r="A926" s="161"/>
      <c r="B926" s="161"/>
      <c r="C926" s="161"/>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row>
    <row r="927">
      <c r="A927" s="161"/>
      <c r="B927" s="161"/>
      <c r="C927" s="161"/>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row>
    <row r="928">
      <c r="A928" s="161"/>
      <c r="B928" s="161"/>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row>
    <row r="929">
      <c r="A929" s="161"/>
      <c r="B929" s="161"/>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row>
    <row r="930">
      <c r="A930" s="161"/>
      <c r="B930" s="161"/>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row>
    <row r="931">
      <c r="A931" s="161"/>
      <c r="B931" s="161"/>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row>
    <row r="932">
      <c r="A932" s="161"/>
      <c r="B932" s="161"/>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row>
    <row r="933">
      <c r="A933" s="161"/>
      <c r="B933" s="161"/>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row>
    <row r="934">
      <c r="A934" s="161"/>
      <c r="B934" s="161"/>
      <c r="C934" s="161"/>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row>
    <row r="935">
      <c r="A935" s="161"/>
      <c r="B935" s="161"/>
      <c r="C935" s="161"/>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row>
    <row r="936">
      <c r="A936" s="161"/>
      <c r="B936" s="161"/>
      <c r="C936" s="161"/>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row>
    <row r="937">
      <c r="A937" s="161"/>
      <c r="B937" s="161"/>
      <c r="C937" s="161"/>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row>
    <row r="938">
      <c r="A938" s="161"/>
      <c r="B938" s="161"/>
      <c r="C938" s="161"/>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row>
    <row r="939">
      <c r="A939" s="161"/>
      <c r="B939" s="161"/>
      <c r="C939" s="161"/>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row>
    <row r="940">
      <c r="A940" s="161"/>
      <c r="B940" s="161"/>
      <c r="C940" s="161"/>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row>
    <row r="941">
      <c r="A941" s="161"/>
      <c r="B941" s="161"/>
      <c r="C941" s="161"/>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row>
    <row r="942">
      <c r="A942" s="161"/>
      <c r="B942" s="161"/>
      <c r="C942" s="161"/>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row>
    <row r="943">
      <c r="A943" s="161"/>
      <c r="B943" s="161"/>
      <c r="C943" s="161"/>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row>
    <row r="944">
      <c r="A944" s="161"/>
      <c r="B944" s="161"/>
      <c r="C944" s="161"/>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row>
    <row r="945">
      <c r="A945" s="161"/>
      <c r="B945" s="161"/>
      <c r="C945" s="161"/>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row>
    <row r="946">
      <c r="A946" s="161"/>
      <c r="B946" s="161"/>
      <c r="C946" s="161"/>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row>
    <row r="947">
      <c r="A947" s="161"/>
      <c r="B947" s="161"/>
      <c r="C947" s="161"/>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row>
    <row r="948">
      <c r="A948" s="161"/>
      <c r="B948" s="161"/>
      <c r="C948" s="161"/>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row>
    <row r="949">
      <c r="A949" s="161"/>
      <c r="B949" s="161"/>
      <c r="C949" s="161"/>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row>
    <row r="950">
      <c r="A950" s="161"/>
      <c r="B950" s="161"/>
      <c r="C950" s="161"/>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row>
    <row r="951">
      <c r="A951" s="161"/>
      <c r="B951" s="161"/>
      <c r="C951" s="161"/>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row>
    <row r="952">
      <c r="A952" s="161"/>
      <c r="B952" s="161"/>
      <c r="C952" s="161"/>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row>
    <row r="953">
      <c r="A953" s="161"/>
      <c r="B953" s="161"/>
      <c r="C953" s="161"/>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row>
    <row r="954">
      <c r="A954" s="161"/>
      <c r="B954" s="161"/>
      <c r="C954" s="161"/>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row>
    <row r="955">
      <c r="A955" s="161"/>
      <c r="B955" s="161"/>
      <c r="C955" s="161"/>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row>
    <row r="956">
      <c r="A956" s="161"/>
      <c r="B956" s="161"/>
      <c r="C956" s="161"/>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row>
    <row r="957">
      <c r="A957" s="161"/>
      <c r="B957" s="161"/>
      <c r="C957" s="161"/>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row>
    <row r="958">
      <c r="A958" s="161"/>
      <c r="B958" s="161"/>
      <c r="C958" s="161"/>
      <c r="D958" s="161"/>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row>
    <row r="959">
      <c r="A959" s="161"/>
      <c r="B959" s="161"/>
      <c r="C959" s="161"/>
      <c r="D959" s="161"/>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row>
    <row r="960">
      <c r="A960" s="161"/>
      <c r="B960" s="161"/>
      <c r="C960" s="161"/>
      <c r="D960" s="161"/>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row>
    <row r="961">
      <c r="A961" s="161"/>
      <c r="B961" s="161"/>
      <c r="C961" s="161"/>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row>
    <row r="962">
      <c r="A962" s="161"/>
      <c r="B962" s="161"/>
      <c r="C962" s="161"/>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row>
    <row r="963">
      <c r="A963" s="161"/>
      <c r="B963" s="161"/>
      <c r="C963" s="161"/>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row>
    <row r="964">
      <c r="A964" s="161"/>
      <c r="B964" s="161"/>
      <c r="C964" s="161"/>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row>
    <row r="965">
      <c r="A965" s="161"/>
      <c r="B965" s="161"/>
      <c r="C965" s="161"/>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row>
    <row r="966">
      <c r="A966" s="161"/>
      <c r="B966" s="161"/>
      <c r="C966" s="161"/>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row>
    <row r="967">
      <c r="A967" s="161"/>
      <c r="B967" s="161"/>
      <c r="C967" s="161"/>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row>
    <row r="968">
      <c r="A968" s="161"/>
      <c r="B968" s="161"/>
      <c r="C968" s="161"/>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row>
    <row r="969">
      <c r="A969" s="161"/>
      <c r="B969" s="161"/>
      <c r="C969" s="161"/>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row>
    <row r="970">
      <c r="A970" s="161"/>
      <c r="B970" s="161"/>
      <c r="C970" s="161"/>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row>
    <row r="971">
      <c r="A971" s="161"/>
      <c r="B971" s="161"/>
      <c r="C971" s="161"/>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row>
    <row r="972">
      <c r="A972" s="161"/>
      <c r="B972" s="161"/>
      <c r="C972" s="161"/>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row>
    <row r="973">
      <c r="A973" s="161"/>
      <c r="B973" s="161"/>
      <c r="C973" s="161"/>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row>
    <row r="974">
      <c r="A974" s="161"/>
      <c r="B974" s="161"/>
      <c r="C974" s="161"/>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row>
    <row r="975">
      <c r="A975" s="161"/>
      <c r="B975" s="161"/>
      <c r="C975" s="161"/>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row>
    <row r="976">
      <c r="A976" s="161"/>
      <c r="B976" s="161"/>
      <c r="C976" s="161"/>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row>
    <row r="977">
      <c r="A977" s="161"/>
      <c r="B977" s="161"/>
      <c r="C977" s="161"/>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row>
    <row r="978">
      <c r="A978" s="161"/>
      <c r="B978" s="161"/>
      <c r="C978" s="161"/>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row>
    <row r="979">
      <c r="A979" s="161"/>
      <c r="B979" s="161"/>
      <c r="C979" s="161"/>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row>
    <row r="980">
      <c r="A980" s="161"/>
      <c r="B980" s="161"/>
      <c r="C980" s="161"/>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row>
    <row r="981">
      <c r="A981" s="161"/>
      <c r="B981" s="161"/>
      <c r="C981" s="161"/>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row>
    <row r="982">
      <c r="A982" s="161"/>
      <c r="B982" s="161"/>
      <c r="C982" s="161"/>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row>
    <row r="983">
      <c r="A983" s="161"/>
      <c r="B983" s="161"/>
      <c r="C983" s="161"/>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row>
    <row r="984">
      <c r="A984" s="161"/>
      <c r="B984" s="161"/>
      <c r="C984" s="161"/>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row>
  </sheetData>
  <mergeCells count="73">
    <mergeCell ref="P38:Q38"/>
    <mergeCell ref="R38:S38"/>
    <mergeCell ref="B38:C38"/>
    <mergeCell ref="D38:E38"/>
    <mergeCell ref="F38:G38"/>
    <mergeCell ref="H38:I38"/>
    <mergeCell ref="J38:K38"/>
    <mergeCell ref="L38:M38"/>
    <mergeCell ref="N38:O38"/>
    <mergeCell ref="B43:C43"/>
    <mergeCell ref="D43:E43"/>
    <mergeCell ref="F43:G43"/>
    <mergeCell ref="H43:I43"/>
    <mergeCell ref="J43:K43"/>
    <mergeCell ref="L43:M43"/>
    <mergeCell ref="N43:O43"/>
    <mergeCell ref="P43:Q43"/>
    <mergeCell ref="R43:S43"/>
    <mergeCell ref="J55:K55"/>
    <mergeCell ref="L55:M55"/>
    <mergeCell ref="N55:O55"/>
    <mergeCell ref="D56:E56"/>
    <mergeCell ref="F56:G56"/>
    <mergeCell ref="A73:G73"/>
    <mergeCell ref="A74:G74"/>
    <mergeCell ref="B76:C76"/>
    <mergeCell ref="D76:E76"/>
    <mergeCell ref="F76:G76"/>
    <mergeCell ref="B80:C80"/>
    <mergeCell ref="D80:E80"/>
    <mergeCell ref="F80:G80"/>
    <mergeCell ref="B56:C56"/>
    <mergeCell ref="B59:C59"/>
    <mergeCell ref="D59:E59"/>
    <mergeCell ref="F59:G59"/>
    <mergeCell ref="B62:C62"/>
    <mergeCell ref="D62:E62"/>
    <mergeCell ref="F62:G62"/>
    <mergeCell ref="A1:S1"/>
    <mergeCell ref="A5:D5"/>
    <mergeCell ref="A11:D11"/>
    <mergeCell ref="A14:D14"/>
    <mergeCell ref="H20:M20"/>
    <mergeCell ref="N20:S20"/>
    <mergeCell ref="A21:S21"/>
    <mergeCell ref="N23:O23"/>
    <mergeCell ref="P23:Q23"/>
    <mergeCell ref="R23:S23"/>
    <mergeCell ref="B20:G20"/>
    <mergeCell ref="B23:C23"/>
    <mergeCell ref="D23:E23"/>
    <mergeCell ref="F23:G23"/>
    <mergeCell ref="H23:I23"/>
    <mergeCell ref="J23:K23"/>
    <mergeCell ref="L23:M23"/>
    <mergeCell ref="P28:Q28"/>
    <mergeCell ref="R28:S28"/>
    <mergeCell ref="B28:C28"/>
    <mergeCell ref="D28:E28"/>
    <mergeCell ref="F28:G28"/>
    <mergeCell ref="H28:I28"/>
    <mergeCell ref="J28:K28"/>
    <mergeCell ref="L28:M28"/>
    <mergeCell ref="N28:O28"/>
    <mergeCell ref="P32:Q32"/>
    <mergeCell ref="R32:S32"/>
    <mergeCell ref="B32:C32"/>
    <mergeCell ref="D32:E32"/>
    <mergeCell ref="F32:G32"/>
    <mergeCell ref="H32:I32"/>
    <mergeCell ref="J32:K32"/>
    <mergeCell ref="L32:M32"/>
    <mergeCell ref="N32:O32"/>
  </mergeCells>
  <drawing r:id="rId1"/>
</worksheet>
</file>