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erumaki-my.sharepoint.com/personal/mika_kujala_vierumaki_fi/Documents/Yhtiön perustietoja/Osakasluettelot/"/>
    </mc:Choice>
  </mc:AlternateContent>
  <xr:revisionPtr revIDLastSave="213" documentId="13_ncr:1_{CEB1F3AD-F3B5-4A4D-871D-2AB7B241DDFF}" xr6:coauthVersionLast="45" xr6:coauthVersionMax="47" xr10:uidLastSave="{CD7D03AB-6AF0-47C4-85A5-5A6426153C2E}"/>
  <bookViews>
    <workbookView xWindow="28680" yWindow="-120" windowWidth="29040" windowHeight="15840" activeTab="1" xr2:uid="{118C59AC-0BED-4131-9E84-767E9CBB6EA4}"/>
  </bookViews>
  <sheets>
    <sheet name="5.5.2020" sheetId="1" r:id="rId1"/>
    <sheet name="8.6.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5" i="2"/>
  <c r="C17" i="2"/>
  <c r="C16" i="2"/>
  <c r="C15" i="2"/>
  <c r="D7" i="1" l="1"/>
  <c r="D6" i="1"/>
  <c r="D5" i="1"/>
  <c r="C11" i="2"/>
  <c r="E11" i="2"/>
  <c r="F7" i="1"/>
  <c r="E7" i="1"/>
  <c r="C7" i="1"/>
  <c r="F11" i="2"/>
  <c r="D10" i="2" l="1"/>
  <c r="D6" i="2"/>
  <c r="D9" i="2"/>
  <c r="D7" i="2"/>
  <c r="D8" i="2"/>
  <c r="D5" i="2"/>
  <c r="D11" i="2" l="1"/>
</calcChain>
</file>

<file path=xl/sharedStrings.xml><?xml version="1.0" encoding="utf-8"?>
<sst xmlns="http://schemas.openxmlformats.org/spreadsheetml/2006/main" count="65" uniqueCount="34">
  <si>
    <t>OSAKASLUETTELO</t>
  </si>
  <si>
    <t>sarja</t>
  </si>
  <si>
    <t>postiosoite</t>
  </si>
  <si>
    <t>osakkeenomistaja</t>
  </si>
  <si>
    <t>postitoimipaikka</t>
  </si>
  <si>
    <t>sähköpostiosoite</t>
  </si>
  <si>
    <t>merkitty osakasluetteloon</t>
  </si>
  <si>
    <t>osakenrot</t>
  </si>
  <si>
    <t>A</t>
  </si>
  <si>
    <t xml:space="preserve"> 1-80</t>
  </si>
  <si>
    <t>Keele Oy</t>
  </si>
  <si>
    <t>B</t>
  </si>
  <si>
    <t>1001-1020</t>
  </si>
  <si>
    <t>Vierumäki Sports Oy (3135957-7)</t>
  </si>
  <si>
    <t>Firdonkatu 2</t>
  </si>
  <si>
    <t>Helsinki</t>
  </si>
  <si>
    <t>mika.anttonen@st1.fi</t>
  </si>
  <si>
    <t>Suomen Cheerleadingliitto</t>
  </si>
  <si>
    <t>Suomen Jääkiekkoliitto</t>
  </si>
  <si>
    <t>Suomen Taitoluisteluliitto</t>
  </si>
  <si>
    <t>Suomen Voimisteluliitto</t>
  </si>
  <si>
    <t>Osakkeiden
määrä</t>
  </si>
  <si>
    <t>Äänimäärä</t>
  </si>
  <si>
    <t>Osinkomäärä</t>
  </si>
  <si>
    <t>Omistus-
osuus</t>
  </si>
  <si>
    <t>1001-1004</t>
  </si>
  <si>
    <t>1005-1008</t>
  </si>
  <si>
    <t>1009-1012</t>
  </si>
  <si>
    <t>1013-1016</t>
  </si>
  <si>
    <t>1017-1020</t>
  </si>
  <si>
    <t>Muut</t>
  </si>
  <si>
    <t>Omistusosuudet</t>
  </si>
  <si>
    <t>Ääni-
määrä</t>
  </si>
  <si>
    <t>Osinko-
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</si>
</sst>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17" fontId="0" fillId="3" borderId="0" xfId="0" applyNumberFormat="1" applyFill="1"/>
    <xf numFmtId="1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3" fillId="3" borderId="0" xfId="2" applyFill="1"/>
    <xf numFmtId="14" fontId="0" fillId="3" borderId="0" xfId="0" applyNumberFormat="1" applyFill="1"/>
    <xf numFmtId="1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0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3" borderId="0" xfId="1" applyFont="1" applyFill="1" applyAlignment="1">
      <alignment horizontal="center"/>
    </xf>
    <xf numFmtId="9" fontId="0" fillId="3" borderId="1" xfId="1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center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ka.anttonen@st1.fi" TargetMode="External"/><Relationship Id="rId1" Type="http://schemas.openxmlformats.org/officeDocument/2006/relationships/hyperlink" Target="mailto:mika.anttonen@st1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ika.anttonen@st1.fi" TargetMode="External"/><Relationship Id="rId1" Type="http://schemas.openxmlformats.org/officeDocument/2006/relationships/hyperlink" Target="mailto:mika.anttonen@st1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2C40-32B5-4198-BBF8-6D2713872E6F}">
  <dimension ref="A1:K15"/>
  <sheetViews>
    <sheetView workbookViewId="0">
      <selection activeCell="C13" sqref="C13"/>
    </sheetView>
  </sheetViews>
  <sheetFormatPr defaultRowHeight="14.5" x14ac:dyDescent="0.35"/>
  <cols>
    <col min="1" max="1" width="5.81640625" style="5" customWidth="1"/>
    <col min="2" max="2" width="10" style="5" customWidth="1"/>
    <col min="3" max="3" width="10.90625" style="6" bestFit="1" customWidth="1"/>
    <col min="4" max="4" width="9.6328125" style="6" customWidth="1"/>
    <col min="5" max="5" width="9.90625" style="6" bestFit="1" customWidth="1"/>
    <col min="6" max="6" width="12" style="6" bestFit="1" customWidth="1"/>
    <col min="7" max="7" width="17.54296875" style="5" customWidth="1"/>
    <col min="8" max="8" width="15.453125" style="5" customWidth="1"/>
    <col min="9" max="9" width="18.1796875" style="5" customWidth="1"/>
    <col min="10" max="10" width="19.6328125" style="5" bestFit="1" customWidth="1"/>
    <col min="11" max="11" width="23.54296875" style="5" customWidth="1"/>
    <col min="12" max="16384" width="8.7265625" style="5"/>
  </cols>
  <sheetData>
    <row r="1" spans="1:11" x14ac:dyDescent="0.35">
      <c r="A1" s="4" t="s">
        <v>13</v>
      </c>
      <c r="D1" s="7">
        <v>44321</v>
      </c>
      <c r="F1" s="8"/>
    </row>
    <row r="2" spans="1:11" x14ac:dyDescent="0.35">
      <c r="A2" s="4" t="s">
        <v>0</v>
      </c>
    </row>
    <row r="4" spans="1:11" ht="29" x14ac:dyDescent="0.35">
      <c r="A4" s="1" t="s">
        <v>1</v>
      </c>
      <c r="B4" s="1" t="s">
        <v>7</v>
      </c>
      <c r="C4" s="3" t="s">
        <v>21</v>
      </c>
      <c r="D4" s="3" t="s">
        <v>24</v>
      </c>
      <c r="E4" s="2" t="s">
        <v>22</v>
      </c>
      <c r="F4" s="2" t="s">
        <v>23</v>
      </c>
      <c r="G4" s="1" t="s">
        <v>3</v>
      </c>
      <c r="H4" s="1" t="s">
        <v>2</v>
      </c>
      <c r="I4" s="1" t="s">
        <v>4</v>
      </c>
      <c r="J4" s="1" t="s">
        <v>5</v>
      </c>
      <c r="K4" s="1" t="s">
        <v>6</v>
      </c>
    </row>
    <row r="5" spans="1:11" x14ac:dyDescent="0.35">
      <c r="A5" s="5" t="s">
        <v>8</v>
      </c>
      <c r="B5" s="9" t="s">
        <v>9</v>
      </c>
      <c r="C5" s="10">
        <v>80</v>
      </c>
      <c r="D5" s="23">
        <f>+C5/$C$7</f>
        <v>0.8</v>
      </c>
      <c r="E5" s="10">
        <v>80</v>
      </c>
      <c r="F5" s="12">
        <v>0.2</v>
      </c>
      <c r="G5" s="5" t="s">
        <v>10</v>
      </c>
      <c r="H5" s="5" t="s">
        <v>14</v>
      </c>
      <c r="I5" s="5" t="s">
        <v>15</v>
      </c>
      <c r="J5" s="13" t="s">
        <v>16</v>
      </c>
      <c r="K5" s="14">
        <v>43956</v>
      </c>
    </row>
    <row r="6" spans="1:11" x14ac:dyDescent="0.35">
      <c r="A6" s="5" t="s">
        <v>11</v>
      </c>
      <c r="B6" s="5" t="s">
        <v>12</v>
      </c>
      <c r="C6" s="15">
        <v>20</v>
      </c>
      <c r="D6" s="24">
        <f>+C6/$C$7</f>
        <v>0.2</v>
      </c>
      <c r="E6" s="15">
        <v>20</v>
      </c>
      <c r="F6" s="17">
        <v>0.8</v>
      </c>
      <c r="G6" s="5" t="s">
        <v>10</v>
      </c>
      <c r="H6" s="5" t="s">
        <v>14</v>
      </c>
      <c r="I6" s="5" t="s">
        <v>15</v>
      </c>
      <c r="J6" s="13" t="s">
        <v>16</v>
      </c>
      <c r="K6" s="14">
        <v>43956</v>
      </c>
    </row>
    <row r="7" spans="1:11" x14ac:dyDescent="0.35">
      <c r="C7" s="10">
        <f>SUM(C5:C6)</f>
        <v>100</v>
      </c>
      <c r="D7" s="23">
        <f>SUM(D5:D6)</f>
        <v>1</v>
      </c>
      <c r="E7" s="10">
        <f t="shared" ref="E7" si="0">SUM(E5:E6)</f>
        <v>100</v>
      </c>
      <c r="F7" s="23">
        <f>SUM(F5:F6)</f>
        <v>1</v>
      </c>
    </row>
    <row r="8" spans="1:11" x14ac:dyDescent="0.35">
      <c r="C8" s="10"/>
      <c r="D8" s="10"/>
      <c r="E8" s="10"/>
    </row>
    <row r="9" spans="1:11" x14ac:dyDescent="0.35">
      <c r="C9" s="10"/>
      <c r="D9" s="10"/>
      <c r="E9" s="10"/>
    </row>
    <row r="10" spans="1:11" x14ac:dyDescent="0.35">
      <c r="C10" s="10"/>
      <c r="D10" s="10"/>
      <c r="E10" s="10"/>
    </row>
    <row r="11" spans="1:11" x14ac:dyDescent="0.35">
      <c r="C11" s="10"/>
      <c r="D11" s="10"/>
      <c r="E11" s="10"/>
    </row>
    <row r="12" spans="1:11" x14ac:dyDescent="0.35">
      <c r="C12" s="10"/>
      <c r="D12" s="10"/>
      <c r="E12" s="10"/>
    </row>
    <row r="13" spans="1:11" x14ac:dyDescent="0.35">
      <c r="C13" s="10"/>
      <c r="D13" s="10"/>
      <c r="E13" s="10"/>
    </row>
    <row r="14" spans="1:11" x14ac:dyDescent="0.35">
      <c r="C14" s="10"/>
      <c r="D14" s="10"/>
      <c r="E14" s="10"/>
    </row>
    <row r="15" spans="1:11" x14ac:dyDescent="0.35">
      <c r="C15" s="10"/>
      <c r="D15" s="10"/>
    </row>
  </sheetData>
  <hyperlinks>
    <hyperlink ref="J5" r:id="rId1" xr:uid="{0EE68BAD-A748-4602-AC46-9D9CBBE976BC}"/>
    <hyperlink ref="J6" r:id="rId2" xr:uid="{C3999ED0-B8E9-4980-86DF-A2FCA8DAC3A2}"/>
  </hyperlinks>
  <pageMargins left="0.7" right="0.7" top="0.75" bottom="0.75" header="0.3" footer="0.3"/>
  <pageSetup paperSize="9" orientation="portrait" verticalDpi="300" r:id="rId3"/>
  <ignoredErrors>
    <ignoredError sqref="B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1CCD-E420-4BF5-BF6F-7F7B0F1DCACF}">
  <dimension ref="A1:K17"/>
  <sheetViews>
    <sheetView tabSelected="1" workbookViewId="0">
      <selection activeCell="G21" sqref="G21"/>
    </sheetView>
  </sheetViews>
  <sheetFormatPr defaultRowHeight="14.5" x14ac:dyDescent="0.35"/>
  <cols>
    <col min="1" max="1" width="6.81640625" style="5" customWidth="1"/>
    <col min="2" max="2" width="9.54296875" style="5" customWidth="1"/>
    <col min="3" max="3" width="10.90625" style="6" bestFit="1" customWidth="1"/>
    <col min="4" max="4" width="9.26953125" style="6" customWidth="1"/>
    <col min="5" max="5" width="7" style="6" customWidth="1"/>
    <col min="6" max="6" width="9" style="6" customWidth="1"/>
    <col min="7" max="7" width="24.08984375" style="5" bestFit="1" customWidth="1"/>
    <col min="8" max="8" width="15.453125" style="5" customWidth="1"/>
    <col min="9" max="9" width="18.1796875" style="5" customWidth="1"/>
    <col min="10" max="10" width="19.6328125" style="5" bestFit="1" customWidth="1"/>
    <col min="11" max="11" width="23.54296875" style="5" customWidth="1"/>
    <col min="12" max="16384" width="8.7265625" style="5"/>
  </cols>
  <sheetData>
    <row r="1" spans="1:11" x14ac:dyDescent="0.35">
      <c r="A1" s="4" t="s">
        <v>13</v>
      </c>
      <c r="E1" s="25">
        <v>44355</v>
      </c>
      <c r="F1" s="25"/>
    </row>
    <row r="2" spans="1:11" x14ac:dyDescent="0.35">
      <c r="A2" s="4" t="s">
        <v>0</v>
      </c>
    </row>
    <row r="4" spans="1:11" ht="29" x14ac:dyDescent="0.35">
      <c r="A4" s="1" t="s">
        <v>1</v>
      </c>
      <c r="B4" s="1" t="s">
        <v>7</v>
      </c>
      <c r="C4" s="3" t="s">
        <v>21</v>
      </c>
      <c r="D4" s="3" t="s">
        <v>24</v>
      </c>
      <c r="E4" s="3" t="s">
        <v>32</v>
      </c>
      <c r="F4" s="3" t="s">
        <v>33</v>
      </c>
      <c r="G4" s="1" t="s">
        <v>3</v>
      </c>
      <c r="H4" s="1" t="s">
        <v>2</v>
      </c>
      <c r="I4" s="1" t="s">
        <v>4</v>
      </c>
      <c r="J4" s="1" t="s">
        <v>5</v>
      </c>
      <c r="K4" s="1" t="s">
        <v>6</v>
      </c>
    </row>
    <row r="5" spans="1:11" x14ac:dyDescent="0.35">
      <c r="A5" s="5" t="s">
        <v>8</v>
      </c>
      <c r="B5" s="9" t="s">
        <v>9</v>
      </c>
      <c r="C5" s="10">
        <v>80</v>
      </c>
      <c r="D5" s="11">
        <f>+C5/$C$11</f>
        <v>0.8</v>
      </c>
      <c r="E5" s="10">
        <v>80</v>
      </c>
      <c r="F5" s="12">
        <v>0.2</v>
      </c>
      <c r="G5" s="5" t="s">
        <v>10</v>
      </c>
      <c r="H5" s="5" t="s">
        <v>14</v>
      </c>
      <c r="I5" s="5" t="s">
        <v>15</v>
      </c>
      <c r="J5" s="13" t="s">
        <v>16</v>
      </c>
      <c r="K5" s="14">
        <v>43956</v>
      </c>
    </row>
    <row r="6" spans="1:11" x14ac:dyDescent="0.35">
      <c r="A6" s="5" t="s">
        <v>11</v>
      </c>
      <c r="B6" s="5" t="s">
        <v>25</v>
      </c>
      <c r="C6" s="10">
        <v>4</v>
      </c>
      <c r="D6" s="11">
        <f t="shared" ref="D6" si="0">+C6/$C$11</f>
        <v>0.04</v>
      </c>
      <c r="E6" s="10">
        <v>4</v>
      </c>
      <c r="F6" s="12">
        <v>0.16</v>
      </c>
      <c r="G6" s="5" t="s">
        <v>10</v>
      </c>
      <c r="H6" s="5" t="s">
        <v>14</v>
      </c>
      <c r="I6" s="5" t="s">
        <v>15</v>
      </c>
      <c r="J6" s="13" t="s">
        <v>16</v>
      </c>
      <c r="K6" s="14">
        <v>43956</v>
      </c>
    </row>
    <row r="7" spans="1:11" x14ac:dyDescent="0.35">
      <c r="A7" s="5" t="s">
        <v>11</v>
      </c>
      <c r="B7" s="5" t="s">
        <v>26</v>
      </c>
      <c r="C7" s="10">
        <v>4</v>
      </c>
      <c r="D7" s="11">
        <f t="shared" ref="D7:D10" si="1">+C7/$C$11</f>
        <v>0.04</v>
      </c>
      <c r="E7" s="10">
        <v>4</v>
      </c>
      <c r="F7" s="12">
        <v>0.16</v>
      </c>
      <c r="G7" s="5" t="s">
        <v>17</v>
      </c>
      <c r="J7" s="13"/>
      <c r="K7" s="14">
        <v>44355</v>
      </c>
    </row>
    <row r="8" spans="1:11" x14ac:dyDescent="0.35">
      <c r="A8" s="5" t="s">
        <v>11</v>
      </c>
      <c r="B8" s="5" t="s">
        <v>27</v>
      </c>
      <c r="C8" s="10">
        <v>4</v>
      </c>
      <c r="D8" s="11">
        <f t="shared" si="1"/>
        <v>0.04</v>
      </c>
      <c r="E8" s="10">
        <v>4</v>
      </c>
      <c r="F8" s="12">
        <v>0.16</v>
      </c>
      <c r="G8" s="5" t="s">
        <v>18</v>
      </c>
      <c r="K8" s="14">
        <v>44355</v>
      </c>
    </row>
    <row r="9" spans="1:11" x14ac:dyDescent="0.35">
      <c r="A9" s="5" t="s">
        <v>11</v>
      </c>
      <c r="B9" s="5" t="s">
        <v>28</v>
      </c>
      <c r="C9" s="10">
        <v>4</v>
      </c>
      <c r="D9" s="11">
        <f t="shared" si="1"/>
        <v>0.04</v>
      </c>
      <c r="E9" s="10">
        <v>4</v>
      </c>
      <c r="F9" s="12">
        <v>0.16</v>
      </c>
      <c r="G9" s="5" t="s">
        <v>19</v>
      </c>
      <c r="K9" s="14">
        <v>44355</v>
      </c>
    </row>
    <row r="10" spans="1:11" x14ac:dyDescent="0.35">
      <c r="A10" s="5" t="s">
        <v>11</v>
      </c>
      <c r="B10" s="5" t="s">
        <v>29</v>
      </c>
      <c r="C10" s="15">
        <v>4</v>
      </c>
      <c r="D10" s="16">
        <f t="shared" si="1"/>
        <v>0.04</v>
      </c>
      <c r="E10" s="15">
        <v>4</v>
      </c>
      <c r="F10" s="17">
        <v>0.16</v>
      </c>
      <c r="G10" s="5" t="s">
        <v>20</v>
      </c>
      <c r="K10" s="14">
        <v>44355</v>
      </c>
    </row>
    <row r="11" spans="1:11" x14ac:dyDescent="0.35">
      <c r="C11" s="10">
        <f>SUM(C5:C10)</f>
        <v>100</v>
      </c>
      <c r="D11" s="11">
        <f>SUM(D5:D10)</f>
        <v>1.0000000000000002</v>
      </c>
      <c r="E11" s="10">
        <f>SUM(E5:E10)</f>
        <v>100</v>
      </c>
      <c r="F11" s="18">
        <f>SUM(F5:F10)</f>
        <v>1</v>
      </c>
    </row>
    <row r="14" spans="1:11" x14ac:dyDescent="0.35">
      <c r="B14" s="19" t="s">
        <v>31</v>
      </c>
    </row>
    <row r="15" spans="1:11" x14ac:dyDescent="0.35">
      <c r="B15" s="20" t="s">
        <v>10</v>
      </c>
      <c r="C15" s="10">
        <f>+C5+C6</f>
        <v>84</v>
      </c>
      <c r="D15" s="21">
        <f>+C15/$C$17</f>
        <v>0.84</v>
      </c>
    </row>
    <row r="16" spans="1:11" x14ac:dyDescent="0.35">
      <c r="B16" s="20" t="s">
        <v>30</v>
      </c>
      <c r="C16" s="15">
        <f>+C7+C8+C9+C10</f>
        <v>16</v>
      </c>
      <c r="D16" s="22">
        <f>+C16/$C$17</f>
        <v>0.16</v>
      </c>
    </row>
    <row r="17" spans="3:4" x14ac:dyDescent="0.35">
      <c r="C17" s="10">
        <f>SUM(C15:C16)</f>
        <v>100</v>
      </c>
      <c r="D17" s="21">
        <f>SUM(D15:D16)</f>
        <v>1</v>
      </c>
    </row>
  </sheetData>
  <mergeCells count="1">
    <mergeCell ref="E1:F1"/>
  </mergeCells>
  <hyperlinks>
    <hyperlink ref="J5" r:id="rId1" xr:uid="{15374855-20F9-4B7C-8023-F95D280B845A}"/>
    <hyperlink ref="J6" r:id="rId2" xr:uid="{97473424-BE80-4853-BFE8-514F7567B628}"/>
  </hyperlinks>
  <pageMargins left="0.7" right="0.7" top="0.75" bottom="0.75" header="0.3" footer="0.3"/>
  <ignoredErrors>
    <ignoredError sqref="B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5.5.2020</vt:lpstr>
      <vt:lpstr>8.6.2021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Ritamäki;mika.kujala@vierumaki.fi</dc:creator>
  <cp:lastModifiedBy>Mika Kujala</cp:lastModifiedBy>
  <dcterms:created xsi:type="dcterms:W3CDTF">2021-06-01T07:31:01Z</dcterms:created>
  <dcterms:modified xsi:type="dcterms:W3CDTF">2021-06-08T11:08:51Z</dcterms:modified>
</cp:coreProperties>
</file>