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ademicanalytics-my.sharepoint.com/personal/aolejniczak_academicanalytics_com/Documents/Scholarly Research/2 Internal Research Projects/2021.12.08.Assistant Professor Trends/Results/Files for IHE Opinion/By Ivy/"/>
    </mc:Choice>
  </mc:AlternateContent>
  <xr:revisionPtr revIDLastSave="1" documentId="13_ncr:40009_{417EF666-5F69-4BD9-9138-F7230E963D43}" xr6:coauthVersionLast="47" xr6:coauthVersionMax="47" xr10:uidLastSave="{247FD3F6-AD60-403B-9BAA-E5FB636FCA60}"/>
  <bookViews>
    <workbookView xWindow="22995" yWindow="720" windowWidth="28140" windowHeight="19755" xr2:uid="{00000000-000D-0000-FFFF-FFFF00000000}"/>
  </bookViews>
  <sheets>
    <sheet name="All Depts Broad Field Summar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" i="1" l="1"/>
  <c r="P5" i="1"/>
  <c r="O7" i="1"/>
  <c r="P7" i="1"/>
  <c r="O9" i="1"/>
  <c r="P9" i="1"/>
  <c r="O11" i="1"/>
  <c r="P11" i="1"/>
  <c r="O13" i="1"/>
  <c r="P13" i="1"/>
  <c r="O15" i="1"/>
  <c r="P15" i="1"/>
  <c r="O17" i="1"/>
  <c r="P17" i="1"/>
  <c r="O19" i="1"/>
  <c r="P19" i="1"/>
  <c r="O21" i="1"/>
  <c r="P21" i="1"/>
  <c r="O23" i="1"/>
  <c r="P23" i="1"/>
  <c r="O4" i="1"/>
  <c r="P4" i="1"/>
  <c r="O6" i="1"/>
  <c r="P6" i="1"/>
  <c r="O8" i="1"/>
  <c r="P8" i="1"/>
  <c r="O10" i="1"/>
  <c r="P10" i="1"/>
  <c r="O12" i="1"/>
  <c r="P12" i="1"/>
  <c r="O14" i="1"/>
  <c r="P14" i="1"/>
  <c r="O16" i="1"/>
  <c r="P16" i="1"/>
  <c r="O18" i="1"/>
  <c r="P18" i="1"/>
  <c r="O20" i="1"/>
  <c r="P20" i="1"/>
  <c r="O22" i="1"/>
  <c r="P22" i="1"/>
  <c r="O24" i="1"/>
  <c r="P24" i="1"/>
  <c r="P3" i="1"/>
  <c r="O3" i="1"/>
</calcChain>
</file>

<file path=xl/sharedStrings.xml><?xml version="1.0" encoding="utf-8"?>
<sst xmlns="http://schemas.openxmlformats.org/spreadsheetml/2006/main" count="60" uniqueCount="29">
  <si>
    <t>Agricultural Sciences</t>
  </si>
  <si>
    <t>Biological and Biomedical Sciences</t>
  </si>
  <si>
    <t>Business</t>
  </si>
  <si>
    <t>Education</t>
  </si>
  <si>
    <t>Engineering</t>
  </si>
  <si>
    <t>Family, Consumer and Human Sciences</t>
  </si>
  <si>
    <t>Health Professions Sciences</t>
  </si>
  <si>
    <t>Humanities</t>
  </si>
  <si>
    <t>Natural Resources and Conservation</t>
  </si>
  <si>
    <t>Physical and Mathematical Sciences</t>
  </si>
  <si>
    <t>Social and Behavioral Sciences</t>
  </si>
  <si>
    <t>Broad Field</t>
  </si>
  <si>
    <t>2011 # Asst</t>
  </si>
  <si>
    <t>2011 # Assoc</t>
  </si>
  <si>
    <t>2011 # Prof</t>
  </si>
  <si>
    <t>2011 % Asst</t>
  </si>
  <si>
    <t>2011 % Assoc</t>
  </si>
  <si>
    <t>2011 % Prof</t>
  </si>
  <si>
    <t>2021 # Asst</t>
  </si>
  <si>
    <t>2021 # Assoc</t>
  </si>
  <si>
    <t>2021 # Prof</t>
  </si>
  <si>
    <t>2021 % Asst</t>
  </si>
  <si>
    <t>2021 % Assoc</t>
  </si>
  <si>
    <t>2021 % Prof</t>
  </si>
  <si>
    <t>Delta Asst %</t>
  </si>
  <si>
    <t>Delta Asst Pop</t>
  </si>
  <si>
    <t>Ivy+</t>
  </si>
  <si>
    <t>No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</si>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</sst>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10" fontId="0" fillId="0" borderId="0" xfId="0" applyNumberFormat="1"/>
    <xf numFmtId="10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  <dxf>
      <numFmt numFmtId="14" formatCode="0.0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76200</xdr:rowOff>
    </xdr:from>
    <xdr:to>
      <xdr:col>2</xdr:col>
      <xdr:colOff>455331</xdr:colOff>
      <xdr:row>0</xdr:row>
      <xdr:rowOff>630984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878D4B2-ACF3-4690-BF44-5A5D8FAFE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76200"/>
          <a:ext cx="1877731" cy="55478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P24" totalsRowShown="0">
  <autoFilter ref="A2:P24" xr:uid="{00000000-0009-0000-0100-000001000000}"/>
  <sortState xmlns:xlrd2="http://schemas.microsoft.com/office/spreadsheetml/2017/richdata2" ref="A3:P24">
    <sortCondition ref="B2:B24"/>
  </sortState>
  <tableColumns count="16">
    <tableColumn id="1" xr3:uid="{00000000-0010-0000-0000-000001000000}" name="Ivy+"/>
    <tableColumn id="2" xr3:uid="{00000000-0010-0000-0000-000002000000}" name="Broad Field"/>
    <tableColumn id="3" xr3:uid="{00000000-0010-0000-0000-000003000000}" name="2011 # Asst"/>
    <tableColumn id="4" xr3:uid="{00000000-0010-0000-0000-000004000000}" name="2011 # Assoc"/>
    <tableColumn id="5" xr3:uid="{00000000-0010-0000-0000-000005000000}" name="2011 # Prof"/>
    <tableColumn id="6" xr3:uid="{00000000-0010-0000-0000-000006000000}" name="2011 % Asst" dataDxfId="7"/>
    <tableColumn id="7" xr3:uid="{00000000-0010-0000-0000-000007000000}" name="2011 % Assoc" dataDxfId="6"/>
    <tableColumn id="8" xr3:uid="{00000000-0010-0000-0000-000008000000}" name="2011 % Prof" dataDxfId="5"/>
    <tableColumn id="9" xr3:uid="{00000000-0010-0000-0000-000009000000}" name="2021 # Asst"/>
    <tableColumn id="10" xr3:uid="{00000000-0010-0000-0000-00000A000000}" name="2021 # Assoc"/>
    <tableColumn id="11" xr3:uid="{00000000-0010-0000-0000-00000B000000}" name="2021 # Prof"/>
    <tableColumn id="12" xr3:uid="{00000000-0010-0000-0000-00000C000000}" name="2021 % Asst" dataDxfId="4"/>
    <tableColumn id="13" xr3:uid="{00000000-0010-0000-0000-00000D000000}" name="2021 % Assoc" dataDxfId="3"/>
    <tableColumn id="14" xr3:uid="{00000000-0010-0000-0000-00000E000000}" name="2021 % Prof" dataDxfId="2"/>
    <tableColumn id="15" xr3:uid="{00000000-0010-0000-0000-00000F000000}" name="Delta Asst %" dataDxfId="1">
      <calculatedColumnFormula>L3-F3</calculatedColumnFormula>
    </tableColumn>
    <tableColumn id="16" xr3:uid="{00000000-0010-0000-0000-000010000000}" name="Delta Asst Pop" dataDxfId="0" dataCellStyle="Percent">
      <calculatedColumnFormula>(I3-C3)/C3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A4" sqref="A4"/>
    </sheetView>
  </sheetViews>
  <sheetFormatPr defaultRowHeight="15" x14ac:dyDescent="0.25"/>
  <cols>
    <col min="2" max="3" width="12.140625" customWidth="1"/>
    <col min="4" max="4" width="13.42578125" customWidth="1"/>
    <col min="5" max="5" width="12.140625" customWidth="1"/>
    <col min="6" max="6" width="12.5703125" customWidth="1"/>
    <col min="7" max="7" width="13.85546875" customWidth="1"/>
    <col min="8" max="8" width="12.5703125" customWidth="1"/>
    <col min="9" max="9" width="12.140625" customWidth="1"/>
    <col min="10" max="10" width="13.42578125" customWidth="1"/>
    <col min="11" max="11" width="12.140625" customWidth="1"/>
    <col min="12" max="12" width="12.5703125" customWidth="1"/>
    <col min="13" max="13" width="13.85546875" customWidth="1"/>
    <col min="14" max="14" width="12.5703125" customWidth="1"/>
    <col min="15" max="15" width="13" customWidth="1"/>
    <col min="16" max="16" width="14.7109375" style="2" customWidth="1"/>
  </cols>
  <sheetData>
    <row r="1" spans="1:16" ht="53.1" customHeight="1" x14ac:dyDescent="0.25"/>
    <row r="2" spans="1:16" x14ac:dyDescent="0.25">
      <c r="A2" t="s">
        <v>26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s="2" t="s">
        <v>25</v>
      </c>
    </row>
    <row r="3" spans="1:16" x14ac:dyDescent="0.25">
      <c r="A3" t="s">
        <v>27</v>
      </c>
      <c r="B3" t="s">
        <v>0</v>
      </c>
      <c r="C3">
        <v>1089</v>
      </c>
      <c r="D3">
        <v>1309</v>
      </c>
      <c r="E3">
        <v>2585</v>
      </c>
      <c r="F3" s="1">
        <v>0.2185</v>
      </c>
      <c r="G3" s="1">
        <v>0.26269999999999999</v>
      </c>
      <c r="H3" s="1">
        <v>0.51880000000000004</v>
      </c>
      <c r="I3">
        <v>1260</v>
      </c>
      <c r="J3">
        <v>1232</v>
      </c>
      <c r="K3">
        <v>2379</v>
      </c>
      <c r="L3" s="1">
        <v>0.25869999999999999</v>
      </c>
      <c r="M3" s="1">
        <v>0.25290000000000001</v>
      </c>
      <c r="N3" s="1">
        <v>0.4884</v>
      </c>
      <c r="O3" s="1">
        <f t="shared" ref="O3:O24" si="0">L3-F3</f>
        <v>4.0199999999999986E-2</v>
      </c>
      <c r="P3" s="2">
        <f t="shared" ref="P3:P24" si="1">(I3-C3)/C3</f>
        <v>0.15702479338842976</v>
      </c>
    </row>
    <row r="4" spans="1:16" x14ac:dyDescent="0.25">
      <c r="A4" t="s">
        <v>28</v>
      </c>
      <c r="B4" t="s">
        <v>0</v>
      </c>
      <c r="C4">
        <v>18</v>
      </c>
      <c r="D4">
        <v>40</v>
      </c>
      <c r="E4">
        <v>68</v>
      </c>
      <c r="F4" s="1">
        <v>0.1429</v>
      </c>
      <c r="G4" s="1">
        <v>0.3175</v>
      </c>
      <c r="H4" s="1">
        <v>0.53969999999999996</v>
      </c>
      <c r="I4">
        <v>20</v>
      </c>
      <c r="J4">
        <v>29</v>
      </c>
      <c r="K4">
        <v>77</v>
      </c>
      <c r="L4" s="1">
        <v>0.15870000000000001</v>
      </c>
      <c r="M4" s="1">
        <v>0.23019999999999999</v>
      </c>
      <c r="N4" s="1">
        <v>0.61109999999999998</v>
      </c>
      <c r="O4" s="1">
        <f t="shared" si="0"/>
        <v>1.5800000000000008E-2</v>
      </c>
      <c r="P4" s="2">
        <f t="shared" si="1"/>
        <v>0.1111111111111111</v>
      </c>
    </row>
    <row r="5" spans="1:16" x14ac:dyDescent="0.25">
      <c r="A5" t="s">
        <v>27</v>
      </c>
      <c r="B5" t="s">
        <v>1</v>
      </c>
      <c r="C5">
        <v>7823</v>
      </c>
      <c r="D5">
        <v>7354</v>
      </c>
      <c r="E5">
        <v>12878</v>
      </c>
      <c r="F5" s="1">
        <v>0.27879999999999999</v>
      </c>
      <c r="G5" s="1">
        <v>0.2621</v>
      </c>
      <c r="H5" s="1">
        <v>0.45900000000000002</v>
      </c>
      <c r="I5">
        <v>8608</v>
      </c>
      <c r="J5">
        <v>8451</v>
      </c>
      <c r="K5">
        <v>14552</v>
      </c>
      <c r="L5" s="1">
        <v>0.27229999999999999</v>
      </c>
      <c r="M5" s="1">
        <v>0.26729999999999998</v>
      </c>
      <c r="N5" s="1">
        <v>0.46029999999999999</v>
      </c>
      <c r="O5" s="1">
        <f t="shared" si="0"/>
        <v>-6.5000000000000058E-3</v>
      </c>
      <c r="P5" s="2">
        <f t="shared" si="1"/>
        <v>0.10034513613703183</v>
      </c>
    </row>
    <row r="6" spans="1:16" x14ac:dyDescent="0.25">
      <c r="A6" t="s">
        <v>28</v>
      </c>
      <c r="B6" t="s">
        <v>1</v>
      </c>
      <c r="C6">
        <v>766</v>
      </c>
      <c r="D6">
        <v>689</v>
      </c>
      <c r="E6">
        <v>1593</v>
      </c>
      <c r="F6" s="1">
        <v>0.25130000000000002</v>
      </c>
      <c r="G6" s="1">
        <v>0.22600000000000001</v>
      </c>
      <c r="H6" s="1">
        <v>0.52259999999999995</v>
      </c>
      <c r="I6">
        <v>721</v>
      </c>
      <c r="J6">
        <v>611</v>
      </c>
      <c r="K6">
        <v>1766</v>
      </c>
      <c r="L6" s="1">
        <v>0.23269999999999999</v>
      </c>
      <c r="M6" s="1">
        <v>0.19719999999999999</v>
      </c>
      <c r="N6" s="1">
        <v>0.56999999999999995</v>
      </c>
      <c r="O6" s="1">
        <f t="shared" si="0"/>
        <v>-1.8600000000000033E-2</v>
      </c>
      <c r="P6" s="2">
        <f t="shared" si="1"/>
        <v>-5.87467362924282E-2</v>
      </c>
    </row>
    <row r="7" spans="1:16" x14ac:dyDescent="0.25">
      <c r="A7" t="s">
        <v>27</v>
      </c>
      <c r="B7" t="s">
        <v>2</v>
      </c>
      <c r="C7">
        <v>2853</v>
      </c>
      <c r="D7">
        <v>2868</v>
      </c>
      <c r="E7">
        <v>3866</v>
      </c>
      <c r="F7" s="1">
        <v>0.29759999999999998</v>
      </c>
      <c r="G7" s="1">
        <v>0.29920000000000002</v>
      </c>
      <c r="H7" s="1">
        <v>0.40329999999999999</v>
      </c>
      <c r="I7">
        <v>3496</v>
      </c>
      <c r="J7">
        <v>3662</v>
      </c>
      <c r="K7">
        <v>4417</v>
      </c>
      <c r="L7" s="1">
        <v>0.30199999999999999</v>
      </c>
      <c r="M7" s="1">
        <v>0.31640000000000001</v>
      </c>
      <c r="N7" s="1">
        <v>0.38159999999999999</v>
      </c>
      <c r="O7" s="1">
        <f t="shared" si="0"/>
        <v>4.400000000000015E-3</v>
      </c>
      <c r="P7" s="2">
        <f t="shared" si="1"/>
        <v>0.22537679635471433</v>
      </c>
    </row>
    <row r="8" spans="1:16" x14ac:dyDescent="0.25">
      <c r="A8" t="s">
        <v>28</v>
      </c>
      <c r="B8" t="s">
        <v>2</v>
      </c>
      <c r="C8">
        <v>294</v>
      </c>
      <c r="D8">
        <v>190</v>
      </c>
      <c r="E8">
        <v>584</v>
      </c>
      <c r="F8" s="1">
        <v>0.27529999999999999</v>
      </c>
      <c r="G8" s="1">
        <v>0.1779</v>
      </c>
      <c r="H8" s="1">
        <v>0.54679999999999995</v>
      </c>
      <c r="I8">
        <v>297</v>
      </c>
      <c r="J8">
        <v>202</v>
      </c>
      <c r="K8">
        <v>637</v>
      </c>
      <c r="L8" s="1">
        <v>0.26140000000000002</v>
      </c>
      <c r="M8" s="1">
        <v>0.17780000000000001</v>
      </c>
      <c r="N8" s="1">
        <v>0.56069999999999998</v>
      </c>
      <c r="O8" s="1">
        <f t="shared" si="0"/>
        <v>-1.3899999999999968E-2</v>
      </c>
      <c r="P8" s="2">
        <f t="shared" si="1"/>
        <v>1.020408163265306E-2</v>
      </c>
    </row>
    <row r="9" spans="1:16" x14ac:dyDescent="0.25">
      <c r="A9" t="s">
        <v>27</v>
      </c>
      <c r="B9" t="s">
        <v>3</v>
      </c>
      <c r="C9">
        <v>2535</v>
      </c>
      <c r="D9">
        <v>3017</v>
      </c>
      <c r="E9">
        <v>2881</v>
      </c>
      <c r="F9" s="1">
        <v>0.30059999999999998</v>
      </c>
      <c r="G9" s="1">
        <v>0.35780000000000001</v>
      </c>
      <c r="H9" s="1">
        <v>0.34160000000000001</v>
      </c>
      <c r="I9">
        <v>2450</v>
      </c>
      <c r="J9">
        <v>3304</v>
      </c>
      <c r="K9">
        <v>3212</v>
      </c>
      <c r="L9" s="1">
        <v>0.27329999999999999</v>
      </c>
      <c r="M9" s="1">
        <v>0.36849999999999999</v>
      </c>
      <c r="N9" s="1">
        <v>0.35820000000000002</v>
      </c>
      <c r="O9" s="1">
        <f t="shared" si="0"/>
        <v>-2.7299999999999991E-2</v>
      </c>
      <c r="P9" s="2">
        <f t="shared" si="1"/>
        <v>-3.3530571992110451E-2</v>
      </c>
    </row>
    <row r="10" spans="1:16" x14ac:dyDescent="0.25">
      <c r="A10" t="s">
        <v>28</v>
      </c>
      <c r="B10" t="s">
        <v>3</v>
      </c>
      <c r="C10">
        <v>49</v>
      </c>
      <c r="D10">
        <v>46</v>
      </c>
      <c r="E10">
        <v>92</v>
      </c>
      <c r="F10" s="1">
        <v>0.26200000000000001</v>
      </c>
      <c r="G10" s="1">
        <v>0.246</v>
      </c>
      <c r="H10" s="1">
        <v>0.49199999999999999</v>
      </c>
      <c r="I10">
        <v>54</v>
      </c>
      <c r="J10">
        <v>59</v>
      </c>
      <c r="K10">
        <v>96</v>
      </c>
      <c r="L10" s="1">
        <v>0.25840000000000002</v>
      </c>
      <c r="M10" s="1">
        <v>0.2823</v>
      </c>
      <c r="N10" s="1">
        <v>0.45929999999999999</v>
      </c>
      <c r="O10" s="1">
        <f t="shared" si="0"/>
        <v>-3.5999999999999921E-3</v>
      </c>
      <c r="P10" s="2">
        <f t="shared" si="1"/>
        <v>0.10204081632653061</v>
      </c>
    </row>
    <row r="11" spans="1:16" x14ac:dyDescent="0.25">
      <c r="A11" t="s">
        <v>27</v>
      </c>
      <c r="B11" t="s">
        <v>4</v>
      </c>
      <c r="C11">
        <v>4859</v>
      </c>
      <c r="D11">
        <v>5688</v>
      </c>
      <c r="E11">
        <v>9962</v>
      </c>
      <c r="F11" s="1">
        <v>0.2369</v>
      </c>
      <c r="G11" s="1">
        <v>0.27729999999999999</v>
      </c>
      <c r="H11" s="1">
        <v>0.48570000000000002</v>
      </c>
      <c r="I11">
        <v>6417</v>
      </c>
      <c r="J11">
        <v>6408</v>
      </c>
      <c r="K11">
        <v>12031</v>
      </c>
      <c r="L11" s="1">
        <v>0.25819999999999999</v>
      </c>
      <c r="M11" s="1">
        <v>0.25779999999999997</v>
      </c>
      <c r="N11" s="1">
        <v>0.48399999999999999</v>
      </c>
      <c r="O11" s="1">
        <f t="shared" si="0"/>
        <v>2.1299999999999986E-2</v>
      </c>
      <c r="P11" s="2">
        <f t="shared" si="1"/>
        <v>0.32064210742951227</v>
      </c>
    </row>
    <row r="12" spans="1:16" x14ac:dyDescent="0.25">
      <c r="A12" t="s">
        <v>28</v>
      </c>
      <c r="B12" t="s">
        <v>4</v>
      </c>
      <c r="C12">
        <v>323</v>
      </c>
      <c r="D12">
        <v>316</v>
      </c>
      <c r="E12">
        <v>962</v>
      </c>
      <c r="F12" s="1">
        <v>0.20169999999999999</v>
      </c>
      <c r="G12" s="1">
        <v>0.19739999999999999</v>
      </c>
      <c r="H12" s="1">
        <v>0.60089999999999999</v>
      </c>
      <c r="I12">
        <v>405</v>
      </c>
      <c r="J12">
        <v>374</v>
      </c>
      <c r="K12">
        <v>1157</v>
      </c>
      <c r="L12" s="1">
        <v>0.2092</v>
      </c>
      <c r="M12" s="1">
        <v>0.19320000000000001</v>
      </c>
      <c r="N12" s="1">
        <v>0.59760000000000002</v>
      </c>
      <c r="O12" s="1">
        <f t="shared" si="0"/>
        <v>7.5000000000000067E-3</v>
      </c>
      <c r="P12" s="2">
        <f t="shared" si="1"/>
        <v>0.25386996904024767</v>
      </c>
    </row>
    <row r="13" spans="1:16" x14ac:dyDescent="0.25">
      <c r="A13" t="s">
        <v>27</v>
      </c>
      <c r="B13" t="s">
        <v>5</v>
      </c>
      <c r="C13">
        <v>3442</v>
      </c>
      <c r="D13">
        <v>4090</v>
      </c>
      <c r="E13">
        <v>3910</v>
      </c>
      <c r="F13" s="1">
        <v>0.30080000000000001</v>
      </c>
      <c r="G13" s="1">
        <v>0.35749999999999998</v>
      </c>
      <c r="H13" s="1">
        <v>0.3417</v>
      </c>
      <c r="I13">
        <v>3848</v>
      </c>
      <c r="J13">
        <v>4906</v>
      </c>
      <c r="K13">
        <v>4644</v>
      </c>
      <c r="L13" s="1">
        <v>0.28720000000000001</v>
      </c>
      <c r="M13" s="1">
        <v>0.36620000000000003</v>
      </c>
      <c r="N13" s="1">
        <v>0.34660000000000002</v>
      </c>
      <c r="O13" s="1">
        <f t="shared" si="0"/>
        <v>-1.3600000000000001E-2</v>
      </c>
      <c r="P13" s="2">
        <f t="shared" si="1"/>
        <v>0.1179546775130738</v>
      </c>
    </row>
    <row r="14" spans="1:16" x14ac:dyDescent="0.25">
      <c r="A14" t="s">
        <v>28</v>
      </c>
      <c r="B14" t="s">
        <v>5</v>
      </c>
      <c r="C14">
        <v>120</v>
      </c>
      <c r="D14">
        <v>146</v>
      </c>
      <c r="E14">
        <v>257</v>
      </c>
      <c r="F14" s="1">
        <v>0.22939999999999999</v>
      </c>
      <c r="G14" s="1">
        <v>0.2792</v>
      </c>
      <c r="H14" s="1">
        <v>0.4914</v>
      </c>
      <c r="I14">
        <v>145</v>
      </c>
      <c r="J14">
        <v>159</v>
      </c>
      <c r="K14">
        <v>335</v>
      </c>
      <c r="L14" s="1">
        <v>0.22689999999999999</v>
      </c>
      <c r="M14" s="1">
        <v>0.24879999999999999</v>
      </c>
      <c r="N14" s="1">
        <v>0.52429999999999999</v>
      </c>
      <c r="O14" s="1">
        <f t="shared" si="0"/>
        <v>-2.5000000000000022E-3</v>
      </c>
      <c r="P14" s="2">
        <f t="shared" si="1"/>
        <v>0.20833333333333334</v>
      </c>
    </row>
    <row r="15" spans="1:16" x14ac:dyDescent="0.25">
      <c r="A15" t="s">
        <v>27</v>
      </c>
      <c r="B15" t="s">
        <v>6</v>
      </c>
      <c r="C15">
        <v>3367</v>
      </c>
      <c r="D15">
        <v>2914</v>
      </c>
      <c r="E15">
        <v>3396</v>
      </c>
      <c r="F15" s="1">
        <v>0.34789999999999999</v>
      </c>
      <c r="G15" s="1">
        <v>0.30109999999999998</v>
      </c>
      <c r="H15" s="1">
        <v>0.35089999999999999</v>
      </c>
      <c r="I15">
        <v>5288</v>
      </c>
      <c r="J15">
        <v>4225</v>
      </c>
      <c r="K15">
        <v>4459</v>
      </c>
      <c r="L15" s="1">
        <v>0.3785</v>
      </c>
      <c r="M15" s="1">
        <v>0.3024</v>
      </c>
      <c r="N15" s="1">
        <v>0.31909999999999999</v>
      </c>
      <c r="O15" s="1">
        <f t="shared" si="0"/>
        <v>3.0600000000000016E-2</v>
      </c>
      <c r="P15" s="2">
        <f t="shared" si="1"/>
        <v>0.57053757053757059</v>
      </c>
    </row>
    <row r="16" spans="1:16" x14ac:dyDescent="0.25">
      <c r="A16" t="s">
        <v>28</v>
      </c>
      <c r="B16" t="s">
        <v>6</v>
      </c>
      <c r="C16">
        <v>308</v>
      </c>
      <c r="D16">
        <v>220</v>
      </c>
      <c r="E16">
        <v>390</v>
      </c>
      <c r="F16" s="1">
        <v>0.33550000000000002</v>
      </c>
      <c r="G16" s="1">
        <v>0.2397</v>
      </c>
      <c r="H16" s="1">
        <v>0.42480000000000001</v>
      </c>
      <c r="I16">
        <v>325</v>
      </c>
      <c r="J16">
        <v>267</v>
      </c>
      <c r="K16">
        <v>415</v>
      </c>
      <c r="L16" s="1">
        <v>0.32269999999999999</v>
      </c>
      <c r="M16" s="1">
        <v>0.2651</v>
      </c>
      <c r="N16" s="1">
        <v>0.41210000000000002</v>
      </c>
      <c r="O16" s="1">
        <f t="shared" si="0"/>
        <v>-1.2800000000000034E-2</v>
      </c>
      <c r="P16" s="2">
        <f t="shared" si="1"/>
        <v>5.5194805194805192E-2</v>
      </c>
    </row>
    <row r="17" spans="1:16" x14ac:dyDescent="0.25">
      <c r="A17" t="s">
        <v>27</v>
      </c>
      <c r="B17" t="s">
        <v>7</v>
      </c>
      <c r="C17">
        <v>6919</v>
      </c>
      <c r="D17">
        <v>10846</v>
      </c>
      <c r="E17">
        <v>11632</v>
      </c>
      <c r="F17" s="1">
        <v>0.2354</v>
      </c>
      <c r="G17" s="1">
        <v>0.36890000000000001</v>
      </c>
      <c r="H17" s="1">
        <v>0.3957</v>
      </c>
      <c r="I17">
        <v>5820</v>
      </c>
      <c r="J17">
        <v>12005</v>
      </c>
      <c r="K17">
        <v>12712</v>
      </c>
      <c r="L17" s="1">
        <v>0.19059999999999999</v>
      </c>
      <c r="M17" s="1">
        <v>0.3931</v>
      </c>
      <c r="N17" s="1">
        <v>0.4163</v>
      </c>
      <c r="O17" s="1">
        <f t="shared" si="0"/>
        <v>-4.4800000000000006E-2</v>
      </c>
      <c r="P17" s="2">
        <f t="shared" si="1"/>
        <v>-0.15883798236739413</v>
      </c>
    </row>
    <row r="18" spans="1:16" x14ac:dyDescent="0.25">
      <c r="A18" t="s">
        <v>28</v>
      </c>
      <c r="B18" t="s">
        <v>7</v>
      </c>
      <c r="C18">
        <v>596</v>
      </c>
      <c r="D18">
        <v>644</v>
      </c>
      <c r="E18">
        <v>1671</v>
      </c>
      <c r="F18" s="1">
        <v>0.20469999999999999</v>
      </c>
      <c r="G18" s="1">
        <v>0.22120000000000001</v>
      </c>
      <c r="H18" s="1">
        <v>0.57399999999999995</v>
      </c>
      <c r="I18">
        <v>491</v>
      </c>
      <c r="J18">
        <v>795</v>
      </c>
      <c r="K18">
        <v>1662</v>
      </c>
      <c r="L18" s="1">
        <v>0.1666</v>
      </c>
      <c r="M18" s="1">
        <v>0.2697</v>
      </c>
      <c r="N18" s="1">
        <v>0.56379999999999997</v>
      </c>
      <c r="O18" s="1">
        <f t="shared" si="0"/>
        <v>-3.8099999999999995E-2</v>
      </c>
      <c r="P18" s="2">
        <f t="shared" si="1"/>
        <v>-0.1761744966442953</v>
      </c>
    </row>
    <row r="19" spans="1:16" x14ac:dyDescent="0.25">
      <c r="A19" t="s">
        <v>27</v>
      </c>
      <c r="B19" t="s">
        <v>8</v>
      </c>
      <c r="C19">
        <v>864</v>
      </c>
      <c r="D19">
        <v>932</v>
      </c>
      <c r="E19">
        <v>1659</v>
      </c>
      <c r="F19" s="1">
        <v>0.25009999999999999</v>
      </c>
      <c r="G19" s="1">
        <v>0.26979999999999998</v>
      </c>
      <c r="H19" s="1">
        <v>0.48020000000000002</v>
      </c>
      <c r="I19">
        <v>1019</v>
      </c>
      <c r="J19">
        <v>1068</v>
      </c>
      <c r="K19">
        <v>1935</v>
      </c>
      <c r="L19" s="1">
        <v>0.25340000000000001</v>
      </c>
      <c r="M19" s="1">
        <v>0.26550000000000001</v>
      </c>
      <c r="N19" s="1">
        <v>0.48110000000000003</v>
      </c>
      <c r="O19" s="1">
        <f t="shared" si="0"/>
        <v>3.3000000000000251E-3</v>
      </c>
      <c r="P19" s="2">
        <f t="shared" si="1"/>
        <v>0.17939814814814814</v>
      </c>
    </row>
    <row r="20" spans="1:16" x14ac:dyDescent="0.25">
      <c r="A20" t="s">
        <v>28</v>
      </c>
      <c r="B20" t="s">
        <v>8</v>
      </c>
      <c r="C20">
        <v>39</v>
      </c>
      <c r="D20">
        <v>29</v>
      </c>
      <c r="E20">
        <v>112</v>
      </c>
      <c r="F20" s="1">
        <v>0.2167</v>
      </c>
      <c r="G20" s="1">
        <v>0.16109999999999999</v>
      </c>
      <c r="H20" s="1">
        <v>0.62219999999999998</v>
      </c>
      <c r="I20">
        <v>27</v>
      </c>
      <c r="J20">
        <v>33</v>
      </c>
      <c r="K20">
        <v>132</v>
      </c>
      <c r="L20" s="1">
        <v>0.1406</v>
      </c>
      <c r="M20" s="1">
        <v>0.1719</v>
      </c>
      <c r="N20" s="1">
        <v>0.6875</v>
      </c>
      <c r="O20" s="1">
        <f t="shared" si="0"/>
        <v>-7.6100000000000001E-2</v>
      </c>
      <c r="P20" s="2">
        <f t="shared" si="1"/>
        <v>-0.30769230769230771</v>
      </c>
    </row>
    <row r="21" spans="1:16" x14ac:dyDescent="0.25">
      <c r="A21" t="s">
        <v>27</v>
      </c>
      <c r="B21" t="s">
        <v>9</v>
      </c>
      <c r="C21">
        <v>5954</v>
      </c>
      <c r="D21">
        <v>7124</v>
      </c>
      <c r="E21">
        <v>13943</v>
      </c>
      <c r="F21" s="1">
        <v>0.2203</v>
      </c>
      <c r="G21" s="1">
        <v>0.2636</v>
      </c>
      <c r="H21" s="1">
        <v>0.51600000000000001</v>
      </c>
      <c r="I21">
        <v>7441</v>
      </c>
      <c r="J21">
        <v>8173</v>
      </c>
      <c r="K21">
        <v>16082</v>
      </c>
      <c r="L21" s="1">
        <v>0.23480000000000001</v>
      </c>
      <c r="M21" s="1">
        <v>0.25790000000000002</v>
      </c>
      <c r="N21" s="1">
        <v>0.50739999999999996</v>
      </c>
      <c r="O21" s="1">
        <f t="shared" si="0"/>
        <v>1.4500000000000013E-2</v>
      </c>
      <c r="P21" s="2">
        <f t="shared" si="1"/>
        <v>0.24974806852536111</v>
      </c>
    </row>
    <row r="22" spans="1:16" x14ac:dyDescent="0.25">
      <c r="A22" t="s">
        <v>28</v>
      </c>
      <c r="B22" t="s">
        <v>9</v>
      </c>
      <c r="C22">
        <v>540</v>
      </c>
      <c r="D22">
        <v>417</v>
      </c>
      <c r="E22">
        <v>1637</v>
      </c>
      <c r="F22" s="1">
        <v>0.2082</v>
      </c>
      <c r="G22" s="1">
        <v>0.1608</v>
      </c>
      <c r="H22" s="1">
        <v>0.63109999999999999</v>
      </c>
      <c r="I22">
        <v>632</v>
      </c>
      <c r="J22">
        <v>413</v>
      </c>
      <c r="K22">
        <v>1838</v>
      </c>
      <c r="L22" s="1">
        <v>0.21920000000000001</v>
      </c>
      <c r="M22" s="1">
        <v>0.14330000000000001</v>
      </c>
      <c r="N22" s="1">
        <v>0.63749999999999996</v>
      </c>
      <c r="O22" s="1">
        <f t="shared" si="0"/>
        <v>1.100000000000001E-2</v>
      </c>
      <c r="P22" s="2">
        <f t="shared" si="1"/>
        <v>0.17037037037037037</v>
      </c>
    </row>
    <row r="23" spans="1:16" x14ac:dyDescent="0.25">
      <c r="A23" t="s">
        <v>27</v>
      </c>
      <c r="B23" t="s">
        <v>10</v>
      </c>
      <c r="C23">
        <v>6849</v>
      </c>
      <c r="D23">
        <v>7688</v>
      </c>
      <c r="E23">
        <v>10589</v>
      </c>
      <c r="F23" s="1">
        <v>0.27260000000000001</v>
      </c>
      <c r="G23" s="1">
        <v>0.30599999999999999</v>
      </c>
      <c r="H23" s="1">
        <v>0.4214</v>
      </c>
      <c r="I23">
        <v>6916</v>
      </c>
      <c r="J23">
        <v>9203</v>
      </c>
      <c r="K23">
        <v>12040</v>
      </c>
      <c r="L23" s="1">
        <v>0.24560000000000001</v>
      </c>
      <c r="M23" s="1">
        <v>0.32679999999999998</v>
      </c>
      <c r="N23" s="1">
        <v>0.42759999999999998</v>
      </c>
      <c r="O23" s="1">
        <f t="shared" si="0"/>
        <v>-2.6999999999999996E-2</v>
      </c>
      <c r="P23" s="2">
        <f t="shared" si="1"/>
        <v>9.7824499926996641E-3</v>
      </c>
    </row>
    <row r="24" spans="1:16" x14ac:dyDescent="0.25">
      <c r="A24" t="s">
        <v>28</v>
      </c>
      <c r="B24" t="s">
        <v>10</v>
      </c>
      <c r="C24">
        <v>552</v>
      </c>
      <c r="D24">
        <v>397</v>
      </c>
      <c r="E24">
        <v>1379</v>
      </c>
      <c r="F24" s="1">
        <v>0.23710000000000001</v>
      </c>
      <c r="G24" s="1">
        <v>0.17050000000000001</v>
      </c>
      <c r="H24" s="1">
        <v>0.59240000000000004</v>
      </c>
      <c r="I24">
        <v>526</v>
      </c>
      <c r="J24">
        <v>407</v>
      </c>
      <c r="K24">
        <v>1496</v>
      </c>
      <c r="L24" s="1">
        <v>0.21659999999999999</v>
      </c>
      <c r="M24" s="1">
        <v>0.1676</v>
      </c>
      <c r="N24" s="1">
        <v>0.6159</v>
      </c>
      <c r="O24" s="1">
        <f t="shared" si="0"/>
        <v>-2.0500000000000018E-2</v>
      </c>
      <c r="P24" s="2">
        <f t="shared" si="1"/>
        <v>-4.710144927536232E-2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 Depts Broad Field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Anthony Olejniczak</cp:lastModifiedBy>
  <dcterms:created xsi:type="dcterms:W3CDTF">2023-01-05T20:16:58Z</dcterms:created>
  <dcterms:modified xsi:type="dcterms:W3CDTF">2023-01-05T22:40:13Z</dcterms:modified>
</cp:coreProperties>
</file>