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demicanalytics-my.sharepoint.com/personal/aolejniczak_academicanalytics_com/Documents/Scholarly Research/2 Internal Research Projects/2021.12.08.Assistant Professor Trends/Results/Files for IHE Opinion/By Public/"/>
    </mc:Choice>
  </mc:AlternateContent>
  <xr:revisionPtr revIDLastSave="34" documentId="8_{8B22E11C-87A8-4B42-8099-6D8DCABB14B8}" xr6:coauthVersionLast="47" xr6:coauthVersionMax="47" xr10:uidLastSave="{7D2BAD19-1937-4D83-B0B7-440E94240A3E}"/>
  <bookViews>
    <workbookView xWindow="23340" yWindow="1065" windowWidth="28140" windowHeight="19755" tabRatio="421" xr2:uid="{00000000-000D-0000-FFFF-FFFF00000000}"/>
  </bookViews>
  <sheets>
    <sheet name="All Depts Broad Field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P5" i="1"/>
  <c r="O7" i="1"/>
  <c r="P7" i="1"/>
  <c r="O9" i="1"/>
  <c r="P9" i="1"/>
  <c r="O11" i="1"/>
  <c r="P11" i="1"/>
  <c r="O13" i="1"/>
  <c r="P13" i="1"/>
  <c r="O15" i="1"/>
  <c r="P15" i="1"/>
  <c r="O17" i="1"/>
  <c r="P17" i="1"/>
  <c r="O19" i="1"/>
  <c r="P19" i="1"/>
  <c r="O21" i="1"/>
  <c r="P21" i="1"/>
  <c r="O23" i="1"/>
  <c r="P23" i="1"/>
  <c r="O4" i="1"/>
  <c r="P4" i="1"/>
  <c r="O6" i="1"/>
  <c r="P6" i="1"/>
  <c r="O8" i="1"/>
  <c r="P8" i="1"/>
  <c r="O10" i="1"/>
  <c r="P10" i="1"/>
  <c r="O12" i="1"/>
  <c r="P12" i="1"/>
  <c r="O14" i="1"/>
  <c r="P14" i="1"/>
  <c r="O16" i="1"/>
  <c r="P16" i="1"/>
  <c r="O18" i="1"/>
  <c r="P18" i="1"/>
  <c r="O20" i="1"/>
  <c r="P20" i="1"/>
  <c r="O22" i="1"/>
  <c r="P22" i="1"/>
  <c r="O24" i="1"/>
  <c r="P24" i="1"/>
  <c r="P3" i="1"/>
  <c r="O3" i="1"/>
</calcChain>
</file>

<file path=xl/sharedStrings.xml><?xml version="1.0" encoding="utf-8"?>
<sst xmlns="http://schemas.openxmlformats.org/spreadsheetml/2006/main" count="60" uniqueCount="29">
  <si>
    <t>Agricultural Sciences</t>
  </si>
  <si>
    <t>Biological and Biomedical Sciences</t>
  </si>
  <si>
    <t>Business</t>
  </si>
  <si>
    <t>Education</t>
  </si>
  <si>
    <t>Engineering</t>
  </si>
  <si>
    <t>Family, Consumer and Human Sciences</t>
  </si>
  <si>
    <t>Health Professions Sciences</t>
  </si>
  <si>
    <t>Humanities</t>
  </si>
  <si>
    <t>Natural Resources and Conservation</t>
  </si>
  <si>
    <t>Physical and Mathematical Sciences</t>
  </si>
  <si>
    <t>Social and Behavioral Sciences</t>
  </si>
  <si>
    <t>Broad Field</t>
  </si>
  <si>
    <t>2011 # Asst</t>
  </si>
  <si>
    <t>2011 # Assoc</t>
  </si>
  <si>
    <t>2011 # Prof</t>
  </si>
  <si>
    <t>2011 % Asst</t>
  </si>
  <si>
    <t>2011 % Assoc</t>
  </si>
  <si>
    <t>2011 % Prof</t>
  </si>
  <si>
    <t>2021 # Asst</t>
  </si>
  <si>
    <t>2021 # Assoc</t>
  </si>
  <si>
    <t>2021 # Prof</t>
  </si>
  <si>
    <t>2021 % Asst</t>
  </si>
  <si>
    <t>2021 % Assoc</t>
  </si>
  <si>
    <t>2021 % Prof</t>
  </si>
  <si>
    <t>Delta Asst %</t>
  </si>
  <si>
    <t>Delta Asst Pop</t>
  </si>
  <si>
    <t>Public/Private</t>
  </si>
  <si>
    <t>Private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</si>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</sst>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0" applyNumberFormat="1"/>
    <xf numFmtId="10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57150</xdr:rowOff>
    </xdr:from>
    <xdr:to>
      <xdr:col>1</xdr:col>
      <xdr:colOff>912531</xdr:colOff>
      <xdr:row>0</xdr:row>
      <xdr:rowOff>611934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669A27-01E3-4D8C-97FA-021603090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7150"/>
          <a:ext cx="1877731" cy="5547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2E155A-A6AF-4145-BAD6-69A0730CA090}" name="Table1" displayName="Table1" ref="A2:P24" totalsRowShown="0">
  <autoFilter ref="A2:P24" xr:uid="{3A2E155A-A6AF-4145-BAD6-69A0730CA090}"/>
  <sortState xmlns:xlrd2="http://schemas.microsoft.com/office/spreadsheetml/2017/richdata2" ref="A3:P24">
    <sortCondition ref="B2:B24"/>
  </sortState>
  <tableColumns count="16">
    <tableColumn id="1" xr3:uid="{3153047C-03BE-4B67-A53D-AE0C22E82F1D}" name="Public/Private"/>
    <tableColumn id="2" xr3:uid="{BB98A3D2-6359-4461-B80F-28B5FA323DAA}" name="Broad Field"/>
    <tableColumn id="3" xr3:uid="{2DDBF863-A7C5-487E-9114-2843CF5B4DB1}" name="2011 # Asst"/>
    <tableColumn id="4" xr3:uid="{EEA4E9AF-A51B-43C2-8ABE-0C25FDD77EBB}" name="2011 # Assoc"/>
    <tableColumn id="5" xr3:uid="{0E217547-AFF3-4EC6-B23B-62BF546CD9A8}" name="2011 # Prof"/>
    <tableColumn id="6" xr3:uid="{8AB7B2A8-8104-4073-9C69-59232C8CDBE6}" name="2011 % Asst" dataDxfId="7"/>
    <tableColumn id="7" xr3:uid="{4E6B7805-E11D-4128-9019-415115F10D9B}" name="2011 % Assoc" dataDxfId="6"/>
    <tableColumn id="8" xr3:uid="{74126058-8A1A-4755-9120-CA428B0F2626}" name="2011 % Prof" dataDxfId="5"/>
    <tableColumn id="9" xr3:uid="{E11D8A7C-09EE-4879-A81F-A3971F80E29E}" name="2021 # Asst"/>
    <tableColumn id="10" xr3:uid="{C2B5903D-3363-4391-B21F-A1200E7AC58D}" name="2021 # Assoc"/>
    <tableColumn id="11" xr3:uid="{1A880C54-5A3C-403F-A55B-DEE7551B5B0A}" name="2021 # Prof"/>
    <tableColumn id="12" xr3:uid="{52A1825E-A7DF-4A77-B209-606AC75E6435}" name="2021 % Asst" dataDxfId="4"/>
    <tableColumn id="13" xr3:uid="{2417A72E-5995-43AA-A2D4-E22C3491842B}" name="2021 % Assoc" dataDxfId="3"/>
    <tableColumn id="14" xr3:uid="{739B98F1-82AC-476C-A59C-B717CED409F8}" name="2021 % Prof" dataDxfId="2"/>
    <tableColumn id="15" xr3:uid="{C7FE4CE0-E904-413A-A768-B05066D63802}" name="Delta Asst %" dataDxfId="1">
      <calculatedColumnFormula>L3-F3</calculatedColumnFormula>
    </tableColumn>
    <tableColumn id="16" xr3:uid="{EA3BF45D-DEF7-440F-854D-CCC03948DCEA}" name="Delta Asst Pop" dataDxfId="0" dataCellStyle="Percent">
      <calculatedColumnFormula>(I3-C3)/C3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A4" sqref="A4"/>
    </sheetView>
  </sheetViews>
  <sheetFormatPr defaultRowHeight="15" x14ac:dyDescent="0.25"/>
  <cols>
    <col min="1" max="1" width="14.5703125" bestFit="1" customWidth="1"/>
    <col min="2" max="2" width="33.7109375" bestFit="1" customWidth="1"/>
    <col min="3" max="3" width="12.42578125" bestFit="1" customWidth="1"/>
    <col min="4" max="4" width="13.7109375" bestFit="1" customWidth="1"/>
    <col min="5" max="5" width="12.42578125" bestFit="1" customWidth="1"/>
    <col min="6" max="6" width="12.85546875" bestFit="1" customWidth="1"/>
    <col min="7" max="7" width="14.140625" bestFit="1" customWidth="1"/>
    <col min="8" max="8" width="12.85546875" bestFit="1" customWidth="1"/>
    <col min="9" max="9" width="12.42578125" bestFit="1" customWidth="1"/>
    <col min="10" max="10" width="13.7109375" bestFit="1" customWidth="1"/>
    <col min="11" max="11" width="12.42578125" bestFit="1" customWidth="1"/>
    <col min="12" max="12" width="12.85546875" bestFit="1" customWidth="1"/>
    <col min="13" max="13" width="14.140625" bestFit="1" customWidth="1"/>
    <col min="14" max="14" width="12.85546875" bestFit="1" customWidth="1"/>
    <col min="15" max="15" width="13.28515625" bestFit="1" customWidth="1"/>
    <col min="16" max="16" width="15" style="2" bestFit="1" customWidth="1"/>
  </cols>
  <sheetData>
    <row r="1" spans="1:16" ht="53.1" customHeight="1" x14ac:dyDescent="0.25"/>
    <row r="2" spans="1:16" x14ac:dyDescent="0.25">
      <c r="A2" t="s">
        <v>26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s="2" t="s">
        <v>25</v>
      </c>
    </row>
    <row r="3" spans="1:16" x14ac:dyDescent="0.25">
      <c r="A3" t="s">
        <v>27</v>
      </c>
      <c r="B3" t="s">
        <v>0</v>
      </c>
      <c r="C3">
        <v>36</v>
      </c>
      <c r="D3">
        <v>61</v>
      </c>
      <c r="E3">
        <v>81</v>
      </c>
      <c r="F3" s="1">
        <v>0.20219999999999999</v>
      </c>
      <c r="G3" s="1">
        <v>0.3427</v>
      </c>
      <c r="H3" s="1">
        <v>0.4551</v>
      </c>
      <c r="I3">
        <v>34</v>
      </c>
      <c r="J3">
        <v>53</v>
      </c>
      <c r="K3">
        <v>104</v>
      </c>
      <c r="L3" s="1">
        <v>0.17799999999999999</v>
      </c>
      <c r="M3" s="1">
        <v>0.27750000000000002</v>
      </c>
      <c r="N3" s="1">
        <v>0.54449999999999998</v>
      </c>
      <c r="O3" s="1">
        <f t="shared" ref="O3:O24" si="0">L3-F3</f>
        <v>-2.4199999999999999E-2</v>
      </c>
      <c r="P3" s="2">
        <f t="shared" ref="P3:P24" si="1">(I3-C3)/C3</f>
        <v>-5.5555555555555552E-2</v>
      </c>
    </row>
    <row r="4" spans="1:16" x14ac:dyDescent="0.25">
      <c r="A4" t="s">
        <v>28</v>
      </c>
      <c r="B4" t="s">
        <v>0</v>
      </c>
      <c r="C4">
        <v>1071</v>
      </c>
      <c r="D4">
        <v>1288</v>
      </c>
      <c r="E4">
        <v>2572</v>
      </c>
      <c r="F4" s="1">
        <v>0.2172</v>
      </c>
      <c r="G4" s="1">
        <v>0.26119999999999999</v>
      </c>
      <c r="H4" s="1">
        <v>0.52159999999999995</v>
      </c>
      <c r="I4">
        <v>1246</v>
      </c>
      <c r="J4">
        <v>1208</v>
      </c>
      <c r="K4">
        <v>2352</v>
      </c>
      <c r="L4" s="1">
        <v>0.25929999999999997</v>
      </c>
      <c r="M4" s="1">
        <v>0.25140000000000001</v>
      </c>
      <c r="N4" s="1">
        <v>0.4894</v>
      </c>
      <c r="O4" s="1">
        <f t="shared" si="0"/>
        <v>4.2099999999999971E-2</v>
      </c>
      <c r="P4" s="2">
        <f t="shared" si="1"/>
        <v>0.16339869281045752</v>
      </c>
    </row>
    <row r="5" spans="1:16" x14ac:dyDescent="0.25">
      <c r="A5" t="s">
        <v>27</v>
      </c>
      <c r="B5" t="s">
        <v>1</v>
      </c>
      <c r="C5">
        <v>3107</v>
      </c>
      <c r="D5">
        <v>2539</v>
      </c>
      <c r="E5">
        <v>4767</v>
      </c>
      <c r="F5" s="1">
        <v>0.2984</v>
      </c>
      <c r="G5" s="1">
        <v>0.24379999999999999</v>
      </c>
      <c r="H5" s="1">
        <v>0.45779999999999998</v>
      </c>
      <c r="I5">
        <v>3226</v>
      </c>
      <c r="J5">
        <v>2809</v>
      </c>
      <c r="K5">
        <v>5388</v>
      </c>
      <c r="L5" s="1">
        <v>0.28239999999999998</v>
      </c>
      <c r="M5" s="1">
        <v>0.24590000000000001</v>
      </c>
      <c r="N5" s="1">
        <v>0.47170000000000001</v>
      </c>
      <c r="O5" s="1">
        <f t="shared" si="0"/>
        <v>-1.6000000000000014E-2</v>
      </c>
      <c r="P5" s="2">
        <f t="shared" si="1"/>
        <v>3.8300611522368848E-2</v>
      </c>
    </row>
    <row r="6" spans="1:16" x14ac:dyDescent="0.25">
      <c r="A6" t="s">
        <v>28</v>
      </c>
      <c r="B6" t="s">
        <v>1</v>
      </c>
      <c r="C6">
        <v>5482</v>
      </c>
      <c r="D6">
        <v>5504</v>
      </c>
      <c r="E6">
        <v>9704</v>
      </c>
      <c r="F6" s="1">
        <v>0.26500000000000001</v>
      </c>
      <c r="G6" s="1">
        <v>0.26600000000000001</v>
      </c>
      <c r="H6" s="1">
        <v>0.46899999999999997</v>
      </c>
      <c r="I6">
        <v>6103</v>
      </c>
      <c r="J6">
        <v>6253</v>
      </c>
      <c r="K6">
        <v>10930</v>
      </c>
      <c r="L6" s="1">
        <v>0.2621</v>
      </c>
      <c r="M6" s="1">
        <v>0.26850000000000002</v>
      </c>
      <c r="N6" s="1">
        <v>0.46939999999999998</v>
      </c>
      <c r="O6" s="1">
        <f t="shared" si="0"/>
        <v>-2.9000000000000137E-3</v>
      </c>
      <c r="P6" s="2">
        <f t="shared" si="1"/>
        <v>0.11327982488143014</v>
      </c>
    </row>
    <row r="7" spans="1:16" x14ac:dyDescent="0.25">
      <c r="A7" t="s">
        <v>27</v>
      </c>
      <c r="B7" t="s">
        <v>2</v>
      </c>
      <c r="C7">
        <v>1043</v>
      </c>
      <c r="D7">
        <v>797</v>
      </c>
      <c r="E7">
        <v>1542</v>
      </c>
      <c r="F7" s="1">
        <v>0.30840000000000001</v>
      </c>
      <c r="G7" s="1">
        <v>0.23569999999999999</v>
      </c>
      <c r="H7" s="1">
        <v>0.45590000000000003</v>
      </c>
      <c r="I7">
        <v>1047</v>
      </c>
      <c r="J7">
        <v>1081</v>
      </c>
      <c r="K7">
        <v>1743</v>
      </c>
      <c r="L7" s="1">
        <v>0.27050000000000002</v>
      </c>
      <c r="M7" s="1">
        <v>0.27929999999999999</v>
      </c>
      <c r="N7" s="1">
        <v>0.45029999999999998</v>
      </c>
      <c r="O7" s="1">
        <f t="shared" si="0"/>
        <v>-3.7899999999999989E-2</v>
      </c>
      <c r="P7" s="2">
        <f t="shared" si="1"/>
        <v>3.8350910834132309E-3</v>
      </c>
    </row>
    <row r="8" spans="1:16" x14ac:dyDescent="0.25">
      <c r="A8" t="s">
        <v>28</v>
      </c>
      <c r="B8" t="s">
        <v>2</v>
      </c>
      <c r="C8">
        <v>2104</v>
      </c>
      <c r="D8">
        <v>2261</v>
      </c>
      <c r="E8">
        <v>2908</v>
      </c>
      <c r="F8" s="1">
        <v>0.2893</v>
      </c>
      <c r="G8" s="1">
        <v>0.31090000000000001</v>
      </c>
      <c r="H8" s="1">
        <v>0.39979999999999999</v>
      </c>
      <c r="I8">
        <v>2746</v>
      </c>
      <c r="J8">
        <v>2783</v>
      </c>
      <c r="K8">
        <v>3311</v>
      </c>
      <c r="L8" s="1">
        <v>0.31059999999999999</v>
      </c>
      <c r="M8" s="1">
        <v>0.31480000000000002</v>
      </c>
      <c r="N8" s="1">
        <v>0.3745</v>
      </c>
      <c r="O8" s="1">
        <f t="shared" si="0"/>
        <v>2.1299999999999986E-2</v>
      </c>
      <c r="P8" s="2">
        <f t="shared" si="1"/>
        <v>0.30513307984790877</v>
      </c>
    </row>
    <row r="9" spans="1:16" x14ac:dyDescent="0.25">
      <c r="A9" t="s">
        <v>27</v>
      </c>
      <c r="B9" t="s">
        <v>3</v>
      </c>
      <c r="C9">
        <v>437</v>
      </c>
      <c r="D9">
        <v>492</v>
      </c>
      <c r="E9">
        <v>549</v>
      </c>
      <c r="F9" s="1">
        <v>0.29570000000000002</v>
      </c>
      <c r="G9" s="1">
        <v>0.33289999999999997</v>
      </c>
      <c r="H9" s="1">
        <v>0.37140000000000001</v>
      </c>
      <c r="I9">
        <v>377</v>
      </c>
      <c r="J9">
        <v>538</v>
      </c>
      <c r="K9">
        <v>576</v>
      </c>
      <c r="L9" s="1">
        <v>0.25290000000000001</v>
      </c>
      <c r="M9" s="1">
        <v>0.36080000000000001</v>
      </c>
      <c r="N9" s="1">
        <v>0.38629999999999998</v>
      </c>
      <c r="O9" s="1">
        <f t="shared" si="0"/>
        <v>-4.2800000000000005E-2</v>
      </c>
      <c r="P9" s="2">
        <f t="shared" si="1"/>
        <v>-0.13729977116704806</v>
      </c>
    </row>
    <row r="10" spans="1:16" x14ac:dyDescent="0.25">
      <c r="A10" t="s">
        <v>28</v>
      </c>
      <c r="B10" t="s">
        <v>3</v>
      </c>
      <c r="C10">
        <v>2147</v>
      </c>
      <c r="D10">
        <v>2571</v>
      </c>
      <c r="E10">
        <v>2424</v>
      </c>
      <c r="F10" s="1">
        <v>0.30059999999999998</v>
      </c>
      <c r="G10" s="1">
        <v>0.36</v>
      </c>
      <c r="H10" s="1">
        <v>0.33939999999999998</v>
      </c>
      <c r="I10">
        <v>2127</v>
      </c>
      <c r="J10">
        <v>2825</v>
      </c>
      <c r="K10">
        <v>2732</v>
      </c>
      <c r="L10" s="1">
        <v>0.27679999999999999</v>
      </c>
      <c r="M10" s="1">
        <v>0.36759999999999998</v>
      </c>
      <c r="N10" s="1">
        <v>0.35549999999999998</v>
      </c>
      <c r="O10" s="1">
        <f t="shared" si="0"/>
        <v>-2.3799999999999988E-2</v>
      </c>
      <c r="P10" s="2">
        <f t="shared" si="1"/>
        <v>-9.3153237074988359E-3</v>
      </c>
    </row>
    <row r="11" spans="1:16" x14ac:dyDescent="0.25">
      <c r="A11" t="s">
        <v>27</v>
      </c>
      <c r="B11" t="s">
        <v>4</v>
      </c>
      <c r="C11">
        <v>1164</v>
      </c>
      <c r="D11">
        <v>1133</v>
      </c>
      <c r="E11">
        <v>2661</v>
      </c>
      <c r="F11" s="1">
        <v>0.23480000000000001</v>
      </c>
      <c r="G11" s="1">
        <v>0.22850000000000001</v>
      </c>
      <c r="H11" s="1">
        <v>0.53669999999999995</v>
      </c>
      <c r="I11">
        <v>1413</v>
      </c>
      <c r="J11">
        <v>1403</v>
      </c>
      <c r="K11">
        <v>3353</v>
      </c>
      <c r="L11" s="1">
        <v>0.22900000000000001</v>
      </c>
      <c r="M11" s="1">
        <v>0.22739999999999999</v>
      </c>
      <c r="N11" s="1">
        <v>0.54349999999999998</v>
      </c>
      <c r="O11" s="1">
        <f t="shared" si="0"/>
        <v>-5.7999999999999996E-3</v>
      </c>
      <c r="P11" s="2">
        <f t="shared" si="1"/>
        <v>0.21391752577319587</v>
      </c>
    </row>
    <row r="12" spans="1:16" x14ac:dyDescent="0.25">
      <c r="A12" t="s">
        <v>28</v>
      </c>
      <c r="B12" t="s">
        <v>4</v>
      </c>
      <c r="C12">
        <v>4018</v>
      </c>
      <c r="D12">
        <v>4871</v>
      </c>
      <c r="E12">
        <v>8263</v>
      </c>
      <c r="F12" s="1">
        <v>0.23430000000000001</v>
      </c>
      <c r="G12" s="1">
        <v>0.28399999999999997</v>
      </c>
      <c r="H12" s="1">
        <v>0.48180000000000001</v>
      </c>
      <c r="I12">
        <v>5409</v>
      </c>
      <c r="J12">
        <v>5379</v>
      </c>
      <c r="K12">
        <v>9835</v>
      </c>
      <c r="L12" s="1">
        <v>0.26229999999999998</v>
      </c>
      <c r="M12" s="1">
        <v>0.26079999999999998</v>
      </c>
      <c r="N12" s="1">
        <v>0.47689999999999999</v>
      </c>
      <c r="O12" s="1">
        <f t="shared" si="0"/>
        <v>2.7999999999999969E-2</v>
      </c>
      <c r="P12" s="2">
        <f t="shared" si="1"/>
        <v>0.34619213539074167</v>
      </c>
    </row>
    <row r="13" spans="1:16" x14ac:dyDescent="0.25">
      <c r="A13" t="s">
        <v>27</v>
      </c>
      <c r="B13" t="s">
        <v>5</v>
      </c>
      <c r="C13">
        <v>657</v>
      </c>
      <c r="D13">
        <v>819</v>
      </c>
      <c r="E13">
        <v>895</v>
      </c>
      <c r="F13" s="1">
        <v>0.27710000000000001</v>
      </c>
      <c r="G13" s="1">
        <v>0.34539999999999998</v>
      </c>
      <c r="H13" s="1">
        <v>0.3775</v>
      </c>
      <c r="I13">
        <v>807</v>
      </c>
      <c r="J13">
        <v>974</v>
      </c>
      <c r="K13">
        <v>1061</v>
      </c>
      <c r="L13" s="1">
        <v>0.28399999999999997</v>
      </c>
      <c r="M13" s="1">
        <v>0.3427</v>
      </c>
      <c r="N13" s="1">
        <v>0.37330000000000002</v>
      </c>
      <c r="O13" s="1">
        <f t="shared" si="0"/>
        <v>6.8999999999999617E-3</v>
      </c>
      <c r="P13" s="2">
        <f t="shared" si="1"/>
        <v>0.22831050228310501</v>
      </c>
    </row>
    <row r="14" spans="1:16" x14ac:dyDescent="0.25">
      <c r="A14" t="s">
        <v>28</v>
      </c>
      <c r="B14" t="s">
        <v>5</v>
      </c>
      <c r="C14">
        <v>2905</v>
      </c>
      <c r="D14">
        <v>3417</v>
      </c>
      <c r="E14">
        <v>3272</v>
      </c>
      <c r="F14" s="1">
        <v>0.30280000000000001</v>
      </c>
      <c r="G14" s="1">
        <v>0.35620000000000002</v>
      </c>
      <c r="H14" s="1">
        <v>0.34100000000000003</v>
      </c>
      <c r="I14">
        <v>3186</v>
      </c>
      <c r="J14">
        <v>4091</v>
      </c>
      <c r="K14">
        <v>3918</v>
      </c>
      <c r="L14" s="1">
        <v>0.28460000000000002</v>
      </c>
      <c r="M14" s="1">
        <v>0.3654</v>
      </c>
      <c r="N14" s="1">
        <v>0.35</v>
      </c>
      <c r="O14" s="1">
        <f t="shared" si="0"/>
        <v>-1.8199999999999994E-2</v>
      </c>
      <c r="P14" s="2">
        <f t="shared" si="1"/>
        <v>9.6729776247848537E-2</v>
      </c>
    </row>
    <row r="15" spans="1:16" x14ac:dyDescent="0.25">
      <c r="A15" t="s">
        <v>27</v>
      </c>
      <c r="B15" t="s">
        <v>6</v>
      </c>
      <c r="C15">
        <v>934</v>
      </c>
      <c r="D15">
        <v>714</v>
      </c>
      <c r="E15">
        <v>862</v>
      </c>
      <c r="F15" s="1">
        <v>0.37209999999999999</v>
      </c>
      <c r="G15" s="1">
        <v>0.28449999999999998</v>
      </c>
      <c r="H15" s="1">
        <v>0.34339999999999998</v>
      </c>
      <c r="I15">
        <v>1555</v>
      </c>
      <c r="J15">
        <v>1193</v>
      </c>
      <c r="K15">
        <v>1287</v>
      </c>
      <c r="L15" s="1">
        <v>0.38540000000000002</v>
      </c>
      <c r="M15" s="1">
        <v>0.29570000000000002</v>
      </c>
      <c r="N15" s="1">
        <v>0.31900000000000001</v>
      </c>
      <c r="O15" s="1">
        <f t="shared" si="0"/>
        <v>1.3300000000000034E-2</v>
      </c>
      <c r="P15" s="2">
        <f t="shared" si="1"/>
        <v>0.66488222698072807</v>
      </c>
    </row>
    <row r="16" spans="1:16" x14ac:dyDescent="0.25">
      <c r="A16" t="s">
        <v>28</v>
      </c>
      <c r="B16" t="s">
        <v>6</v>
      </c>
      <c r="C16">
        <v>2741</v>
      </c>
      <c r="D16">
        <v>2420</v>
      </c>
      <c r="E16">
        <v>2924</v>
      </c>
      <c r="F16" s="1">
        <v>0.33900000000000002</v>
      </c>
      <c r="G16" s="1">
        <v>0.29930000000000001</v>
      </c>
      <c r="H16" s="1">
        <v>0.36170000000000002</v>
      </c>
      <c r="I16">
        <v>4058</v>
      </c>
      <c r="J16">
        <v>3299</v>
      </c>
      <c r="K16">
        <v>3587</v>
      </c>
      <c r="L16" s="1">
        <v>0.37080000000000002</v>
      </c>
      <c r="M16" s="1">
        <v>0.3014</v>
      </c>
      <c r="N16" s="1">
        <v>0.32779999999999998</v>
      </c>
      <c r="O16" s="1">
        <f t="shared" si="0"/>
        <v>3.1799999999999995E-2</v>
      </c>
      <c r="P16" s="2">
        <f t="shared" si="1"/>
        <v>0.48048157606712877</v>
      </c>
    </row>
    <row r="17" spans="1:16" x14ac:dyDescent="0.25">
      <c r="A17" t="s">
        <v>27</v>
      </c>
      <c r="B17" t="s">
        <v>7</v>
      </c>
      <c r="C17">
        <v>2230</v>
      </c>
      <c r="D17">
        <v>3112</v>
      </c>
      <c r="E17">
        <v>4755</v>
      </c>
      <c r="F17" s="1">
        <v>0.22090000000000001</v>
      </c>
      <c r="G17" s="1">
        <v>0.30819999999999997</v>
      </c>
      <c r="H17" s="1">
        <v>0.47089999999999999</v>
      </c>
      <c r="I17">
        <v>1839</v>
      </c>
      <c r="J17">
        <v>3623</v>
      </c>
      <c r="K17">
        <v>4928</v>
      </c>
      <c r="L17" s="1">
        <v>0.17699999999999999</v>
      </c>
      <c r="M17" s="1">
        <v>0.34870000000000001</v>
      </c>
      <c r="N17" s="1">
        <v>0.4743</v>
      </c>
      <c r="O17" s="1">
        <f t="shared" si="0"/>
        <v>-4.3900000000000022E-2</v>
      </c>
      <c r="P17" s="2">
        <f t="shared" si="1"/>
        <v>-0.17533632286995515</v>
      </c>
    </row>
    <row r="18" spans="1:16" x14ac:dyDescent="0.25">
      <c r="A18" t="s">
        <v>28</v>
      </c>
      <c r="B18" t="s">
        <v>7</v>
      </c>
      <c r="C18">
        <v>5285</v>
      </c>
      <c r="D18">
        <v>8378</v>
      </c>
      <c r="E18">
        <v>8548</v>
      </c>
      <c r="F18" s="1">
        <v>0.2379</v>
      </c>
      <c r="G18" s="1">
        <v>0.37719999999999998</v>
      </c>
      <c r="H18" s="1">
        <v>0.38490000000000002</v>
      </c>
      <c r="I18">
        <v>4472</v>
      </c>
      <c r="J18">
        <v>9177</v>
      </c>
      <c r="K18">
        <v>9446</v>
      </c>
      <c r="L18" s="1">
        <v>0.19359999999999999</v>
      </c>
      <c r="M18" s="1">
        <v>0.39739999999999998</v>
      </c>
      <c r="N18" s="1">
        <v>0.40899999999999997</v>
      </c>
      <c r="O18" s="1">
        <f t="shared" si="0"/>
        <v>-4.4300000000000006E-2</v>
      </c>
      <c r="P18" s="2">
        <f t="shared" si="1"/>
        <v>-0.15383159886471146</v>
      </c>
    </row>
    <row r="19" spans="1:16" x14ac:dyDescent="0.25">
      <c r="A19" t="s">
        <v>27</v>
      </c>
      <c r="B19" t="s">
        <v>8</v>
      </c>
      <c r="C19">
        <v>87</v>
      </c>
      <c r="D19">
        <v>83</v>
      </c>
      <c r="E19">
        <v>201</v>
      </c>
      <c r="F19" s="1">
        <v>0.23449999999999999</v>
      </c>
      <c r="G19" s="1">
        <v>0.22370000000000001</v>
      </c>
      <c r="H19" s="1">
        <v>0.54179999999999995</v>
      </c>
      <c r="I19">
        <v>99</v>
      </c>
      <c r="J19">
        <v>107</v>
      </c>
      <c r="K19">
        <v>269</v>
      </c>
      <c r="L19" s="1">
        <v>0.2084</v>
      </c>
      <c r="M19" s="1">
        <v>0.2253</v>
      </c>
      <c r="N19" s="1">
        <v>0.56630000000000003</v>
      </c>
      <c r="O19" s="1">
        <f t="shared" si="0"/>
        <v>-2.6099999999999984E-2</v>
      </c>
      <c r="P19" s="2">
        <f t="shared" si="1"/>
        <v>0.13793103448275862</v>
      </c>
    </row>
    <row r="20" spans="1:16" x14ac:dyDescent="0.25">
      <c r="A20" t="s">
        <v>28</v>
      </c>
      <c r="B20" t="s">
        <v>8</v>
      </c>
      <c r="C20">
        <v>816</v>
      </c>
      <c r="D20">
        <v>878</v>
      </c>
      <c r="E20">
        <v>1570</v>
      </c>
      <c r="F20" s="1">
        <v>0.25</v>
      </c>
      <c r="G20" s="1">
        <v>0.26900000000000002</v>
      </c>
      <c r="H20" s="1">
        <v>0.48099999999999998</v>
      </c>
      <c r="I20">
        <v>947</v>
      </c>
      <c r="J20">
        <v>994</v>
      </c>
      <c r="K20">
        <v>1798</v>
      </c>
      <c r="L20" s="1">
        <v>0.25330000000000003</v>
      </c>
      <c r="M20" s="1">
        <v>0.26579999999999998</v>
      </c>
      <c r="N20" s="1">
        <v>0.48089999999999999</v>
      </c>
      <c r="O20" s="1">
        <f t="shared" si="0"/>
        <v>3.3000000000000251E-3</v>
      </c>
      <c r="P20" s="2">
        <f t="shared" si="1"/>
        <v>0.16053921568627452</v>
      </c>
    </row>
    <row r="21" spans="1:16" x14ac:dyDescent="0.25">
      <c r="A21" t="s">
        <v>27</v>
      </c>
      <c r="B21" t="s">
        <v>9</v>
      </c>
      <c r="C21">
        <v>1691</v>
      </c>
      <c r="D21">
        <v>1661</v>
      </c>
      <c r="E21">
        <v>4190</v>
      </c>
      <c r="F21" s="1">
        <v>0.22420000000000001</v>
      </c>
      <c r="G21" s="1">
        <v>0.22020000000000001</v>
      </c>
      <c r="H21" s="1">
        <v>0.55559999999999998</v>
      </c>
      <c r="I21">
        <v>2055</v>
      </c>
      <c r="J21">
        <v>1951</v>
      </c>
      <c r="K21">
        <v>4901</v>
      </c>
      <c r="L21" s="1">
        <v>0.23069999999999999</v>
      </c>
      <c r="M21" s="1">
        <v>0.219</v>
      </c>
      <c r="N21" s="1">
        <v>0.55020000000000002</v>
      </c>
      <c r="O21" s="1">
        <f t="shared" si="0"/>
        <v>6.499999999999978E-3</v>
      </c>
      <c r="P21" s="2">
        <f t="shared" si="1"/>
        <v>0.21525724423418097</v>
      </c>
    </row>
    <row r="22" spans="1:16" x14ac:dyDescent="0.25">
      <c r="A22" t="s">
        <v>28</v>
      </c>
      <c r="B22" t="s">
        <v>9</v>
      </c>
      <c r="C22">
        <v>4803</v>
      </c>
      <c r="D22">
        <v>5880</v>
      </c>
      <c r="E22">
        <v>11390</v>
      </c>
      <c r="F22" s="1">
        <v>0.21759999999999999</v>
      </c>
      <c r="G22" s="1">
        <v>0.26640000000000003</v>
      </c>
      <c r="H22" s="1">
        <v>0.51600000000000001</v>
      </c>
      <c r="I22">
        <v>6018</v>
      </c>
      <c r="J22">
        <v>6635</v>
      </c>
      <c r="K22">
        <v>13019</v>
      </c>
      <c r="L22" s="1">
        <v>0.2344</v>
      </c>
      <c r="M22" s="1">
        <v>0.25850000000000001</v>
      </c>
      <c r="N22" s="1">
        <v>0.5071</v>
      </c>
      <c r="O22" s="1">
        <f t="shared" si="0"/>
        <v>1.6800000000000009E-2</v>
      </c>
      <c r="P22" s="2">
        <f t="shared" si="1"/>
        <v>0.25296689569019365</v>
      </c>
    </row>
    <row r="23" spans="1:16" x14ac:dyDescent="0.25">
      <c r="A23" t="s">
        <v>27</v>
      </c>
      <c r="B23" t="s">
        <v>10</v>
      </c>
      <c r="C23">
        <v>1987</v>
      </c>
      <c r="D23">
        <v>1961</v>
      </c>
      <c r="E23">
        <v>3854</v>
      </c>
      <c r="F23" s="1">
        <v>0.25469999999999998</v>
      </c>
      <c r="G23" s="1">
        <v>0.25130000000000002</v>
      </c>
      <c r="H23" s="1">
        <v>0.49399999999999999</v>
      </c>
      <c r="I23">
        <v>1986</v>
      </c>
      <c r="J23">
        <v>2391</v>
      </c>
      <c r="K23">
        <v>4232</v>
      </c>
      <c r="L23" s="1">
        <v>0.23069999999999999</v>
      </c>
      <c r="M23" s="1">
        <v>0.2777</v>
      </c>
      <c r="N23" s="1">
        <v>0.49159999999999998</v>
      </c>
      <c r="O23" s="1">
        <f t="shared" si="0"/>
        <v>-2.3999999999999994E-2</v>
      </c>
      <c r="P23" s="2">
        <f t="shared" si="1"/>
        <v>-5.0327126321087065E-4</v>
      </c>
    </row>
    <row r="24" spans="1:16" x14ac:dyDescent="0.25">
      <c r="A24" t="s">
        <v>28</v>
      </c>
      <c r="B24" t="s">
        <v>10</v>
      </c>
      <c r="C24">
        <v>5414</v>
      </c>
      <c r="D24">
        <v>6124</v>
      </c>
      <c r="E24">
        <v>8114</v>
      </c>
      <c r="F24" s="1">
        <v>0.27550000000000002</v>
      </c>
      <c r="G24" s="1">
        <v>0.31159999999999999</v>
      </c>
      <c r="H24" s="1">
        <v>0.41289999999999999</v>
      </c>
      <c r="I24">
        <v>5456</v>
      </c>
      <c r="J24">
        <v>7219</v>
      </c>
      <c r="K24">
        <v>9304</v>
      </c>
      <c r="L24" s="1">
        <v>0.2482</v>
      </c>
      <c r="M24" s="1">
        <v>0.32840000000000003</v>
      </c>
      <c r="N24" s="1">
        <v>0.42330000000000001</v>
      </c>
      <c r="O24" s="1">
        <f t="shared" si="0"/>
        <v>-2.7300000000000019E-2</v>
      </c>
      <c r="P24" s="2">
        <f t="shared" si="1"/>
        <v>7.7576653121536757E-3</v>
      </c>
    </row>
  </sheetData>
  <sortState xmlns:xlrd2="http://schemas.microsoft.com/office/spreadsheetml/2017/richdata2" ref="A3:H24">
    <sortCondition ref="A2:A24"/>
  </sortState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Depts Broad Field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 Olejniczak</cp:lastModifiedBy>
  <dcterms:created xsi:type="dcterms:W3CDTF">2023-01-05T20:21:04Z</dcterms:created>
  <dcterms:modified xsi:type="dcterms:W3CDTF">2023-01-05T22:39:57Z</dcterms:modified>
</cp:coreProperties>
</file>