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corpsmu-my.sharepoint.com/personal/cmckenzie_smu_cl/Documents/IR Compartida/Earnings/2025/12. Diciembre/FINAL/"/>
    </mc:Choice>
  </mc:AlternateContent>
  <xr:revisionPtr revIDLastSave="24" documentId="8_{67C7B3C3-21D4-470E-AD9A-87B7B0F899A6}" xr6:coauthVersionLast="47" xr6:coauthVersionMax="47" xr10:uidLastSave="{E103BF6D-0399-4643-8115-C7D4CE0B223F}"/>
  <bookViews>
    <workbookView xWindow="20370" yWindow="-120" windowWidth="29040" windowHeight="15720" xr2:uid="{00000000-000D-0000-FFFF-FFFF00000000}"/>
  </bookViews>
  <sheets>
    <sheet name="SMU Financial Information" sheetId="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Fol10">[1]Hoja10!#REF!</definedName>
    <definedName name="___Fol11">[1]Hoja11!#REF!</definedName>
    <definedName name="___Fol12">[1]Hoja12!#REF!</definedName>
    <definedName name="___Fol13">[1]Hoja13!#REF!</definedName>
    <definedName name="___Fol14">[1]Hoja14!#REF!</definedName>
    <definedName name="___Fol15">[1]Hoja15!#REF!</definedName>
    <definedName name="___Fol16">[1]Hoja16!#REF!</definedName>
    <definedName name="___Fol17">[1]Hoja17!#REF!</definedName>
    <definedName name="___Fol2">[1]Hoja2!#REF!</definedName>
    <definedName name="___Fol23">[1]Hoja23!#REF!</definedName>
    <definedName name="___Fol24">[1]Hoja24!#REF!</definedName>
    <definedName name="___Fol25">[1]Hoja25!#REF!</definedName>
    <definedName name="___Fol26">[1]Hoja26!#REF!</definedName>
    <definedName name="___Fol27">[1]Hoja27!#REF!</definedName>
    <definedName name="___Fol28">[1]Hoja28!#REF!</definedName>
    <definedName name="___Fol29">[1]Hoja29!#REF!</definedName>
    <definedName name="___Fol3">[1]Hoja3!#REF!</definedName>
    <definedName name="___Fol30">[1]Hoja30!#REF!</definedName>
    <definedName name="___Fol4">[1]Hoja4!#REF!</definedName>
    <definedName name="___Fol5">[1]Hoja5!#REF!</definedName>
    <definedName name="___Fol6">[1]Hoja6!#REF!</definedName>
    <definedName name="___Fol7">[1]Hoja7!#REF!</definedName>
    <definedName name="___Fol8">[1]Hoja8!#REF!</definedName>
    <definedName name="___Fol9">[1]Hoja9!#REF!</definedName>
    <definedName name="___MCH02">#REF!</definedName>
    <definedName name="__Fol10">[1]Hoja10!#REF!</definedName>
    <definedName name="__Fol11">[1]Hoja11!#REF!</definedName>
    <definedName name="__Fol12">[1]Hoja12!#REF!</definedName>
    <definedName name="__Fol13">[1]Hoja13!#REF!</definedName>
    <definedName name="__Fol14">[1]Hoja14!#REF!</definedName>
    <definedName name="__Fol15">[1]Hoja15!#REF!</definedName>
    <definedName name="__Fol16">[1]Hoja16!#REF!</definedName>
    <definedName name="__Fol17">[1]Hoja17!#REF!</definedName>
    <definedName name="__Fol2">[1]Hoja2!#REF!</definedName>
    <definedName name="__Fol23">[1]Hoja23!#REF!</definedName>
    <definedName name="__Fol24">[1]Hoja24!#REF!</definedName>
    <definedName name="__Fol25">[1]Hoja25!#REF!</definedName>
    <definedName name="__Fol26">[1]Hoja26!#REF!</definedName>
    <definedName name="__Fol27">[1]Hoja27!#REF!</definedName>
    <definedName name="__Fol28">[1]Hoja28!#REF!</definedName>
    <definedName name="__Fol29">[1]Hoja29!#REF!</definedName>
    <definedName name="__Fol3">[1]Hoja3!#REF!</definedName>
    <definedName name="__Fol30">[1]Hoja30!#REF!</definedName>
    <definedName name="__Fol4">[1]Hoja4!#REF!</definedName>
    <definedName name="__Fol5">[1]Hoja5!#REF!</definedName>
    <definedName name="__Fol6">[1]Hoja6!#REF!</definedName>
    <definedName name="__Fol7">[1]Hoja7!#REF!</definedName>
    <definedName name="__Fol8">[1]Hoja8!#REF!</definedName>
    <definedName name="__Fol9">[1]Hoja9!#REF!</definedName>
    <definedName name="__MCH02">#REF!</definedName>
    <definedName name="_Fol10">[1]Hoja10!#REF!</definedName>
    <definedName name="_Fol11">[1]Hoja11!#REF!</definedName>
    <definedName name="_Fol12">[1]Hoja12!#REF!</definedName>
    <definedName name="_Fol13">[1]Hoja13!#REF!</definedName>
    <definedName name="_Fol14">[1]Hoja14!#REF!</definedName>
    <definedName name="_Fol15">[1]Hoja15!#REF!</definedName>
    <definedName name="_Fol16">[1]Hoja16!#REF!</definedName>
    <definedName name="_Fol17">[1]Hoja17!#REF!</definedName>
    <definedName name="_Fol2">[1]Hoja2!#REF!</definedName>
    <definedName name="_Fol23">[1]Hoja23!#REF!</definedName>
    <definedName name="_Fol24">[1]Hoja24!#REF!</definedName>
    <definedName name="_Fol25">[1]Hoja25!#REF!</definedName>
    <definedName name="_Fol26">[1]Hoja26!#REF!</definedName>
    <definedName name="_Fol27">[1]Hoja27!#REF!</definedName>
    <definedName name="_Fol28">[1]Hoja28!#REF!</definedName>
    <definedName name="_Fol29">[1]Hoja29!#REF!</definedName>
    <definedName name="_Fol3">[1]Hoja3!#REF!</definedName>
    <definedName name="_Fol30">[1]Hoja30!#REF!</definedName>
    <definedName name="_Fol4">[1]Hoja4!#REF!</definedName>
    <definedName name="_Fol5">[1]Hoja5!#REF!</definedName>
    <definedName name="_Fol6">[1]Hoja6!#REF!</definedName>
    <definedName name="_Fol7">[1]Hoja7!#REF!</definedName>
    <definedName name="_Fol8">[1]Hoja8!#REF!</definedName>
    <definedName name="_Fol9">[1]Hoja9!#REF!</definedName>
    <definedName name="_MCH02">#REF!</definedName>
    <definedName name="A_impresión_IM">[2]PEAGOXLS!#REF!</definedName>
    <definedName name="aa">'[3]Flujo fondos indiv'!$A$1:$H$76</definedName>
    <definedName name="Anexo2">#REF!</definedName>
    <definedName name="Anexo3">#REF!</definedName>
    <definedName name="Anexo4">#REF!</definedName>
    <definedName name="AS2DocOpenMode" hidden="1">"AS2DocumentEdit"</definedName>
    <definedName name="AS2HasNoAutoHeaderFooter" hidden="1">" "</definedName>
    <definedName name="BALANCE">#REF!</definedName>
    <definedName name="Concil_FECU">'[4]Flujo fondos indiv'!$A$79:$H$131</definedName>
    <definedName name="Detalle">#REF!</definedName>
    <definedName name="DetalleMatriz">#REF!</definedName>
    <definedName name="DF_GRID_1">#REF!</definedName>
    <definedName name="Est_Flujo_FECU">'[4]Flujo fondos indiv'!$A$1:$H$76</definedName>
    <definedName name="ESTADO_DE_SITUACION">#REF!</definedName>
    <definedName name="F_FONDOS">#REF!</definedName>
    <definedName name="fluj">'[3]Flujo fondos indiv'!$A$1:$H$76</definedName>
    <definedName name="GASTO01">#REF!</definedName>
    <definedName name="GASTOS">#REF!</definedName>
    <definedName name="GTOCM">[5]CC101!$A$57:$IV$254</definedName>
    <definedName name="GTOCSC">'[6]CC CSC'!$A$57:$IV$256</definedName>
    <definedName name="GTOLUB">#REF!</definedName>
    <definedName name="GTOPP">#REF!</definedName>
    <definedName name="GTOPPTO">#REF!</definedName>
    <definedName name="GTOS">#REF!</definedName>
    <definedName name="Gtos02">#REF!</definedName>
    <definedName name="Gtos03">#REF!</definedName>
    <definedName name="h" hidden="1">{#N/A,#N/A,FALSE,"Aging Summary";#N/A,#N/A,FALSE,"Ratio Analysis";#N/A,#N/A,FALSE,"Test 120 Day Accts";#N/A,#N/A,FALSE,"Tickmarks"}</definedName>
    <definedName name="Imp_Portada">#REF!</definedName>
    <definedName name="IPC">'[7]C Monetaria'!#REF!</definedName>
    <definedName name="Nota10">#REF!</definedName>
    <definedName name="Nota12">#REF!</definedName>
    <definedName name="Nota14">#REF!</definedName>
    <definedName name="Nota18">#REF!</definedName>
    <definedName name="Nota18_1">#REF!</definedName>
    <definedName name="Nota19">#REF!</definedName>
    <definedName name="Nota20">#REF!</definedName>
    <definedName name="Nota21">#REF!</definedName>
    <definedName name="Nota23">#REF!</definedName>
    <definedName name="Nota25">#REF!</definedName>
    <definedName name="Nota27">#REF!</definedName>
    <definedName name="Nota28">#REF!</definedName>
    <definedName name="Nota33">#REF!</definedName>
    <definedName name="Nota5">#REF!</definedName>
    <definedName name="Nota6_1">#REF!</definedName>
    <definedName name="Nota6_2">#REF!</definedName>
    <definedName name="obu">'[3]Flujo fondos indiv'!$A$79:$H$131</definedName>
    <definedName name="otro">#REF!</definedName>
    <definedName name="otro2">#REF!</definedName>
    <definedName name="otro3">#REF!</definedName>
    <definedName name="otro4">#REF!</definedName>
    <definedName name="otro5">#REF!</definedName>
    <definedName name="otro6">#REF!</definedName>
    <definedName name="otro7">#REF!</definedName>
    <definedName name="otro8">#REF!</definedName>
    <definedName name="Pasivo">#REF!</definedName>
    <definedName name="PRECIOS">[2]PEAGOXLS!#REF!</definedName>
    <definedName name="SAPBEXhrIndnt" hidden="1">"Wide"</definedName>
    <definedName name="SAPsysID" hidden="1">"708C5W7SBKP804JT78WJ0JNKI"</definedName>
    <definedName name="SAPwbID" hidden="1">"ARS"</definedName>
    <definedName name="SeleccionBancos">[0]!SeleccionBancos</definedName>
    <definedName name="SeleccionEmpRelac">[0]!SeleccionEmpRelac</definedName>
    <definedName name="Sociedades">#REF!</definedName>
    <definedName name="sss">#REF!</definedName>
    <definedName name="TextRefCopy10">'[8]SKC ajustes IFRS'!#REF!</definedName>
    <definedName name="TextRefCopyRangeCount" hidden="1">9</definedName>
    <definedName name="Tipo_Trans">#REF!</definedName>
    <definedName name="UF">#REF!</definedName>
    <definedName name="USD">#REF!</definedName>
    <definedName name="wrn.Aging._.and._.Trend._.Analysis." hidden="1">{#N/A,#N/A,FALSE,"Aging Summary";#N/A,#N/A,FALSE,"Ratio Analysis";#N/A,#N/A,FALSE,"Test 120 Day Accts";#N/A,#N/A,FALSE,"Tickmarks"}</definedName>
    <definedName name="Z_F8CBCD01_02CF_11D6_9140_006097813339_.wvu.Cols" hidden="1">#REF!</definedName>
    <definedName name="Z_F8CBCD01_02CF_11D6_9140_006097813339_.wvu.PrintArea" hidden="1">#REF!</definedName>
    <definedName name="zzzz">#REF!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5" i="9" l="1"/>
  <c r="BF25" i="9"/>
  <c r="BE25" i="9" l="1"/>
  <c r="BC43" i="9"/>
  <c r="BB43" i="9"/>
  <c r="BC25" i="9"/>
  <c r="BB25" i="9"/>
  <c r="AX25" i="9" l="1"/>
  <c r="AW25" i="9"/>
  <c r="AV25" i="9"/>
  <c r="AU25" i="9"/>
  <c r="AO183" i="9"/>
  <c r="AO179" i="9"/>
  <c r="AO167" i="9"/>
  <c r="AO152" i="9"/>
  <c r="AO25" i="9"/>
  <c r="AT25" i="9"/>
  <c r="AS179" i="9"/>
  <c r="AS167" i="9"/>
  <c r="AS152" i="9"/>
  <c r="AS42" i="9"/>
  <c r="AS25" i="9"/>
  <c r="AN42" i="9"/>
  <c r="AN25" i="9"/>
  <c r="AM25" i="9"/>
  <c r="AR179" i="9"/>
  <c r="AR167" i="9"/>
  <c r="AR152" i="9"/>
  <c r="AR25" i="9"/>
  <c r="AQ183" i="9"/>
  <c r="AP183" i="9"/>
  <c r="AQ179" i="9"/>
  <c r="AP179" i="9"/>
  <c r="AQ167" i="9"/>
  <c r="AP167" i="9"/>
  <c r="AQ152" i="9"/>
  <c r="AP152" i="9"/>
  <c r="AQ25" i="9"/>
  <c r="AP25" i="9"/>
  <c r="AL25" i="9"/>
  <c r="AK25" i="9"/>
  <c r="AJ25" i="9"/>
  <c r="Y25" i="9"/>
  <c r="X25" i="9"/>
  <c r="W43" i="9"/>
  <c r="W45" i="9"/>
  <c r="V43" i="9"/>
  <c r="V45" i="9"/>
  <c r="W25" i="9"/>
  <c r="V25" i="9"/>
  <c r="U43" i="9"/>
  <c r="U45" i="9"/>
  <c r="U25" i="9"/>
  <c r="P25" i="9"/>
  <c r="T43" i="9"/>
  <c r="T45" i="9" s="1"/>
  <c r="T25" i="9"/>
  <c r="N25" i="9"/>
  <c r="S25" i="9"/>
</calcChain>
</file>

<file path=xl/sharedStrings.xml><?xml version="1.0" encoding="utf-8"?>
<sst xmlns="http://schemas.openxmlformats.org/spreadsheetml/2006/main" count="538" uniqueCount="326">
  <si>
    <t xml:space="preserve"> </t>
  </si>
  <si>
    <t>2016</t>
  </si>
  <si>
    <t>2015</t>
  </si>
  <si>
    <t>EBITDA</t>
  </si>
  <si>
    <t>Item</t>
  </si>
  <si>
    <t>CLP$ MM</t>
  </si>
  <si>
    <t>%</t>
  </si>
  <si>
    <t>Indicadores Operacionales</t>
  </si>
  <si>
    <t>UNIMARC</t>
  </si>
  <si>
    <t>OK MARKET</t>
  </si>
  <si>
    <t>CLP$ / M2</t>
  </si>
  <si>
    <t>Unit</t>
  </si>
  <si>
    <t>4Q15</t>
  </si>
  <si>
    <t>1Q16</t>
  </si>
  <si>
    <t>2Q16</t>
  </si>
  <si>
    <t>3Q16</t>
  </si>
  <si>
    <t>4Q16</t>
  </si>
  <si>
    <t>CONSOLIDATED INCOME STATEMENT</t>
  </si>
  <si>
    <t>1Q15</t>
  </si>
  <si>
    <t>2Q15</t>
  </si>
  <si>
    <t>3Q15</t>
  </si>
  <si>
    <t>BALANCE SHEET</t>
  </si>
  <si>
    <t>OPERATING STATISTICS</t>
  </si>
  <si>
    <t>STATEMENTS OF CASH FLOWS</t>
  </si>
  <si>
    <t>Cost of Sales</t>
  </si>
  <si>
    <t>Gross Profit</t>
  </si>
  <si>
    <t>Gross Margin (%)</t>
  </si>
  <si>
    <t>Distribution Costs</t>
  </si>
  <si>
    <t>Contribution Margin</t>
  </si>
  <si>
    <t>Contribution Margin (%)</t>
  </si>
  <si>
    <t>Administrative Expenses (Excluding Depreciation)</t>
  </si>
  <si>
    <t>EBITDA Margin (%)</t>
  </si>
  <si>
    <t>Depreciation and Amortization</t>
  </si>
  <si>
    <t>Profit (Loss) from Non Operating Activities</t>
  </si>
  <si>
    <t>Financial Income</t>
  </si>
  <si>
    <t>Financial Expenses</t>
  </si>
  <si>
    <t>Share of Profit (Loss) of Associates</t>
  </si>
  <si>
    <t>Foreign Exchange Differences</t>
  </si>
  <si>
    <t>Income (Loss) for Indexed Assets and Liabilities</t>
  </si>
  <si>
    <t>Financial Results</t>
  </si>
  <si>
    <t>Net Income (Loss) Before Taxes</t>
  </si>
  <si>
    <t>Income Tax Expense</t>
  </si>
  <si>
    <t>Net Income (Loss) from Continued Operations</t>
  </si>
  <si>
    <t>Net Income (Loss) from Discontinued Operations</t>
  </si>
  <si>
    <t>Net Income (Loss) of the Period</t>
  </si>
  <si>
    <t>CASH &amp; CARRY</t>
  </si>
  <si>
    <t>FOOD RETAIL CHILE</t>
  </si>
  <si>
    <t>FOOD RETAIL PERU</t>
  </si>
  <si>
    <t>CONSOLIDATED</t>
  </si>
  <si>
    <t>SALES PER SQM</t>
  </si>
  <si>
    <t>NUMBER OF STORES</t>
  </si>
  <si>
    <t>SALES AREA</t>
  </si>
  <si>
    <t>ASSETS</t>
  </si>
  <si>
    <t>CURRENT ASSETS</t>
  </si>
  <si>
    <t>Cash and Cash Equivalents</t>
  </si>
  <si>
    <t>Other Current Financial Assets</t>
  </si>
  <si>
    <t>Other Current Non-Financial Assets</t>
  </si>
  <si>
    <t>Trade Accounts Receivable and Other Receivables, Net</t>
  </si>
  <si>
    <t>Accounts Receivable from Related Companies</t>
  </si>
  <si>
    <t>Inventories</t>
  </si>
  <si>
    <t>Current Tax Assets</t>
  </si>
  <si>
    <t>Non-Current Assets Classified as Held for Sale</t>
  </si>
  <si>
    <t>Total Current Assets</t>
  </si>
  <si>
    <t>NON-CURRENT ASSETS</t>
  </si>
  <si>
    <t>Other Non-Current Financial Assets</t>
  </si>
  <si>
    <t>Other Non-Current Non-Financial Assets</t>
  </si>
  <si>
    <t>Non-Current Accounts Receivable</t>
  </si>
  <si>
    <t>Investments Accounted for Using the Equity Method</t>
  </si>
  <si>
    <t>Intangible Assets Other Than Goodwill</t>
  </si>
  <si>
    <t>Goodwill</t>
  </si>
  <si>
    <t>Property, Plant, and equipment, net</t>
  </si>
  <si>
    <t>Deferred tax assets</t>
  </si>
  <si>
    <t>Total Non-Current Assets</t>
  </si>
  <si>
    <t>TOTAL ASSETS</t>
  </si>
  <si>
    <t>CURRENT LIABILITIES</t>
  </si>
  <si>
    <t>Other Current Financial Libialities</t>
  </si>
  <si>
    <t>Trade and Other Current Payables</t>
  </si>
  <si>
    <t>Accounts Payable to Related Companies</t>
  </si>
  <si>
    <t>Other Current Provisions</t>
  </si>
  <si>
    <t>Current Tax Liabilities</t>
  </si>
  <si>
    <t>Current Provisions for Employee Benefits</t>
  </si>
  <si>
    <t>Other Current Non-Financial Liabilities</t>
  </si>
  <si>
    <t>Non-Current Liabilities Classified as Held for Sale</t>
  </si>
  <si>
    <t>Total Current Liabilities</t>
  </si>
  <si>
    <t>LIABILITIES</t>
  </si>
  <si>
    <t>NON-CURRENT LIABILITIES</t>
  </si>
  <si>
    <t>Other Non-Current Financial Liabilities</t>
  </si>
  <si>
    <t>Non-Current Payables</t>
  </si>
  <si>
    <t>Trade Payables due to Related Entities, Non-Current</t>
  </si>
  <si>
    <t>Deferred Tax Liabilities</t>
  </si>
  <si>
    <t>Non-Current Provisions for Employee Benefits</t>
  </si>
  <si>
    <t>Other Non-Current Non-Financial Liabilities</t>
  </si>
  <si>
    <t>Total Non-Current Liabilities</t>
  </si>
  <si>
    <t>EQUITY</t>
  </si>
  <si>
    <t>TOTAL LIABILITIES</t>
  </si>
  <si>
    <t>Issued Capital</t>
  </si>
  <si>
    <t>Other Reserves</t>
  </si>
  <si>
    <t>Equity Attributable to the Owners of the Parent Company</t>
  </si>
  <si>
    <t>Non-Controlling Interest</t>
  </si>
  <si>
    <t>Total Equity</t>
  </si>
  <si>
    <t>TOTAL LIABILITIES AND EQUITY</t>
  </si>
  <si>
    <t>Thousands of sqm</t>
  </si>
  <si>
    <t>Net Increase (Decrease) in Cash and Cash Equivalents Before Effect of Exchange Rates</t>
  </si>
  <si>
    <t>Net Increase (Decrease) in Cash and Cash Equivalents</t>
  </si>
  <si>
    <t>Cash and Cash Equivalents at Beginning of Period</t>
  </si>
  <si>
    <t>Cash and Cash Equivalents at End of Period</t>
  </si>
  <si>
    <t>Cash receipts from sale of goods and rendering of services</t>
  </si>
  <si>
    <t>Cash payments to suppliers for goods and services</t>
  </si>
  <si>
    <t>Cash payments to and on behalf of employees</t>
  </si>
  <si>
    <t>Other cash payments for operating activities</t>
  </si>
  <si>
    <t>Interest received, classified as operating activities</t>
  </si>
  <si>
    <t>Income tax paid (reimbursed), classified as operating activities</t>
  </si>
  <si>
    <t>Cash Flows From Operating Activities</t>
  </si>
  <si>
    <t>Net Cash Provided by (Used in) Operating Activities</t>
  </si>
  <si>
    <t>Cash Flows From Investing Activities</t>
  </si>
  <si>
    <t>Cash payments for the acquisition of non-controlling interests</t>
  </si>
  <si>
    <t>Loans to related entities</t>
  </si>
  <si>
    <t>Proceeds from sale of property, plant and equipment, classified as investing activities</t>
  </si>
  <si>
    <t>Acquisition of property, plant and equipment, classified as investing activities</t>
  </si>
  <si>
    <t>Acquisition of intangible assets, classified as investing activities</t>
  </si>
  <si>
    <t>Cash from sale of non-controlling interests</t>
  </si>
  <si>
    <t>Net Cash Provided by (Used in) Investing Activities</t>
  </si>
  <si>
    <t>Cash Flows From Financing Activities</t>
  </si>
  <si>
    <t>Proceeds from long-term bank borrowings</t>
  </si>
  <si>
    <t>Loans from related entities</t>
  </si>
  <si>
    <t>Repayment of bank borrowings, classified as financing activities</t>
  </si>
  <si>
    <t>Payments of liabilities under financial lease agreements, classified as financing activities</t>
  </si>
  <si>
    <t>Repayment of loans from related parties</t>
  </si>
  <si>
    <t>Interest paid, classified as financing activities</t>
  </si>
  <si>
    <t>1Q17</t>
  </si>
  <si>
    <t>Proceeds from the loss of control of subsidiaries or other businesses, classified as investing activities</t>
  </si>
  <si>
    <t>2Q17</t>
  </si>
  <si>
    <t>3Q17</t>
  </si>
  <si>
    <t>2017</t>
  </si>
  <si>
    <t>4Q17</t>
  </si>
  <si>
    <t>Other cash inflows (outflows), classified as operating activities</t>
  </si>
  <si>
    <t>Payments received from related entities</t>
  </si>
  <si>
    <t>Proceeds from placement of shares</t>
  </si>
  <si>
    <t>1Q18</t>
  </si>
  <si>
    <t>2Q18</t>
  </si>
  <si>
    <t>Cash payments for the acquisition of controlling interests</t>
  </si>
  <si>
    <t>3Q18</t>
  </si>
  <si>
    <t>2018</t>
  </si>
  <si>
    <t>4Q18</t>
  </si>
  <si>
    <t>1Q19
Pro Forma
(IAS 17) (2)</t>
  </si>
  <si>
    <t>1Q19
(IFRS 16) (2)</t>
  </si>
  <si>
    <t>3M19
(IFRS 16) (2)</t>
  </si>
  <si>
    <t>1H17
Restated
(IAS 17) (2)</t>
  </si>
  <si>
    <t>9M17
Restated
(IAS 17) (2)</t>
  </si>
  <si>
    <t>12M17
(IAS 17) (2)</t>
  </si>
  <si>
    <t>2017
(IAS 17) (2)</t>
  </si>
  <si>
    <t>3M18
(IAS 17) (2)</t>
  </si>
  <si>
    <t>1H18
(IAS 17) (2)</t>
  </si>
  <si>
    <t>9M18
(IAS 17) (2)</t>
  </si>
  <si>
    <t>12M18
(IAS 17) (2)</t>
  </si>
  <si>
    <t>2018
(IAS 17) (2)</t>
  </si>
  <si>
    <t>4Q17
(IAS 17) (2)</t>
  </si>
  <si>
    <t>1Q18
(IAS 17) (2)</t>
  </si>
  <si>
    <t>2Q18
(IAS 17) (2)</t>
  </si>
  <si>
    <t>3Q18
(IAS 17) (2)</t>
  </si>
  <si>
    <t>4Q18
(IAS 17) (2)</t>
  </si>
  <si>
    <t>4Q16
Restated
(IAS 17) (2)</t>
  </si>
  <si>
    <t>2016
Restated
(IAS 17) (2)</t>
  </si>
  <si>
    <t>1Q17
Restated
(IAS 17) (2)</t>
  </si>
  <si>
    <t>2Q17
Restated
(IAS 17) (2)</t>
  </si>
  <si>
    <t>3Q17
Restated
(IAS 17) (2)</t>
  </si>
  <si>
    <t>1Q15
Restated
(IAS 17) (1)</t>
  </si>
  <si>
    <t>2Q15
Restated
(IAS 17) (1)</t>
  </si>
  <si>
    <t>3Q15
Restated
(IAS 17) (1)</t>
  </si>
  <si>
    <t>4Q15
(IAS 17) (1)</t>
  </si>
  <si>
    <t>2015
(IAS 17) (1)</t>
  </si>
  <si>
    <t>1Q16
(IAS 17) (1)</t>
  </si>
  <si>
    <t>2Q16
(IAS 17) (1)</t>
  </si>
  <si>
    <t>3Q16
(IAS 17) (1)</t>
  </si>
  <si>
    <t>4Q16
(IAS 17) (1)</t>
  </si>
  <si>
    <t>2016
(IAS 17) (1)</t>
  </si>
  <si>
    <t>1Q17
(IAS 17) (1)</t>
  </si>
  <si>
    <t>2Q17
(IAS 17) (1)</t>
  </si>
  <si>
    <t>3Q17
(IAS 17) (1)</t>
  </si>
  <si>
    <t>1Q15
(IAS 17) (1)</t>
  </si>
  <si>
    <t>2Q15
(IAS 17) (1)</t>
  </si>
  <si>
    <t>3Q15
(IAS 17) (1)</t>
  </si>
  <si>
    <t>1H15
Restated
(IAS 17) (1)</t>
  </si>
  <si>
    <t>9M15
Restated
(IAS 17) (1)</t>
  </si>
  <si>
    <t>12M15
(IAS 17) (1)</t>
  </si>
  <si>
    <t>1H16
(IAS 17) (1)</t>
  </si>
  <si>
    <t>9M16
(IAS 17) (1)</t>
  </si>
  <si>
    <t>12M16
(IAS 17) (1)</t>
  </si>
  <si>
    <t>(1) Construmart is consolidated on a line-by-line basis.</t>
  </si>
  <si>
    <t>(2) Construmart is presented as available for sale (consolidated in a single line)</t>
  </si>
  <si>
    <t>2Q19
(IFRS 16) (2)</t>
  </si>
  <si>
    <t>2Q19
Pro Forma
(IAS 17) (2)</t>
  </si>
  <si>
    <t>2Q19</t>
  </si>
  <si>
    <t>6M19
(IFRS 16) (2)</t>
  </si>
  <si>
    <t>Dividends paid, classified as operating activities</t>
  </si>
  <si>
    <t>3Q19</t>
  </si>
  <si>
    <t>2019
Pro Forma
(IAS 17) (2)</t>
  </si>
  <si>
    <t>2019
(IFRS 16) (2)</t>
  </si>
  <si>
    <t>9M19
(IFRS 16) (2)</t>
  </si>
  <si>
    <t>12M19
(IFRS 16) (2)</t>
  </si>
  <si>
    <t>3Q19
Pro Forma
(IAS 17) (2)</t>
  </si>
  <si>
    <t>3Q19
(IFRS 16) (2)</t>
  </si>
  <si>
    <t>4Q19
Pro Forma
(IAS 17) (2)</t>
  </si>
  <si>
    <t>4Q19
(IFRS 16) (2)</t>
  </si>
  <si>
    <t>Dividends paid, classified as financing activities</t>
  </si>
  <si>
    <t>Net Cash Provided by (Used in) Financing Activities</t>
  </si>
  <si>
    <t>Non-Current Accounts Receivable from Related Parties</t>
  </si>
  <si>
    <t>1Q20
(IFRS 16) (2)</t>
  </si>
  <si>
    <t>3M20
(IFRS 16) (2)</t>
  </si>
  <si>
    <t>1Q20 (3)</t>
  </si>
  <si>
    <t>1Q19 (3)</t>
  </si>
  <si>
    <t>(3) In the first quarter of 2020, SMU carried out a process of remeasuring the selling space of all of its stores, updating the information when applicable. The 1Q20 figures for selling space and sales per square meter reflect the updated information, and 1Q19 figures have also been restated in order to be comparable</t>
  </si>
  <si>
    <t>2Q20
(IFRS 16) (2)</t>
  </si>
  <si>
    <t>2Q20 (3)</t>
  </si>
  <si>
    <t>6M20
(IFRS 16) (2)</t>
  </si>
  <si>
    <t>3Q20
(IFRS 16) (2)</t>
  </si>
  <si>
    <t>3Q20 (3)</t>
  </si>
  <si>
    <t>9M20
(IFRS 16) (2)</t>
  </si>
  <si>
    <t>12M20
(IFRS 16) (2)</t>
  </si>
  <si>
    <t>4Q20
(IFRS 16) (2)</t>
  </si>
  <si>
    <t>2019 (3)</t>
  </si>
  <si>
    <t>4Q19 (3)</t>
  </si>
  <si>
    <t>1Q21
(IFRS 16) (2)</t>
  </si>
  <si>
    <t>3M21
(IFRS 16) (2)</t>
  </si>
  <si>
    <t>Dividends received, classified as investing activities</t>
  </si>
  <si>
    <t>2Q21
(IFRS 16) (2)</t>
  </si>
  <si>
    <t>6M21
(IFRS 16) (2)</t>
  </si>
  <si>
    <t>OTHERS (4)</t>
  </si>
  <si>
    <t>Other cash inflows (outflows), classified as financing activities</t>
  </si>
  <si>
    <t>9M21
(IFRS 16) (2)</t>
  </si>
  <si>
    <t>(4) Others includes revenue from Telemercados and the Los Dominicos dark store, as well as all income other than that generated by the Company’s operating formats presented in the table.</t>
  </si>
  <si>
    <t>Cash advances and loans to third parties, classified as investing activities</t>
  </si>
  <si>
    <t>4Q20
(IFRS 16) (2) (5)</t>
  </si>
  <si>
    <t>2020
(IFRS 16) (2) (5)</t>
  </si>
  <si>
    <t>(5) OK Market is presented as available for sale (consolidated in a single line)</t>
  </si>
  <si>
    <t>2021 (3) (5)</t>
  </si>
  <si>
    <t>4Q20 (3) (5)</t>
  </si>
  <si>
    <t>2020 (3) (5)</t>
  </si>
  <si>
    <t>2021
(IFRS 16) (5)</t>
  </si>
  <si>
    <t>12M21
(IFRS 16) (2) (5)</t>
  </si>
  <si>
    <t>4Q21
(IFRS 16) (2) (5)</t>
  </si>
  <si>
    <t>4Q21 (3) (5)</t>
  </si>
  <si>
    <t>3M22
(IFRS 16) (2) (5)</t>
  </si>
  <si>
    <t>1Q22
(IFRS 16) (5)</t>
  </si>
  <si>
    <t>1Q22 (3) (5)</t>
  </si>
  <si>
    <t>1Q22
(IFRS 16) (2) (5)</t>
  </si>
  <si>
    <t>Retained Earnings</t>
  </si>
  <si>
    <t>Reacquired Own Equity</t>
  </si>
  <si>
    <t>Payments to acquire own equity</t>
  </si>
  <si>
    <t>2Q21
(IFRS 16) (2) (5)</t>
  </si>
  <si>
    <t>Revenue</t>
  </si>
  <si>
    <t>2Q21 (3) (5)</t>
  </si>
  <si>
    <t>1Q21 (3) (5)</t>
  </si>
  <si>
    <t>1Q21
(IFRS 16) (2) (5)</t>
  </si>
  <si>
    <t>REVENUE</t>
  </si>
  <si>
    <t>SAME STORE SALES</t>
  </si>
  <si>
    <t>2Q22 (3) (5)</t>
  </si>
  <si>
    <t>2Q22
(IFRS 16) (5)</t>
  </si>
  <si>
    <t>2Q22
(IFRS 16) (2) (5)</t>
  </si>
  <si>
    <t>6M22
(IFRS 16) (2) (5)</t>
  </si>
  <si>
    <t xml:space="preserve">Other payments for the acquisition of equity or debt instruments of other entities, classified as investing activities </t>
  </si>
  <si>
    <t>3Q22
(IFRS 16) (5)</t>
  </si>
  <si>
    <t>3Q21
(IFRS 16) (2) (5)</t>
  </si>
  <si>
    <t>3Q22 (3) (5)</t>
  </si>
  <si>
    <t>3Q21 (3) (5)</t>
  </si>
  <si>
    <t>3Q22
(IFRS 16) (2) (5)</t>
  </si>
  <si>
    <t>3Q21
(NIIF 16) (2)</t>
  </si>
  <si>
    <t>9M22
(IFRS 16) (2) (5)</t>
  </si>
  <si>
    <t>Net Income attributable to owners of the Parent</t>
  </si>
  <si>
    <t>Net Income attributable to non-controlling interests</t>
  </si>
  <si>
    <t>2022 (3) (5)</t>
  </si>
  <si>
    <t>4Q22
(IFRS 16) (5)</t>
  </si>
  <si>
    <t>4Q22 (3) (5)</t>
  </si>
  <si>
    <t>4Q22
(IFRS 16) (2) (5)</t>
  </si>
  <si>
    <t>12M22
(IFRS 16) (2) (5)</t>
  </si>
  <si>
    <t>2022
(IFRS 16) (5)</t>
  </si>
  <si>
    <t>1Q23
(IFRS 16) (5)</t>
  </si>
  <si>
    <t>1Q23 (3) (5)</t>
  </si>
  <si>
    <t>1Q23
(IFRS 16) (2) (5)</t>
  </si>
  <si>
    <t>3M23
(IFRS 16) (2) (5)</t>
  </si>
  <si>
    <t xml:space="preserve">Other proceeds from the acquisition of equity or debt instruments of other entities, classified as investing activities </t>
  </si>
  <si>
    <t>2Q23
(IFRS 16) (5)</t>
  </si>
  <si>
    <t>2Q23 (3) (5)</t>
  </si>
  <si>
    <t>2Q23
(IFRS 16) (2) (5)</t>
  </si>
  <si>
    <t>6M23
(IFRS 16) (2) (5)</t>
  </si>
  <si>
    <t>3Q23 (3) (5)</t>
  </si>
  <si>
    <t>4Q23 (3) (5)</t>
  </si>
  <si>
    <t>1Q24 (3) (5)</t>
  </si>
  <si>
    <t>Cash receipts from premiums, claims, and other benefits from insurance policies</t>
  </si>
  <si>
    <t>2Q24 (3) (5)</t>
  </si>
  <si>
    <t>3Q23
(IFRS 16) (5)</t>
  </si>
  <si>
    <t>4Q23
(IFRS 16) (5)</t>
  </si>
  <si>
    <t>1Q24
(IFRS 16) (5)</t>
  </si>
  <si>
    <t>2Q24
(IFRS 16) (5)</t>
  </si>
  <si>
    <t>3Q23
(IFRS 16) (2) (5)</t>
  </si>
  <si>
    <t>4Q23
(IFRS 16) (2) (5)</t>
  </si>
  <si>
    <t>1Q24
(IFRS 16) (2) (5)</t>
  </si>
  <si>
    <t>2Q24
(IFRS 16) (2) (5)</t>
  </si>
  <si>
    <t>9M23
(IFRS 16) (2) (5)</t>
  </si>
  <si>
    <t>9Q23
(IFRS 16) (2) (5)</t>
  </si>
  <si>
    <t>3M24
(IFRS 16) (2) (5)</t>
  </si>
  <si>
    <t>6M24
(IFRS 16) (2) (5)</t>
  </si>
  <si>
    <t>3Q24
(IFRS 16) (5)</t>
  </si>
  <si>
    <t>3Q24 (3) (5)</t>
  </si>
  <si>
    <t>3Q24
(IFRS 16) (2) (5)</t>
  </si>
  <si>
    <t>9M24
(IFRS 16) (2) (5)</t>
  </si>
  <si>
    <t>4Q24
(IFRS 16) (5)</t>
  </si>
  <si>
    <t>4Q24 (3) (5)</t>
  </si>
  <si>
    <t>4Q24
(IFRS 16) (2) (5)</t>
  </si>
  <si>
    <t>12M24
(IFRS 16) (2) (5)</t>
  </si>
  <si>
    <t>1Q25
(IFRS 16) (5)</t>
  </si>
  <si>
    <t>1Q25 (3) (5)</t>
  </si>
  <si>
    <t>1Q25
(IFRS 16) (2) (5)</t>
  </si>
  <si>
    <t>3M25
(IFRS 16) (2) (5)</t>
  </si>
  <si>
    <t>6M25
(IFRS 16) (2) (5)</t>
  </si>
  <si>
    <t>2Q25
(IFRS 16) (5)</t>
  </si>
  <si>
    <t>2Q25 (3) (5)</t>
  </si>
  <si>
    <t>2Q25
(IFRS 16) (2) (5)</t>
  </si>
  <si>
    <t>3Q25
(IFRS 16) (5)</t>
  </si>
  <si>
    <t>3Q25 (3) (5)</t>
  </si>
  <si>
    <t>3Q25
(IFRS 16) (2) (5)</t>
  </si>
  <si>
    <t>9M25
(IFRS 16) (2) (5)</t>
  </si>
  <si>
    <t>4Q25 (3) (5)</t>
  </si>
  <si>
    <t>4Q25
(IFRS 16) (5)</t>
  </si>
  <si>
    <t>4Q25
(IFRS 16) (2) (5)</t>
  </si>
  <si>
    <t>12M25
(IFRS 16) (2)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</si>
</sst>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0;\(#,##0\)"/>
    <numFmt numFmtId="167" formatCode="0.0%"/>
    <numFmt numFmtId="168" formatCode="_(* #,##0.00_);_(* \(#,##0.00\);_(* &quot;-&quot;??_);_(@_)"/>
    <numFmt numFmtId="169" formatCode="_-* #,##0_-;\-* #,##0_-;_-* &quot;-&quot;??_-;_-@_-"/>
    <numFmt numFmtId="170" formatCode="#,##0.0%;\(#,##0.0%\)"/>
    <numFmt numFmtId="171" formatCode="_-* #,##0.00\ _z_ł_-;\-* #,##0.00\ _z_ł_-;_-* &quot;-&quot;??\ _z_ł_-;_-@_-"/>
    <numFmt numFmtId="172" formatCode="_(&quot;$&quot;* #,##0.00_);_(&quot;$&quot;* \(#,##0.00\);_(&quot;$&quot;* &quot;-&quot;??_);_(@_)"/>
    <numFmt numFmtId="173" formatCode="_-[$€]\ * #,##0.00_-;\-[$€]\ * #,##0.00_-;_-[$€]\ * &quot;-&quot;??_-;_-@_-"/>
    <numFmt numFmtId="174" formatCode=";;;"/>
    <numFmt numFmtId="175" formatCode="_-* #,##0.00\ _€_-;\-* #,##0.00\ _€_-;_-* &quot;-&quot;??\ _€_-;_-@_-"/>
    <numFmt numFmtId="176" formatCode="#,##0_);\(#,##0\);&quot;-       &quot;"/>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orbel"/>
      <family val="2"/>
    </font>
    <font>
      <b/>
      <sz val="9"/>
      <color theme="1"/>
      <name val="Corbel"/>
      <family val="2"/>
    </font>
    <font>
      <b/>
      <sz val="10"/>
      <color theme="0"/>
      <name val="Corbel"/>
      <family val="2"/>
    </font>
    <font>
      <b/>
      <sz val="9"/>
      <color theme="0"/>
      <name val="Corbel"/>
      <family val="2"/>
    </font>
    <font>
      <i/>
      <sz val="9"/>
      <color theme="0" tint="-0.499984740745262"/>
      <name val="Corbel"/>
      <family val="2"/>
    </font>
    <font>
      <b/>
      <i/>
      <sz val="9"/>
      <color theme="0" tint="-0.499984740745262"/>
      <name val="Corbel"/>
      <family val="2"/>
    </font>
    <font>
      <sz val="10"/>
      <name val="Arial"/>
      <family val="2"/>
    </font>
    <font>
      <sz val="11"/>
      <color indexed="8"/>
      <name val="Czcionka tekstu podstawowego"/>
      <family val="2"/>
      <charset val="238"/>
    </font>
    <font>
      <sz val="8"/>
      <name val="ＭＳ Ｐゴシック"/>
      <family val="3"/>
      <charset val="128"/>
    </font>
    <font>
      <sz val="8"/>
      <name val="Arial"/>
      <family val="2"/>
    </font>
    <font>
      <sz val="11"/>
      <name val="Calibri"/>
      <family val="2"/>
    </font>
    <font>
      <sz val="11"/>
      <color indexed="9"/>
      <name val="Calibri"/>
      <family val="2"/>
    </font>
    <font>
      <sz val="10"/>
      <color indexed="9"/>
      <name val="Arial"/>
      <family val="2"/>
    </font>
    <font>
      <b/>
      <sz val="10"/>
      <color indexed="9"/>
      <name val="Arial"/>
      <family val="2"/>
    </font>
    <font>
      <sz val="11"/>
      <color theme="0"/>
      <name val="Calibri"/>
      <family val="2"/>
    </font>
    <font>
      <i/>
      <sz val="10"/>
      <name val="Arial"/>
      <family val="2"/>
    </font>
    <font>
      <sz val="9"/>
      <color theme="1" tint="0.14999847407452621"/>
      <name val="Corbel"/>
      <family val="2"/>
    </font>
    <font>
      <sz val="9"/>
      <name val="Corbel"/>
      <family val="2"/>
    </font>
    <font>
      <b/>
      <sz val="9"/>
      <name val="Corbel"/>
      <family val="2"/>
    </font>
    <font>
      <i/>
      <sz val="9"/>
      <name val="Corbel"/>
      <family val="2"/>
    </font>
    <font>
      <b/>
      <sz val="9"/>
      <color theme="1" tint="0.14999847407452621"/>
      <name val="Corbel"/>
      <family val="2"/>
    </font>
    <font>
      <b/>
      <u/>
      <sz val="9"/>
      <name val="Corbel"/>
      <family val="2"/>
    </font>
    <font>
      <sz val="8"/>
      <color theme="1"/>
      <name val="Corbel"/>
      <family val="2"/>
    </font>
    <font>
      <sz val="9"/>
      <color rgb="FF000000"/>
      <name val="Corbel"/>
      <family val="2"/>
    </font>
    <font>
      <b/>
      <sz val="9"/>
      <color rgb="FF000000"/>
      <name val="Corbel"/>
      <family val="2"/>
    </font>
    <font>
      <b/>
      <i/>
      <sz val="9"/>
      <color rgb="FF808080"/>
      <name val="Corbel"/>
      <family val="2"/>
    </font>
    <font>
      <sz val="9"/>
      <color rgb="FF262626"/>
      <name val="Corbel"/>
      <family val="2"/>
    </font>
    <font>
      <b/>
      <sz val="9"/>
      <color rgb="FF262626"/>
      <name val="Corbel"/>
      <family val="2"/>
    </font>
    <font>
      <sz val="10"/>
      <name val="Corbe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indexed="60"/>
      </patternFill>
    </fill>
    <fill>
      <patternFill patternType="solid">
        <fgColor indexed="9"/>
        <bgColor indexed="64"/>
      </patternFill>
    </fill>
    <fill>
      <patternFill patternType="solid">
        <fgColor indexed="22"/>
        <bgColor indexed="64"/>
      </patternFill>
    </fill>
    <fill>
      <patternFill patternType="solid">
        <fgColor rgb="FFE5EBF3"/>
        <bgColor indexed="64"/>
      </patternFill>
    </fill>
    <fill>
      <patternFill patternType="solid">
        <fgColor indexed="55"/>
        <bgColor indexed="64"/>
      </patternFill>
    </fill>
    <fill>
      <patternFill patternType="solid">
        <fgColor rgb="FFB5C5D1"/>
        <bgColor indexed="64"/>
      </patternFill>
    </fill>
    <fill>
      <patternFill patternType="solid">
        <fgColor indexed="23"/>
        <bgColor indexed="64"/>
      </patternFill>
    </fill>
    <fill>
      <patternFill patternType="solid">
        <fgColor rgb="FF7E939B"/>
        <bgColor indexed="64"/>
      </patternFill>
    </fill>
    <fill>
      <patternFill patternType="solid">
        <fgColor indexed="8"/>
        <bgColor indexed="64"/>
      </patternFill>
    </fill>
    <fill>
      <patternFill patternType="solid">
        <fgColor indexed="40"/>
        <bgColor indexed="64"/>
      </patternFill>
    </fill>
    <fill>
      <patternFill patternType="solid">
        <fgColor indexed="48"/>
        <bgColor indexed="64"/>
      </patternFill>
    </fill>
    <fill>
      <patternFill patternType="solid">
        <fgColor rgb="FF006699"/>
        <bgColor indexed="64"/>
      </patternFill>
    </fill>
    <fill>
      <patternFill patternType="solid">
        <fgColor rgb="FFD2D2D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FF"/>
        <bgColor rgb="FF000000"/>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right style="thin">
        <color theme="0"/>
      </right>
      <top/>
      <bottom style="thin">
        <color theme="0"/>
      </bottom>
      <diagonal/>
    </border>
    <border>
      <left/>
      <right/>
      <top style="medium">
        <color rgb="FFFF0000"/>
      </top>
      <bottom/>
      <diagonal/>
    </border>
    <border>
      <left/>
      <right/>
      <top style="thin">
        <color indexed="64"/>
      </top>
      <bottom/>
      <diagonal/>
    </border>
    <border>
      <left/>
      <right/>
      <top style="thin">
        <color indexed="64"/>
      </top>
      <bottom style="thin">
        <color indexed="64"/>
      </bottom>
      <diagonal/>
    </border>
    <border>
      <left style="hair">
        <color indexed="55"/>
      </left>
      <right style="hair">
        <color indexed="55"/>
      </right>
      <top style="hair">
        <color indexed="55"/>
      </top>
      <bottom style="hair">
        <color indexed="55"/>
      </bottom>
      <diagonal/>
    </border>
    <border>
      <left/>
      <right/>
      <top/>
      <bottom style="medium">
        <color rgb="FFFF0000"/>
      </bottom>
      <diagonal/>
    </border>
    <border>
      <left/>
      <right/>
      <top/>
      <bottom style="thin">
        <color rgb="FFFFFFFF"/>
      </bottom>
      <diagonal/>
    </border>
  </borders>
  <cellStyleXfs count="370">
    <xf numFmtId="0" fontId="0" fillId="0" borderId="0"/>
    <xf numFmtId="9" fontId="1"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171" fontId="25"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43" fontId="24" fillId="0" borderId="0" applyFont="0" applyFill="0" applyBorder="0" applyAlignment="0" applyProtection="0"/>
    <xf numFmtId="172" fontId="24" fillId="0" borderId="0" applyFont="0" applyFill="0" applyBorder="0" applyAlignment="0" applyProtection="0"/>
    <xf numFmtId="0" fontId="24" fillId="0" borderId="0"/>
    <xf numFmtId="0" fontId="26" fillId="0" borderId="0" applyNumberFormat="0" applyFill="0" applyBorder="0">
      <alignment vertical="center"/>
    </xf>
    <xf numFmtId="0" fontId="24" fillId="0" borderId="0"/>
    <xf numFmtId="0" fontId="27" fillId="35"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164" fontId="24" fillId="0" borderId="0" applyFont="0" applyFill="0" applyBorder="0" applyAlignment="0" applyProtection="0"/>
    <xf numFmtId="3" fontId="24" fillId="36" borderId="15"/>
    <xf numFmtId="173" fontId="24" fillId="0" borderId="0"/>
    <xf numFmtId="173" fontId="24" fillId="0" borderId="0"/>
    <xf numFmtId="173" fontId="24" fillId="0" borderId="0"/>
    <xf numFmtId="0" fontId="28" fillId="37" borderId="0">
      <alignment horizontal="left"/>
    </xf>
    <xf numFmtId="0" fontId="28" fillId="37" borderId="0">
      <alignment horizontal="left"/>
    </xf>
    <xf numFmtId="0" fontId="28" fillId="38" borderId="0">
      <alignment horizontal="left"/>
    </xf>
    <xf numFmtId="0" fontId="28" fillId="39" borderId="0">
      <alignment horizontal="left"/>
    </xf>
    <xf numFmtId="0" fontId="28" fillId="40" borderId="0">
      <alignment horizontal="left"/>
    </xf>
    <xf numFmtId="0" fontId="29" fillId="41" borderId="0">
      <alignment horizontal="left"/>
    </xf>
    <xf numFmtId="0" fontId="29" fillId="42" borderId="0">
      <alignment horizontal="left"/>
    </xf>
    <xf numFmtId="0" fontId="28" fillId="43" borderId="0">
      <alignment horizontal="left"/>
    </xf>
    <xf numFmtId="0" fontId="28" fillId="43" borderId="0">
      <alignment horizontal="left"/>
    </xf>
    <xf numFmtId="0" fontId="28" fillId="38" borderId="0">
      <alignment horizontal="left"/>
    </xf>
    <xf numFmtId="0" fontId="28" fillId="44" borderId="0">
      <alignment horizontal="left"/>
    </xf>
    <xf numFmtId="0" fontId="28" fillId="40" borderId="0">
      <alignment horizontal="left"/>
    </xf>
    <xf numFmtId="0" fontId="30" fillId="45" borderId="0">
      <alignment horizontal="left"/>
    </xf>
    <xf numFmtId="0" fontId="30" fillId="45" borderId="0">
      <alignment horizontal="left"/>
    </xf>
    <xf numFmtId="0" fontId="29" fillId="42" borderId="0">
      <alignment horizontal="left"/>
    </xf>
    <xf numFmtId="174" fontId="28" fillId="0" borderId="0">
      <alignment horizontal="left"/>
    </xf>
    <xf numFmtId="174" fontId="31" fillId="0" borderId="0">
      <alignment horizontal="left"/>
    </xf>
    <xf numFmtId="0" fontId="28" fillId="44" borderId="0"/>
    <xf numFmtId="0" fontId="28" fillId="44" borderId="0"/>
    <xf numFmtId="0" fontId="32" fillId="46" borderId="0"/>
    <xf numFmtId="174" fontId="28" fillId="0" borderId="0"/>
    <xf numFmtId="174" fontId="31" fillId="0" borderId="0"/>
    <xf numFmtId="49" fontId="28" fillId="37" borderId="0">
      <alignment horizontal="left"/>
    </xf>
    <xf numFmtId="49" fontId="28" fillId="38" borderId="0">
      <alignment horizontal="left"/>
    </xf>
    <xf numFmtId="49" fontId="28" fillId="39" borderId="0">
      <alignment horizontal="left"/>
    </xf>
    <xf numFmtId="49" fontId="32" fillId="42" borderId="0">
      <alignment horizontal="left"/>
    </xf>
    <xf numFmtId="49" fontId="30" fillId="41" borderId="0">
      <alignment horizontal="left"/>
    </xf>
    <xf numFmtId="49" fontId="30" fillId="41" borderId="0">
      <alignment horizontal="left"/>
    </xf>
    <xf numFmtId="49" fontId="29" fillId="46" borderId="0">
      <alignment horizontal="left"/>
    </xf>
    <xf numFmtId="3" fontId="33" fillId="47" borderId="15"/>
    <xf numFmtId="0" fontId="28" fillId="43" borderId="0">
      <alignment horizontal="left"/>
    </xf>
    <xf numFmtId="0" fontId="28" fillId="43" borderId="0">
      <alignment horizontal="left"/>
    </xf>
    <xf numFmtId="0" fontId="28" fillId="38" borderId="0">
      <alignment horizontal="left"/>
    </xf>
    <xf numFmtId="49" fontId="28" fillId="43" borderId="0">
      <alignment horizontal="left"/>
    </xf>
    <xf numFmtId="49" fontId="28" fillId="38" borderId="0">
      <alignment horizontal="left"/>
    </xf>
    <xf numFmtId="49" fontId="28" fillId="44" borderId="0">
      <alignment horizontal="left"/>
    </xf>
    <xf numFmtId="49" fontId="32" fillId="42" borderId="0">
      <alignment horizontal="left"/>
    </xf>
    <xf numFmtId="49" fontId="30" fillId="45" borderId="0">
      <alignment horizontal="left"/>
    </xf>
    <xf numFmtId="49" fontId="30" fillId="45" borderId="0">
      <alignment horizontal="left"/>
    </xf>
    <xf numFmtId="49" fontId="29" fillId="46" borderId="0">
      <alignment horizontal="left"/>
    </xf>
    <xf numFmtId="173" fontId="1" fillId="10" borderId="0" applyNumberFormat="0" applyBorder="0" applyAlignment="0" applyProtection="0"/>
    <xf numFmtId="0"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0" borderId="0" applyNumberFormat="0" applyBorder="0" applyAlignment="0" applyProtection="0"/>
    <xf numFmtId="173" fontId="1" fillId="14" borderId="0" applyNumberFormat="0" applyBorder="0" applyAlignment="0" applyProtection="0"/>
    <xf numFmtId="0"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4" borderId="0" applyNumberFormat="0" applyBorder="0" applyAlignment="0" applyProtection="0"/>
    <xf numFmtId="173" fontId="1" fillId="18" borderId="0" applyNumberFormat="0" applyBorder="0" applyAlignment="0" applyProtection="0"/>
    <xf numFmtId="0"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18" borderId="0" applyNumberFormat="0" applyBorder="0" applyAlignment="0" applyProtection="0"/>
    <xf numFmtId="173" fontId="1" fillId="22" borderId="0" applyNumberFormat="0" applyBorder="0" applyAlignment="0" applyProtection="0"/>
    <xf numFmtId="0"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2" borderId="0" applyNumberFormat="0" applyBorder="0" applyAlignment="0" applyProtection="0"/>
    <xf numFmtId="173" fontId="1" fillId="26" borderId="0" applyNumberFormat="0" applyBorder="0" applyAlignment="0" applyProtection="0"/>
    <xf numFmtId="0"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26" borderId="0" applyNumberFormat="0" applyBorder="0" applyAlignment="0" applyProtection="0"/>
    <xf numFmtId="173" fontId="1" fillId="30" borderId="0" applyNumberFormat="0" applyBorder="0" applyAlignment="0" applyProtection="0"/>
    <xf numFmtId="0"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30" borderId="0" applyNumberFormat="0" applyBorder="0" applyAlignment="0" applyProtection="0"/>
    <xf numFmtId="173" fontId="1" fillId="11" borderId="0" applyNumberFormat="0" applyBorder="0" applyAlignment="0" applyProtection="0"/>
    <xf numFmtId="0"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1" borderId="0" applyNumberFormat="0" applyBorder="0" applyAlignment="0" applyProtection="0"/>
    <xf numFmtId="173" fontId="1" fillId="15" borderId="0" applyNumberFormat="0" applyBorder="0" applyAlignment="0" applyProtection="0"/>
    <xf numFmtId="0"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5" borderId="0" applyNumberFormat="0" applyBorder="0" applyAlignment="0" applyProtection="0"/>
    <xf numFmtId="173" fontId="1" fillId="19" borderId="0" applyNumberFormat="0" applyBorder="0" applyAlignment="0" applyProtection="0"/>
    <xf numFmtId="0"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19" borderId="0" applyNumberFormat="0" applyBorder="0" applyAlignment="0" applyProtection="0"/>
    <xf numFmtId="173" fontId="1" fillId="23" borderId="0" applyNumberFormat="0" applyBorder="0" applyAlignment="0" applyProtection="0"/>
    <xf numFmtId="0"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3" borderId="0" applyNumberFormat="0" applyBorder="0" applyAlignment="0" applyProtection="0"/>
    <xf numFmtId="173" fontId="1" fillId="27" borderId="0" applyNumberFormat="0" applyBorder="0" applyAlignment="0" applyProtection="0"/>
    <xf numFmtId="0"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27" borderId="0" applyNumberFormat="0" applyBorder="0" applyAlignment="0" applyProtection="0"/>
    <xf numFmtId="173" fontId="1" fillId="31" borderId="0" applyNumberFormat="0" applyBorder="0" applyAlignment="0" applyProtection="0"/>
    <xf numFmtId="0"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 fillId="31" borderId="0" applyNumberFormat="0" applyBorder="0" applyAlignment="0" applyProtection="0"/>
    <xf numFmtId="173" fontId="17" fillId="12" borderId="0" applyNumberFormat="0" applyBorder="0" applyAlignment="0" applyProtection="0"/>
    <xf numFmtId="173" fontId="17" fillId="12" borderId="0" applyNumberFormat="0" applyBorder="0" applyAlignment="0" applyProtection="0"/>
    <xf numFmtId="173" fontId="17" fillId="12" borderId="0" applyNumberFormat="0" applyBorder="0" applyAlignment="0" applyProtection="0"/>
    <xf numFmtId="173" fontId="17" fillId="16" borderId="0" applyNumberFormat="0" applyBorder="0" applyAlignment="0" applyProtection="0"/>
    <xf numFmtId="173" fontId="17" fillId="16" borderId="0" applyNumberFormat="0" applyBorder="0" applyAlignment="0" applyProtection="0"/>
    <xf numFmtId="173" fontId="17" fillId="16" borderId="0" applyNumberFormat="0" applyBorder="0" applyAlignment="0" applyProtection="0"/>
    <xf numFmtId="173" fontId="17" fillId="20" borderId="0" applyNumberFormat="0" applyBorder="0" applyAlignment="0" applyProtection="0"/>
    <xf numFmtId="173" fontId="17" fillId="20" borderId="0" applyNumberFormat="0" applyBorder="0" applyAlignment="0" applyProtection="0"/>
    <xf numFmtId="173" fontId="17" fillId="20" borderId="0" applyNumberFormat="0" applyBorder="0" applyAlignment="0" applyProtection="0"/>
    <xf numFmtId="173" fontId="17" fillId="24" borderId="0" applyNumberFormat="0" applyBorder="0" applyAlignment="0" applyProtection="0"/>
    <xf numFmtId="173" fontId="17" fillId="24" borderId="0" applyNumberFormat="0" applyBorder="0" applyAlignment="0" applyProtection="0"/>
    <xf numFmtId="173" fontId="17" fillId="24" borderId="0" applyNumberFormat="0" applyBorder="0" applyAlignment="0" applyProtection="0"/>
    <xf numFmtId="173" fontId="17" fillId="28" borderId="0" applyNumberFormat="0" applyBorder="0" applyAlignment="0" applyProtection="0"/>
    <xf numFmtId="173" fontId="17" fillId="28" borderId="0" applyNumberFormat="0" applyBorder="0" applyAlignment="0" applyProtection="0"/>
    <xf numFmtId="173" fontId="17" fillId="28" borderId="0" applyNumberFormat="0" applyBorder="0" applyAlignment="0" applyProtection="0"/>
    <xf numFmtId="173" fontId="17" fillId="32" borderId="0" applyNumberFormat="0" applyBorder="0" applyAlignment="0" applyProtection="0"/>
    <xf numFmtId="173" fontId="17" fillId="32" borderId="0" applyNumberFormat="0" applyBorder="0" applyAlignment="0" applyProtection="0"/>
    <xf numFmtId="173" fontId="17" fillId="32" borderId="0" applyNumberFormat="0" applyBorder="0" applyAlignment="0" applyProtection="0"/>
    <xf numFmtId="173" fontId="6" fillId="2" borderId="0" applyNumberFormat="0" applyBorder="0" applyAlignment="0" applyProtection="0"/>
    <xf numFmtId="173" fontId="6" fillId="2" borderId="0" applyNumberFormat="0" applyBorder="0" applyAlignment="0" applyProtection="0"/>
    <xf numFmtId="173" fontId="6" fillId="2" borderId="0" applyNumberFormat="0" applyBorder="0" applyAlignment="0" applyProtection="0"/>
    <xf numFmtId="173" fontId="11" fillId="6" borderId="4" applyNumberFormat="0" applyAlignment="0" applyProtection="0"/>
    <xf numFmtId="173" fontId="11" fillId="6" borderId="4" applyNumberFormat="0" applyAlignment="0" applyProtection="0"/>
    <xf numFmtId="173" fontId="11" fillId="6" borderId="4" applyNumberFormat="0" applyAlignment="0" applyProtection="0"/>
    <xf numFmtId="173" fontId="13" fillId="7" borderId="7" applyNumberFormat="0" applyAlignment="0" applyProtection="0"/>
    <xf numFmtId="173" fontId="13" fillId="7" borderId="7" applyNumberFormat="0" applyAlignment="0" applyProtection="0"/>
    <xf numFmtId="173" fontId="13" fillId="7" borderId="7" applyNumberFormat="0" applyAlignment="0" applyProtection="0"/>
    <xf numFmtId="173" fontId="12" fillId="0" borderId="6" applyNumberFormat="0" applyFill="0" applyAlignment="0" applyProtection="0"/>
    <xf numFmtId="173" fontId="12" fillId="0" borderId="6" applyNumberFormat="0" applyFill="0" applyAlignment="0" applyProtection="0"/>
    <xf numFmtId="173" fontId="12" fillId="0" borderId="6" applyNumberFormat="0" applyFill="0" applyAlignment="0" applyProtection="0"/>
    <xf numFmtId="43" fontId="1" fillId="0" borderId="0" applyFont="0" applyFill="0" applyBorder="0" applyAlignment="0" applyProtection="0"/>
    <xf numFmtId="173" fontId="5" fillId="0" borderId="0" applyNumberFormat="0" applyFill="0" applyBorder="0" applyAlignment="0" applyProtection="0"/>
    <xf numFmtId="173" fontId="5" fillId="0" borderId="0" applyNumberFormat="0" applyFill="0" applyBorder="0" applyAlignment="0" applyProtection="0"/>
    <xf numFmtId="173" fontId="5" fillId="0" borderId="0" applyNumberFormat="0" applyFill="0" applyBorder="0" applyAlignment="0" applyProtection="0"/>
    <xf numFmtId="173" fontId="17" fillId="9" borderId="0" applyNumberFormat="0" applyBorder="0" applyAlignment="0" applyProtection="0"/>
    <xf numFmtId="173" fontId="17" fillId="9" borderId="0" applyNumberFormat="0" applyBorder="0" applyAlignment="0" applyProtection="0"/>
    <xf numFmtId="173" fontId="17" fillId="9" borderId="0" applyNumberFormat="0" applyBorder="0" applyAlignment="0" applyProtection="0"/>
    <xf numFmtId="173" fontId="17" fillId="13" borderId="0" applyNumberFormat="0" applyBorder="0" applyAlignment="0" applyProtection="0"/>
    <xf numFmtId="173" fontId="17" fillId="13" borderId="0" applyNumberFormat="0" applyBorder="0" applyAlignment="0" applyProtection="0"/>
    <xf numFmtId="173" fontId="17" fillId="13" borderId="0" applyNumberFormat="0" applyBorder="0" applyAlignment="0" applyProtection="0"/>
    <xf numFmtId="173" fontId="17" fillId="17" borderId="0" applyNumberFormat="0" applyBorder="0" applyAlignment="0" applyProtection="0"/>
    <xf numFmtId="173" fontId="17" fillId="17" borderId="0" applyNumberFormat="0" applyBorder="0" applyAlignment="0" applyProtection="0"/>
    <xf numFmtId="173" fontId="17" fillId="17" borderId="0" applyNumberFormat="0" applyBorder="0" applyAlignment="0" applyProtection="0"/>
    <xf numFmtId="173" fontId="17" fillId="21" borderId="0" applyNumberFormat="0" applyBorder="0" applyAlignment="0" applyProtection="0"/>
    <xf numFmtId="173" fontId="17" fillId="21" borderId="0" applyNumberFormat="0" applyBorder="0" applyAlignment="0" applyProtection="0"/>
    <xf numFmtId="173" fontId="17" fillId="21" borderId="0" applyNumberFormat="0" applyBorder="0" applyAlignment="0" applyProtection="0"/>
    <xf numFmtId="173" fontId="17" fillId="25" borderId="0" applyNumberFormat="0" applyBorder="0" applyAlignment="0" applyProtection="0"/>
    <xf numFmtId="173" fontId="17" fillId="25" borderId="0" applyNumberFormat="0" applyBorder="0" applyAlignment="0" applyProtection="0"/>
    <xf numFmtId="173" fontId="17" fillId="25" borderId="0" applyNumberFormat="0" applyBorder="0" applyAlignment="0" applyProtection="0"/>
    <xf numFmtId="173" fontId="17" fillId="29" borderId="0" applyNumberFormat="0" applyBorder="0" applyAlignment="0" applyProtection="0"/>
    <xf numFmtId="173" fontId="17" fillId="29" borderId="0" applyNumberFormat="0" applyBorder="0" applyAlignment="0" applyProtection="0"/>
    <xf numFmtId="173" fontId="17" fillId="29" borderId="0" applyNumberFormat="0" applyBorder="0" applyAlignment="0" applyProtection="0"/>
    <xf numFmtId="173" fontId="9" fillId="5" borderId="4" applyNumberFormat="0" applyAlignment="0" applyProtection="0"/>
    <xf numFmtId="173" fontId="9" fillId="5" borderId="4" applyNumberFormat="0" applyAlignment="0" applyProtection="0"/>
    <xf numFmtId="173" fontId="9" fillId="5" borderId="4" applyNumberFormat="0" applyAlignment="0" applyProtection="0"/>
    <xf numFmtId="173" fontId="24" fillId="0" borderId="0" applyFont="0" applyFill="0" applyBorder="0" applyAlignment="0" applyProtection="0"/>
    <xf numFmtId="173" fontId="7" fillId="3" borderId="0" applyNumberFormat="0" applyBorder="0" applyAlignment="0" applyProtection="0"/>
    <xf numFmtId="173" fontId="7" fillId="3" borderId="0" applyNumberFormat="0" applyBorder="0" applyAlignment="0" applyProtection="0"/>
    <xf numFmtId="173" fontId="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43"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9" fontId="24" fillId="0" borderId="0" applyFont="0" applyFill="0" applyBorder="0" applyAlignment="0" applyProtection="0"/>
    <xf numFmtId="165" fontId="1" fillId="0" borderId="0" applyFont="0" applyFill="0" applyBorder="0" applyAlignment="0" applyProtection="0"/>
    <xf numFmtId="173" fontId="8" fillId="4" borderId="0" applyNumberFormat="0" applyBorder="0" applyAlignment="0" applyProtection="0"/>
    <xf numFmtId="173" fontId="8" fillId="4" borderId="0" applyNumberFormat="0" applyBorder="0" applyAlignment="0" applyProtection="0"/>
    <xf numFmtId="173" fontId="8" fillId="4" borderId="0" applyNumberFormat="0" applyBorder="0" applyAlignment="0" applyProtection="0"/>
    <xf numFmtId="173" fontId="24" fillId="0" borderId="0"/>
    <xf numFmtId="173" fontId="24" fillId="0" borderId="0"/>
    <xf numFmtId="0" fontId="24" fillId="0" borderId="0"/>
    <xf numFmtId="0" fontId="24" fillId="0" borderId="0"/>
    <xf numFmtId="173" fontId="24" fillId="0" borderId="0"/>
    <xf numFmtId="173" fontId="24" fillId="0" borderId="0"/>
    <xf numFmtId="0" fontId="24" fillId="0" borderId="0"/>
    <xf numFmtId="0" fontId="24" fillId="0" borderId="0"/>
    <xf numFmtId="173" fontId="1" fillId="0" borderId="0"/>
    <xf numFmtId="173" fontId="1" fillId="0" borderId="0"/>
    <xf numFmtId="0" fontId="24" fillId="0" borderId="0"/>
    <xf numFmtId="0" fontId="24" fillId="0" borderId="0"/>
    <xf numFmtId="0" fontId="24" fillId="0" borderId="0"/>
    <xf numFmtId="0" fontId="24" fillId="0" borderId="0"/>
    <xf numFmtId="0" fontId="24" fillId="0" borderId="0"/>
    <xf numFmtId="0" fontId="24" fillId="0" borderId="0"/>
    <xf numFmtId="173" fontId="1" fillId="0" borderId="0"/>
    <xf numFmtId="173" fontId="24" fillId="0" borderId="0"/>
    <xf numFmtId="0" fontId="24" fillId="0" borderId="0"/>
    <xf numFmtId="173" fontId="1" fillId="0" borderId="0"/>
    <xf numFmtId="173"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3" fontId="1" fillId="0" borderId="0"/>
    <xf numFmtId="173" fontId="1" fillId="0" borderId="0"/>
    <xf numFmtId="0" fontId="24" fillId="0" borderId="0"/>
    <xf numFmtId="0" fontId="1" fillId="0" borderId="0"/>
    <xf numFmtId="0"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24" fillId="0" borderId="0"/>
    <xf numFmtId="0" fontId="24" fillId="0" borderId="0"/>
    <xf numFmtId="0" fontId="24" fillId="0" borderId="0"/>
    <xf numFmtId="0" fontId="24"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4" fillId="0" borderId="0"/>
    <xf numFmtId="173" fontId="1" fillId="0" borderId="0"/>
    <xf numFmtId="173"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173" fontId="24" fillId="0" borderId="0"/>
    <xf numFmtId="0" fontId="24" fillId="0" borderId="0"/>
    <xf numFmtId="0" fontId="24" fillId="0" borderId="0"/>
    <xf numFmtId="0" fontId="24" fillId="0" borderId="0"/>
    <xf numFmtId="173" fontId="1" fillId="0" borderId="0"/>
    <xf numFmtId="0" fontId="1" fillId="0" borderId="0"/>
    <xf numFmtId="0" fontId="24" fillId="0" borderId="0"/>
    <xf numFmtId="0" fontId="24" fillId="0" borderId="0"/>
    <xf numFmtId="173" fontId="24" fillId="0" borderId="0"/>
    <xf numFmtId="173" fontId="24" fillId="0" borderId="0"/>
    <xf numFmtId="0" fontId="24" fillId="0" borderId="0"/>
    <xf numFmtId="0" fontId="24" fillId="0" borderId="0"/>
    <xf numFmtId="0" fontId="24" fillId="0" borderId="0"/>
    <xf numFmtId="173" fontId="24" fillId="0" borderId="0"/>
    <xf numFmtId="173" fontId="24" fillId="0" borderId="0"/>
    <xf numFmtId="0" fontId="24" fillId="0" borderId="0"/>
    <xf numFmtId="0" fontId="24" fillId="0" borderId="0"/>
    <xf numFmtId="0" fontId="24" fillId="0" borderId="0"/>
    <xf numFmtId="173" fontId="24" fillId="0" borderId="0"/>
    <xf numFmtId="173" fontId="24" fillId="0" borderId="0"/>
    <xf numFmtId="0" fontId="24" fillId="0" borderId="0"/>
    <xf numFmtId="173" fontId="1" fillId="8" borderId="8" applyNumberFormat="0" applyFont="0" applyAlignment="0" applyProtection="0"/>
    <xf numFmtId="0"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0"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173"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3" fontId="24" fillId="0" borderId="0" applyFont="0" applyFill="0" applyBorder="0" applyAlignment="0" applyProtection="0"/>
    <xf numFmtId="3" fontId="24" fillId="0" borderId="0" applyFont="0" applyFill="0" applyBorder="0" applyAlignment="0" applyProtection="0"/>
    <xf numFmtId="173" fontId="10" fillId="6" borderId="5" applyNumberFormat="0" applyAlignment="0" applyProtection="0"/>
    <xf numFmtId="173" fontId="10" fillId="6" borderId="5" applyNumberFormat="0" applyAlignment="0" applyProtection="0"/>
    <xf numFmtId="0" fontId="10" fillId="6" borderId="5" applyNumberFormat="0" applyAlignment="0" applyProtection="0"/>
    <xf numFmtId="173" fontId="10" fillId="6" borderId="5" applyNumberFormat="0" applyAlignment="0" applyProtection="0"/>
    <xf numFmtId="173" fontId="14" fillId="0" borderId="0" applyNumberFormat="0" applyFill="0" applyBorder="0" applyAlignment="0" applyProtection="0"/>
    <xf numFmtId="173" fontId="14" fillId="0" borderId="0" applyNumberFormat="0" applyFill="0" applyBorder="0" applyAlignment="0" applyProtection="0"/>
    <xf numFmtId="173" fontId="14" fillId="0" borderId="0" applyNumberFormat="0" applyFill="0" applyBorder="0" applyAlignment="0" applyProtection="0"/>
    <xf numFmtId="173" fontId="15" fillId="0" borderId="0" applyNumberFormat="0" applyFill="0" applyBorder="0" applyAlignment="0" applyProtection="0"/>
    <xf numFmtId="173" fontId="15" fillId="0" borderId="0" applyNumberFormat="0" applyFill="0" applyBorder="0" applyAlignment="0" applyProtection="0"/>
    <xf numFmtId="173" fontId="15" fillId="0" borderId="0" applyNumberFormat="0" applyFill="0" applyBorder="0" applyAlignment="0" applyProtection="0"/>
    <xf numFmtId="173" fontId="3" fillId="0" borderId="1" applyNumberFormat="0" applyFill="0" applyAlignment="0" applyProtection="0"/>
    <xf numFmtId="173" fontId="3" fillId="0" borderId="1" applyNumberFormat="0" applyFill="0" applyAlignment="0" applyProtection="0"/>
    <xf numFmtId="173" fontId="3" fillId="0" borderId="1" applyNumberFormat="0" applyFill="0" applyAlignment="0" applyProtection="0"/>
    <xf numFmtId="173" fontId="4" fillId="0" borderId="2" applyNumberFormat="0" applyFill="0" applyAlignment="0" applyProtection="0"/>
    <xf numFmtId="173" fontId="4" fillId="0" borderId="2" applyNumberFormat="0" applyFill="0" applyAlignment="0" applyProtection="0"/>
    <xf numFmtId="173" fontId="4" fillId="0" borderId="2" applyNumberFormat="0" applyFill="0" applyAlignment="0" applyProtection="0"/>
    <xf numFmtId="173" fontId="5" fillId="0" borderId="3" applyNumberFormat="0" applyFill="0" applyAlignment="0" applyProtection="0"/>
    <xf numFmtId="173" fontId="5" fillId="0" borderId="3" applyNumberFormat="0" applyFill="0" applyAlignment="0" applyProtection="0"/>
    <xf numFmtId="173" fontId="5" fillId="0" borderId="3" applyNumberFormat="0" applyFill="0" applyAlignment="0" applyProtection="0"/>
    <xf numFmtId="173" fontId="2" fillId="0" borderId="0" applyNumberFormat="0" applyFill="0" applyBorder="0" applyAlignment="0" applyProtection="0"/>
    <xf numFmtId="173" fontId="2" fillId="0" borderId="0" applyNumberFormat="0" applyFill="0" applyBorder="0" applyAlignment="0" applyProtection="0"/>
    <xf numFmtId="173" fontId="2" fillId="0" borderId="0" applyNumberFormat="0" applyFill="0" applyBorder="0" applyAlignment="0" applyProtection="0"/>
    <xf numFmtId="173" fontId="16" fillId="0" borderId="9" applyNumberFormat="0" applyFill="0" applyAlignment="0" applyProtection="0"/>
    <xf numFmtId="173" fontId="16" fillId="0" borderId="9" applyNumberFormat="0" applyFill="0" applyAlignment="0" applyProtection="0"/>
    <xf numFmtId="173" fontId="16" fillId="0" borderId="9" applyNumberFormat="0" applyFill="0" applyAlignment="0" applyProtection="0"/>
    <xf numFmtId="41" fontId="1" fillId="0" borderId="0" applyFont="0" applyFill="0" applyBorder="0" applyAlignment="0" applyProtection="0"/>
  </cellStyleXfs>
  <cellXfs count="101">
    <xf numFmtId="0" fontId="0" fillId="0" borderId="0" xfId="0"/>
    <xf numFmtId="0" fontId="18" fillId="33" borderId="0" xfId="0" applyFont="1" applyFill="1" applyAlignment="1">
      <alignment wrapText="1"/>
    </xf>
    <xf numFmtId="166" fontId="18" fillId="33" borderId="0" xfId="0" applyNumberFormat="1" applyFont="1" applyFill="1" applyAlignment="1">
      <alignment horizontal="right" vertical="center" wrapText="1"/>
    </xf>
    <xf numFmtId="167" fontId="19" fillId="33" borderId="10" xfId="1" applyNumberFormat="1" applyFont="1" applyFill="1" applyBorder="1" applyAlignment="1">
      <alignment wrapText="1"/>
    </xf>
    <xf numFmtId="0" fontId="18" fillId="33" borderId="0" xfId="0" applyFont="1" applyFill="1" applyAlignment="1">
      <alignment vertical="center" wrapText="1"/>
    </xf>
    <xf numFmtId="49" fontId="20" fillId="34" borderId="11" xfId="0" applyNumberFormat="1" applyFont="1" applyFill="1" applyBorder="1" applyAlignment="1">
      <alignment horizontal="center" vertical="center" wrapText="1"/>
    </xf>
    <xf numFmtId="0" fontId="19" fillId="33" borderId="0" xfId="0" applyFont="1" applyFill="1" applyAlignment="1">
      <alignment wrapText="1"/>
    </xf>
    <xf numFmtId="166" fontId="18" fillId="33" borderId="0" xfId="0" applyNumberFormat="1" applyFont="1" applyFill="1" applyAlignment="1">
      <alignment horizontal="right" wrapText="1"/>
    </xf>
    <xf numFmtId="0" fontId="22" fillId="33" borderId="0" xfId="0" applyFont="1" applyFill="1" applyAlignment="1">
      <alignment vertical="center" wrapText="1"/>
    </xf>
    <xf numFmtId="0" fontId="23" fillId="33" borderId="0" xfId="0" applyFont="1" applyFill="1" applyAlignment="1">
      <alignment vertical="center" wrapText="1"/>
    </xf>
    <xf numFmtId="170" fontId="23" fillId="33" borderId="0" xfId="1" applyNumberFormat="1" applyFont="1" applyFill="1" applyBorder="1" applyAlignment="1">
      <alignment horizontal="right" vertical="center" wrapText="1"/>
    </xf>
    <xf numFmtId="0" fontId="19" fillId="33" borderId="0" xfId="0" applyFont="1" applyFill="1" applyAlignment="1">
      <alignment vertical="center" wrapText="1"/>
    </xf>
    <xf numFmtId="166" fontId="19" fillId="33" borderId="0" xfId="0" applyNumberFormat="1" applyFont="1" applyFill="1" applyAlignment="1">
      <alignment horizontal="right" vertical="center" wrapText="1"/>
    </xf>
    <xf numFmtId="169" fontId="18" fillId="33" borderId="0" xfId="2" applyNumberFormat="1" applyFont="1" applyFill="1" applyAlignment="1">
      <alignment horizontal="right" wrapText="1"/>
    </xf>
    <xf numFmtId="169" fontId="19" fillId="33" borderId="0" xfId="2" applyNumberFormat="1" applyFont="1" applyFill="1" applyAlignment="1">
      <alignment horizontal="right" vertical="center" wrapText="1"/>
    </xf>
    <xf numFmtId="0" fontId="19" fillId="33" borderId="12" xfId="0" applyFont="1" applyFill="1" applyBorder="1" applyAlignment="1">
      <alignment vertical="center" wrapText="1"/>
    </xf>
    <xf numFmtId="169" fontId="19" fillId="33" borderId="12" xfId="2" applyNumberFormat="1" applyFont="1" applyFill="1" applyBorder="1" applyAlignment="1">
      <alignment horizontal="left" vertical="center" wrapText="1"/>
    </xf>
    <xf numFmtId="166" fontId="19" fillId="33" borderId="12" xfId="0" applyNumberFormat="1" applyFont="1" applyFill="1" applyBorder="1" applyAlignment="1">
      <alignment horizontal="right" vertical="center" wrapText="1"/>
    </xf>
    <xf numFmtId="166" fontId="18" fillId="33" borderId="0" xfId="0" applyNumberFormat="1" applyFont="1" applyFill="1" applyAlignment="1">
      <alignment horizontal="center" vertical="center" wrapText="1"/>
    </xf>
    <xf numFmtId="166" fontId="35" fillId="33" borderId="0" xfId="0" applyNumberFormat="1" applyFont="1" applyFill="1" applyAlignment="1">
      <alignment horizontal="center" vertical="center" wrapText="1"/>
    </xf>
    <xf numFmtId="169" fontId="35" fillId="33" borderId="12" xfId="2" applyNumberFormat="1" applyFont="1" applyFill="1" applyBorder="1" applyAlignment="1">
      <alignment horizontal="center" vertical="center" wrapText="1"/>
    </xf>
    <xf numFmtId="169" fontId="36" fillId="33" borderId="0" xfId="2" applyNumberFormat="1" applyFont="1" applyFill="1" applyAlignment="1">
      <alignment horizontal="right" vertical="center" wrapText="1"/>
    </xf>
    <xf numFmtId="166" fontId="36" fillId="33" borderId="0" xfId="0" applyNumberFormat="1" applyFont="1" applyFill="1" applyAlignment="1">
      <alignment horizontal="right" vertical="center" wrapText="1"/>
    </xf>
    <xf numFmtId="170" fontId="37" fillId="33" borderId="0" xfId="1" applyNumberFormat="1" applyFont="1" applyFill="1" applyBorder="1" applyAlignment="1">
      <alignment horizontal="center" vertical="center" wrapText="1"/>
    </xf>
    <xf numFmtId="166" fontId="18" fillId="33" borderId="12" xfId="0" applyNumberFormat="1" applyFont="1" applyFill="1" applyBorder="1" applyAlignment="1">
      <alignment horizontal="center" vertical="center" wrapText="1"/>
    </xf>
    <xf numFmtId="166" fontId="35" fillId="33" borderId="12" xfId="0" applyNumberFormat="1" applyFont="1" applyFill="1" applyBorder="1" applyAlignment="1">
      <alignment horizontal="center" vertical="center" wrapText="1"/>
    </xf>
    <xf numFmtId="0" fontId="18" fillId="33" borderId="0" xfId="0" applyFont="1" applyFill="1" applyAlignment="1">
      <alignment horizontal="center" vertical="center" wrapText="1"/>
    </xf>
    <xf numFmtId="49" fontId="21" fillId="34" borderId="11" xfId="0" applyNumberFormat="1" applyFont="1" applyFill="1" applyBorder="1" applyAlignment="1">
      <alignment horizontal="center" vertical="center" wrapText="1"/>
    </xf>
    <xf numFmtId="166" fontId="35" fillId="33" borderId="16" xfId="0" applyNumberFormat="1" applyFont="1" applyFill="1" applyBorder="1" applyAlignment="1">
      <alignment horizontal="center" vertical="center" wrapText="1"/>
    </xf>
    <xf numFmtId="166" fontId="18" fillId="33" borderId="16" xfId="0" applyNumberFormat="1" applyFont="1" applyFill="1" applyBorder="1" applyAlignment="1">
      <alignment horizontal="right" vertical="center" wrapText="1"/>
    </xf>
    <xf numFmtId="0" fontId="19" fillId="33" borderId="0" xfId="0" applyFont="1" applyFill="1" applyAlignment="1">
      <alignment horizontal="center" vertical="center" wrapText="1"/>
    </xf>
    <xf numFmtId="166" fontId="19" fillId="33" borderId="14" xfId="0" applyNumberFormat="1" applyFont="1" applyFill="1" applyBorder="1" applyAlignment="1">
      <alignment horizontal="right" vertical="center" wrapText="1"/>
    </xf>
    <xf numFmtId="166" fontId="35" fillId="33" borderId="14" xfId="0" applyNumberFormat="1" applyFont="1" applyFill="1" applyBorder="1" applyAlignment="1">
      <alignment horizontal="center" vertical="center" wrapText="1"/>
    </xf>
    <xf numFmtId="0" fontId="36" fillId="33" borderId="0" xfId="0" applyFont="1" applyFill="1" applyAlignment="1">
      <alignment vertical="center" wrapText="1"/>
    </xf>
    <xf numFmtId="0" fontId="35" fillId="33" borderId="0" xfId="0" applyFont="1" applyFill="1" applyAlignment="1">
      <alignment vertical="center" wrapText="1"/>
    </xf>
    <xf numFmtId="0" fontId="36" fillId="33" borderId="12" xfId="0" applyFont="1" applyFill="1" applyBorder="1" applyAlignment="1">
      <alignment vertical="center" wrapText="1"/>
    </xf>
    <xf numFmtId="0" fontId="39" fillId="33" borderId="0" xfId="0" applyFont="1" applyFill="1" applyAlignment="1">
      <alignment vertical="center" wrapText="1"/>
    </xf>
    <xf numFmtId="0" fontId="36" fillId="33" borderId="0" xfId="0" applyFont="1" applyFill="1" applyAlignment="1">
      <alignment horizontal="left" vertic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4" xfId="0" applyFont="1" applyFill="1" applyBorder="1" applyAlignment="1">
      <alignment vertical="center" wrapText="1"/>
    </xf>
    <xf numFmtId="0" fontId="18" fillId="33" borderId="13" xfId="0" applyFont="1" applyFill="1" applyBorder="1" applyAlignment="1">
      <alignment horizontal="left" vertical="center" wrapText="1"/>
    </xf>
    <xf numFmtId="0" fontId="19" fillId="49" borderId="0" xfId="0" applyFont="1" applyFill="1" applyAlignment="1">
      <alignment vertical="center" wrapText="1"/>
    </xf>
    <xf numFmtId="3" fontId="34" fillId="33" borderId="0" xfId="20" applyFont="1" applyFill="1" applyBorder="1" applyAlignment="1">
      <alignment horizontal="right" vertical="center"/>
    </xf>
    <xf numFmtId="3" fontId="38" fillId="33" borderId="0" xfId="20" applyFont="1" applyFill="1" applyBorder="1" applyAlignment="1">
      <alignment horizontal="right" vertical="center"/>
    </xf>
    <xf numFmtId="0" fontId="18" fillId="33" borderId="0" xfId="0" applyFont="1" applyFill="1" applyAlignment="1">
      <alignment horizontal="right" wrapText="1"/>
    </xf>
    <xf numFmtId="167" fontId="18" fillId="33" borderId="0" xfId="18" applyNumberFormat="1" applyFont="1" applyFill="1" applyBorder="1" applyAlignment="1">
      <alignment horizontal="right" vertical="center"/>
    </xf>
    <xf numFmtId="167" fontId="36" fillId="33" borderId="0" xfId="18" applyNumberFormat="1" applyFont="1" applyFill="1" applyBorder="1" applyAlignment="1">
      <alignment horizontal="right" vertical="center"/>
    </xf>
    <xf numFmtId="167" fontId="19" fillId="33" borderId="0" xfId="18" applyNumberFormat="1" applyFont="1" applyFill="1" applyBorder="1" applyAlignment="1">
      <alignment horizontal="right" vertical="center"/>
    </xf>
    <xf numFmtId="167" fontId="19" fillId="33" borderId="0" xfId="18" applyNumberFormat="1" applyFont="1" applyFill="1" applyBorder="1" applyAlignment="1">
      <alignment horizontal="right"/>
    </xf>
    <xf numFmtId="0" fontId="18" fillId="33" borderId="0" xfId="0" applyFont="1" applyFill="1" applyAlignment="1">
      <alignment horizontal="left" vertical="center" wrapText="1"/>
    </xf>
    <xf numFmtId="0" fontId="18" fillId="33" borderId="16" xfId="0" applyFont="1" applyFill="1" applyBorder="1" applyAlignment="1">
      <alignment horizontal="left" vertical="center" wrapText="1"/>
    </xf>
    <xf numFmtId="1" fontId="18" fillId="33" borderId="0" xfId="0" applyNumberFormat="1" applyFont="1" applyFill="1" applyAlignment="1">
      <alignment wrapText="1"/>
    </xf>
    <xf numFmtId="169" fontId="19" fillId="33" borderId="0" xfId="0" applyNumberFormat="1" applyFont="1" applyFill="1" applyAlignment="1">
      <alignment horizontal="right" vertical="center" wrapText="1"/>
    </xf>
    <xf numFmtId="41" fontId="18" fillId="33" borderId="0" xfId="369" applyFont="1" applyFill="1" applyAlignment="1">
      <alignment wrapText="1"/>
    </xf>
    <xf numFmtId="0" fontId="41" fillId="50" borderId="0" xfId="0" applyFont="1" applyFill="1" applyAlignment="1">
      <alignment wrapText="1"/>
    </xf>
    <xf numFmtId="166" fontId="41" fillId="50" borderId="0" xfId="0" applyNumberFormat="1" applyFont="1" applyFill="1" applyAlignment="1">
      <alignment horizontal="right" vertical="center" wrapText="1"/>
    </xf>
    <xf numFmtId="169" fontId="42" fillId="50" borderId="12" xfId="2" applyNumberFormat="1" applyFont="1" applyFill="1" applyBorder="1" applyAlignment="1">
      <alignment horizontal="left" vertical="center" wrapText="1"/>
    </xf>
    <xf numFmtId="170" fontId="43" fillId="50" borderId="0" xfId="1" applyNumberFormat="1" applyFont="1" applyFill="1" applyBorder="1" applyAlignment="1">
      <alignment horizontal="right" vertical="center" wrapText="1"/>
    </xf>
    <xf numFmtId="169" fontId="42" fillId="50" borderId="0" xfId="2" applyNumberFormat="1" applyFont="1" applyFill="1" applyBorder="1" applyAlignment="1">
      <alignment horizontal="right" vertical="center" wrapText="1"/>
    </xf>
    <xf numFmtId="166" fontId="42" fillId="50" borderId="0" xfId="0" applyNumberFormat="1" applyFont="1" applyFill="1" applyAlignment="1">
      <alignment horizontal="right" vertical="center" wrapText="1"/>
    </xf>
    <xf numFmtId="169" fontId="42" fillId="50" borderId="0" xfId="0" applyNumberFormat="1" applyFont="1" applyFill="1" applyAlignment="1">
      <alignment horizontal="right" vertical="center" wrapText="1"/>
    </xf>
    <xf numFmtId="166" fontId="42" fillId="50" borderId="12" xfId="0" applyNumberFormat="1" applyFont="1" applyFill="1" applyBorder="1" applyAlignment="1">
      <alignment horizontal="right" vertical="center" wrapText="1"/>
    </xf>
    <xf numFmtId="41" fontId="41" fillId="50" borderId="0" xfId="0" applyNumberFormat="1" applyFont="1" applyFill="1" applyAlignment="1">
      <alignment wrapText="1"/>
    </xf>
    <xf numFmtId="3" fontId="44" fillId="50" borderId="0" xfId="20" applyFont="1" applyFill="1" applyBorder="1" applyAlignment="1">
      <alignment horizontal="right" vertical="center"/>
    </xf>
    <xf numFmtId="3" fontId="42" fillId="50" borderId="0" xfId="0" applyNumberFormat="1" applyFont="1" applyFill="1" applyAlignment="1">
      <alignment wrapText="1"/>
    </xf>
    <xf numFmtId="0" fontId="41" fillId="50" borderId="0" xfId="0" applyFont="1" applyFill="1" applyAlignment="1">
      <alignment horizontal="right" wrapText="1"/>
    </xf>
    <xf numFmtId="167" fontId="41" fillId="50" borderId="0" xfId="18" applyNumberFormat="1" applyFont="1" applyFill="1" applyBorder="1" applyAlignment="1">
      <alignment horizontal="right" vertical="center"/>
    </xf>
    <xf numFmtId="167" fontId="36" fillId="50" borderId="0" xfId="18" applyNumberFormat="1" applyFont="1" applyFill="1" applyBorder="1" applyAlignment="1">
      <alignment horizontal="right" vertical="center"/>
    </xf>
    <xf numFmtId="167" fontId="42" fillId="50" borderId="0" xfId="18" applyNumberFormat="1" applyFont="1" applyFill="1" applyBorder="1" applyAlignment="1">
      <alignment horizontal="right" vertical="center"/>
    </xf>
    <xf numFmtId="167" fontId="42" fillId="50" borderId="0" xfId="18" applyNumberFormat="1" applyFont="1" applyFill="1" applyBorder="1" applyAlignment="1">
      <alignment horizontal="right"/>
    </xf>
    <xf numFmtId="3" fontId="45" fillId="50" borderId="0" xfId="20" applyFont="1" applyFill="1" applyBorder="1" applyAlignment="1">
      <alignment horizontal="right" vertical="center"/>
    </xf>
    <xf numFmtId="169" fontId="41" fillId="50" borderId="0" xfId="0" applyNumberFormat="1" applyFont="1" applyFill="1" applyAlignment="1">
      <alignment horizontal="right" vertical="center" wrapText="1"/>
    </xf>
    <xf numFmtId="166" fontId="41" fillId="50" borderId="16" xfId="0" applyNumberFormat="1" applyFont="1" applyFill="1" applyBorder="1" applyAlignment="1">
      <alignment horizontal="right" vertical="center" wrapText="1"/>
    </xf>
    <xf numFmtId="41" fontId="41" fillId="50" borderId="0" xfId="369" applyFont="1" applyFill="1" applyBorder="1" applyAlignment="1">
      <alignment wrapText="1"/>
    </xf>
    <xf numFmtId="166" fontId="42" fillId="50" borderId="14" xfId="0" applyNumberFormat="1" applyFont="1" applyFill="1" applyBorder="1" applyAlignment="1">
      <alignment horizontal="right" vertical="center" wrapText="1"/>
    </xf>
    <xf numFmtId="176" fontId="42" fillId="50" borderId="14" xfId="0" applyNumberFormat="1" applyFont="1" applyFill="1" applyBorder="1" applyAlignment="1">
      <alignment horizontal="right" vertical="center" wrapText="1"/>
    </xf>
    <xf numFmtId="176" fontId="41" fillId="50" borderId="16" xfId="0" applyNumberFormat="1" applyFont="1" applyFill="1" applyBorder="1" applyAlignment="1">
      <alignment horizontal="right" vertical="center" wrapText="1"/>
    </xf>
    <xf numFmtId="176" fontId="42" fillId="50" borderId="0" xfId="0" applyNumberFormat="1" applyFont="1" applyFill="1" applyAlignment="1">
      <alignment horizontal="right" vertical="center" wrapText="1"/>
    </xf>
    <xf numFmtId="166" fontId="18" fillId="33" borderId="0" xfId="0" applyNumberFormat="1" applyFont="1" applyFill="1" applyAlignment="1">
      <alignment vertical="center" wrapText="1"/>
    </xf>
    <xf numFmtId="170" fontId="23" fillId="33" borderId="0" xfId="0" applyNumberFormat="1" applyFont="1" applyFill="1" applyAlignment="1">
      <alignment vertical="center" wrapText="1"/>
    </xf>
    <xf numFmtId="169" fontId="18" fillId="33" borderId="0" xfId="0" applyNumberFormat="1" applyFont="1" applyFill="1" applyAlignment="1">
      <alignment vertical="center" wrapText="1"/>
    </xf>
    <xf numFmtId="166" fontId="19" fillId="33" borderId="0" xfId="0" applyNumberFormat="1" applyFont="1" applyFill="1" applyAlignment="1">
      <alignment vertical="center" wrapText="1"/>
    </xf>
    <xf numFmtId="169" fontId="19" fillId="33" borderId="0" xfId="0" applyNumberFormat="1" applyFont="1" applyFill="1" applyAlignment="1">
      <alignment vertical="center" wrapText="1"/>
    </xf>
    <xf numFmtId="3" fontId="18" fillId="33" borderId="0" xfId="0" applyNumberFormat="1" applyFont="1" applyFill="1" applyAlignment="1">
      <alignment wrapText="1"/>
    </xf>
    <xf numFmtId="167" fontId="18" fillId="33" borderId="0" xfId="0" applyNumberFormat="1" applyFont="1" applyFill="1" applyAlignment="1">
      <alignment wrapText="1"/>
    </xf>
    <xf numFmtId="167" fontId="19" fillId="33" borderId="0" xfId="0" applyNumberFormat="1" applyFont="1" applyFill="1" applyAlignment="1">
      <alignment wrapText="1"/>
    </xf>
    <xf numFmtId="3" fontId="19" fillId="33" borderId="0" xfId="0" applyNumberFormat="1" applyFont="1" applyFill="1" applyAlignment="1">
      <alignment wrapText="1"/>
    </xf>
    <xf numFmtId="169" fontId="18" fillId="33" borderId="0" xfId="0" applyNumberFormat="1" applyFont="1" applyFill="1" applyAlignment="1">
      <alignment horizontal="right" vertical="center" wrapText="1"/>
    </xf>
    <xf numFmtId="169" fontId="18" fillId="33" borderId="0" xfId="0" applyNumberFormat="1" applyFont="1" applyFill="1" applyAlignment="1">
      <alignment wrapText="1"/>
    </xf>
    <xf numFmtId="176" fontId="19" fillId="33" borderId="14" xfId="0" applyNumberFormat="1" applyFont="1" applyFill="1" applyBorder="1" applyAlignment="1">
      <alignment horizontal="right" vertical="center" wrapText="1"/>
    </xf>
    <xf numFmtId="176" fontId="18" fillId="33" borderId="16" xfId="0" applyNumberFormat="1" applyFont="1" applyFill="1" applyBorder="1" applyAlignment="1">
      <alignment horizontal="right" vertical="center" wrapText="1"/>
    </xf>
    <xf numFmtId="176" fontId="19" fillId="33" borderId="0" xfId="0" applyNumberFormat="1" applyFont="1" applyFill="1" applyAlignment="1">
      <alignment horizontal="right" vertical="center" wrapText="1"/>
    </xf>
    <xf numFmtId="3" fontId="46" fillId="50" borderId="0" xfId="0" applyNumberFormat="1" applyFont="1" applyFill="1"/>
    <xf numFmtId="3" fontId="41" fillId="50" borderId="0" xfId="0" applyNumberFormat="1" applyFont="1" applyFill="1" applyAlignment="1">
      <alignment wrapText="1"/>
    </xf>
    <xf numFmtId="41" fontId="42" fillId="50" borderId="0" xfId="0" applyNumberFormat="1" applyFont="1" applyFill="1" applyAlignment="1">
      <alignment wrapText="1"/>
    </xf>
    <xf numFmtId="167" fontId="42" fillId="50" borderId="17" xfId="1" applyNumberFormat="1" applyFont="1" applyFill="1" applyBorder="1" applyAlignment="1">
      <alignment wrapText="1"/>
    </xf>
    <xf numFmtId="169" fontId="41" fillId="50" borderId="0" xfId="2" applyNumberFormat="1" applyFont="1" applyFill="1" applyBorder="1" applyAlignment="1">
      <alignment horizontal="right" wrapText="1"/>
    </xf>
    <xf numFmtId="166" fontId="41" fillId="50" borderId="0" xfId="0" applyNumberFormat="1" applyFont="1" applyFill="1" applyAlignment="1">
      <alignment horizontal="right" wrapText="1"/>
    </xf>
    <xf numFmtId="0" fontId="40" fillId="33" borderId="0" xfId="0" applyFont="1" applyFill="1" applyAlignment="1">
      <alignment horizontal="left" wrapText="1"/>
    </xf>
    <xf numFmtId="0" fontId="21" fillId="48" borderId="0" xfId="0" applyFont="1" applyFill="1" applyAlignment="1">
      <alignment horizontal="center" vertical="center" wrapText="1"/>
    </xf>
  </cellXfs>
  <cellStyles count="370">
    <cellStyle name="_x000a_386grabber=M" xfId="21" xr:uid="{00000000-0005-0000-0000-000000000000}"/>
    <cellStyle name="_x000a_386grabber=M 2" xfId="22" xr:uid="{00000000-0005-0000-0000-000001000000}"/>
    <cellStyle name="_x000a_386grabber=M 3" xfId="23" xr:uid="{00000000-0005-0000-0000-000002000000}"/>
    <cellStyle name="___col1" xfId="24" xr:uid="{00000000-0005-0000-0000-000003000000}"/>
    <cellStyle name="___col1 2" xfId="25" xr:uid="{00000000-0005-0000-0000-000004000000}"/>
    <cellStyle name="___col1 3" xfId="26" xr:uid="{00000000-0005-0000-0000-000005000000}"/>
    <cellStyle name="___col2" xfId="27" xr:uid="{00000000-0005-0000-0000-000006000000}"/>
    <cellStyle name="___col2 2" xfId="28" xr:uid="{00000000-0005-0000-0000-000007000000}"/>
    <cellStyle name="___col3" xfId="29" xr:uid="{00000000-0005-0000-0000-000008000000}"/>
    <cellStyle name="___col3 2" xfId="30" xr:uid="{00000000-0005-0000-0000-000009000000}"/>
    <cellStyle name="___row1" xfId="31" xr:uid="{00000000-0005-0000-0000-00000A000000}"/>
    <cellStyle name="___row1 2" xfId="32" xr:uid="{00000000-0005-0000-0000-00000B000000}"/>
    <cellStyle name="___row1 3" xfId="33" xr:uid="{00000000-0005-0000-0000-00000C000000}"/>
    <cellStyle name="___row2" xfId="34" xr:uid="{00000000-0005-0000-0000-00000D000000}"/>
    <cellStyle name="___row2 2" xfId="35" xr:uid="{00000000-0005-0000-0000-00000E000000}"/>
    <cellStyle name="___row3" xfId="36" xr:uid="{00000000-0005-0000-0000-00000F000000}"/>
    <cellStyle name="___row3 2" xfId="37" xr:uid="{00000000-0005-0000-0000-000010000000}"/>
    <cellStyle name="___row3 3" xfId="38" xr:uid="{00000000-0005-0000-0000-000011000000}"/>
    <cellStyle name="__col2" xfId="39" xr:uid="{00000000-0005-0000-0000-000012000000}"/>
    <cellStyle name="__col3" xfId="40" xr:uid="{00000000-0005-0000-0000-000013000000}"/>
    <cellStyle name="__page" xfId="41" xr:uid="{00000000-0005-0000-0000-000014000000}"/>
    <cellStyle name="__page 2" xfId="42" xr:uid="{00000000-0005-0000-0000-000015000000}"/>
    <cellStyle name="__page 3" xfId="43" xr:uid="{00000000-0005-0000-0000-000016000000}"/>
    <cellStyle name="__row2" xfId="44" xr:uid="{00000000-0005-0000-0000-000017000000}"/>
    <cellStyle name="__row3" xfId="45" xr:uid="{00000000-0005-0000-0000-000018000000}"/>
    <cellStyle name="_col1" xfId="46" xr:uid="{00000000-0005-0000-0000-000019000000}"/>
    <cellStyle name="_col1 2" xfId="47" xr:uid="{00000000-0005-0000-0000-00001A000000}"/>
    <cellStyle name="_col2" xfId="48" xr:uid="{00000000-0005-0000-0000-00001B000000}"/>
    <cellStyle name="_col2 2" xfId="49" xr:uid="{00000000-0005-0000-0000-00001C000000}"/>
    <cellStyle name="_col3" xfId="50" xr:uid="{00000000-0005-0000-0000-00001D000000}"/>
    <cellStyle name="_col3 2" xfId="51" xr:uid="{00000000-0005-0000-0000-00001E000000}"/>
    <cellStyle name="_col3 3" xfId="52" xr:uid="{00000000-0005-0000-0000-00001F000000}"/>
    <cellStyle name="_data" xfId="20" xr:uid="{00000000-0005-0000-0000-000020000000}"/>
    <cellStyle name="_freeze" xfId="53" xr:uid="{00000000-0005-0000-0000-000021000000}"/>
    <cellStyle name="_page" xfId="54" xr:uid="{00000000-0005-0000-0000-000022000000}"/>
    <cellStyle name="_page 2" xfId="55" xr:uid="{00000000-0005-0000-0000-000023000000}"/>
    <cellStyle name="_page 3" xfId="56" xr:uid="{00000000-0005-0000-0000-000024000000}"/>
    <cellStyle name="_row1" xfId="57" xr:uid="{00000000-0005-0000-0000-000025000000}"/>
    <cellStyle name="_row1 2" xfId="58" xr:uid="{00000000-0005-0000-0000-000026000000}"/>
    <cellStyle name="_row2" xfId="59" xr:uid="{00000000-0005-0000-0000-000027000000}"/>
    <cellStyle name="_row2 2" xfId="60" xr:uid="{00000000-0005-0000-0000-000028000000}"/>
    <cellStyle name="_row3" xfId="61" xr:uid="{00000000-0005-0000-0000-000029000000}"/>
    <cellStyle name="_row3 2" xfId="62" xr:uid="{00000000-0005-0000-0000-00002A000000}"/>
    <cellStyle name="_row3 3" xfId="63" xr:uid="{00000000-0005-0000-0000-00002B000000}"/>
    <cellStyle name="20% - Énfasis1 2" xfId="64" xr:uid="{00000000-0005-0000-0000-00002C000000}"/>
    <cellStyle name="20% - Énfasis1 2 2" xfId="65" xr:uid="{00000000-0005-0000-0000-00002D000000}"/>
    <cellStyle name="20% - Énfasis1 2 3" xfId="66" xr:uid="{00000000-0005-0000-0000-00002E000000}"/>
    <cellStyle name="20% - Énfasis1 3" xfId="67" xr:uid="{00000000-0005-0000-0000-00002F000000}"/>
    <cellStyle name="20% - Énfasis1 3 2" xfId="68" xr:uid="{00000000-0005-0000-0000-000030000000}"/>
    <cellStyle name="20% - Énfasis1 4" xfId="69" xr:uid="{00000000-0005-0000-0000-000031000000}"/>
    <cellStyle name="20% - Énfasis1 4 2" xfId="70" xr:uid="{00000000-0005-0000-0000-000032000000}"/>
    <cellStyle name="20% - Énfasis2 2" xfId="71" xr:uid="{00000000-0005-0000-0000-000033000000}"/>
    <cellStyle name="20% - Énfasis2 2 2" xfId="72" xr:uid="{00000000-0005-0000-0000-000034000000}"/>
    <cellStyle name="20% - Énfasis2 2 3" xfId="73" xr:uid="{00000000-0005-0000-0000-000035000000}"/>
    <cellStyle name="20% - Énfasis2 3" xfId="74" xr:uid="{00000000-0005-0000-0000-000036000000}"/>
    <cellStyle name="20% - Énfasis2 3 2" xfId="75" xr:uid="{00000000-0005-0000-0000-000037000000}"/>
    <cellStyle name="20% - Énfasis2 4" xfId="76" xr:uid="{00000000-0005-0000-0000-000038000000}"/>
    <cellStyle name="20% - Énfasis2 4 2" xfId="77" xr:uid="{00000000-0005-0000-0000-000039000000}"/>
    <cellStyle name="20% - Énfasis3 2" xfId="78" xr:uid="{00000000-0005-0000-0000-00003A000000}"/>
    <cellStyle name="20% - Énfasis3 2 2" xfId="79" xr:uid="{00000000-0005-0000-0000-00003B000000}"/>
    <cellStyle name="20% - Énfasis3 2 3" xfId="80" xr:uid="{00000000-0005-0000-0000-00003C000000}"/>
    <cellStyle name="20% - Énfasis3 3" xfId="81" xr:uid="{00000000-0005-0000-0000-00003D000000}"/>
    <cellStyle name="20% - Énfasis3 3 2" xfId="82" xr:uid="{00000000-0005-0000-0000-00003E000000}"/>
    <cellStyle name="20% - Énfasis3 4" xfId="83" xr:uid="{00000000-0005-0000-0000-00003F000000}"/>
    <cellStyle name="20% - Énfasis3 4 2" xfId="84" xr:uid="{00000000-0005-0000-0000-000040000000}"/>
    <cellStyle name="20% - Énfasis4 2" xfId="85" xr:uid="{00000000-0005-0000-0000-000041000000}"/>
    <cellStyle name="20% - Énfasis4 2 2" xfId="86" xr:uid="{00000000-0005-0000-0000-000042000000}"/>
    <cellStyle name="20% - Énfasis4 2 3" xfId="87" xr:uid="{00000000-0005-0000-0000-000043000000}"/>
    <cellStyle name="20% - Énfasis4 3" xfId="88" xr:uid="{00000000-0005-0000-0000-000044000000}"/>
    <cellStyle name="20% - Énfasis4 3 2" xfId="89" xr:uid="{00000000-0005-0000-0000-000045000000}"/>
    <cellStyle name="20% - Énfasis4 4" xfId="90" xr:uid="{00000000-0005-0000-0000-000046000000}"/>
    <cellStyle name="20% - Énfasis4 4 2" xfId="91" xr:uid="{00000000-0005-0000-0000-000047000000}"/>
    <cellStyle name="20% - Énfasis5 2" xfId="92" xr:uid="{00000000-0005-0000-0000-000048000000}"/>
    <cellStyle name="20% - Énfasis5 2 2" xfId="93" xr:uid="{00000000-0005-0000-0000-000049000000}"/>
    <cellStyle name="20% - Énfasis5 2 3" xfId="94" xr:uid="{00000000-0005-0000-0000-00004A000000}"/>
    <cellStyle name="20% - Énfasis5 3" xfId="95" xr:uid="{00000000-0005-0000-0000-00004B000000}"/>
    <cellStyle name="20% - Énfasis5 3 2" xfId="96" xr:uid="{00000000-0005-0000-0000-00004C000000}"/>
    <cellStyle name="20% - Énfasis5 4" xfId="97" xr:uid="{00000000-0005-0000-0000-00004D000000}"/>
    <cellStyle name="20% - Énfasis5 4 2" xfId="98" xr:uid="{00000000-0005-0000-0000-00004E000000}"/>
    <cellStyle name="20% - Énfasis6 2" xfId="99" xr:uid="{00000000-0005-0000-0000-00004F000000}"/>
    <cellStyle name="20% - Énfasis6 2 2" xfId="100" xr:uid="{00000000-0005-0000-0000-000050000000}"/>
    <cellStyle name="20% - Énfasis6 2 3" xfId="101" xr:uid="{00000000-0005-0000-0000-000051000000}"/>
    <cellStyle name="20% - Énfasis6 3" xfId="102" xr:uid="{00000000-0005-0000-0000-000052000000}"/>
    <cellStyle name="20% - Énfasis6 3 2" xfId="103" xr:uid="{00000000-0005-0000-0000-000053000000}"/>
    <cellStyle name="20% - Énfasis6 4" xfId="104" xr:uid="{00000000-0005-0000-0000-000054000000}"/>
    <cellStyle name="20% - Énfasis6 4 2" xfId="105" xr:uid="{00000000-0005-0000-0000-000055000000}"/>
    <cellStyle name="40% - Énfasis1 2" xfId="106" xr:uid="{00000000-0005-0000-0000-000056000000}"/>
    <cellStyle name="40% - Énfasis1 2 2" xfId="107" xr:uid="{00000000-0005-0000-0000-000057000000}"/>
    <cellStyle name="40% - Énfasis1 2 3" xfId="108" xr:uid="{00000000-0005-0000-0000-000058000000}"/>
    <cellStyle name="40% - Énfasis1 3" xfId="109" xr:uid="{00000000-0005-0000-0000-000059000000}"/>
    <cellStyle name="40% - Énfasis1 3 2" xfId="110" xr:uid="{00000000-0005-0000-0000-00005A000000}"/>
    <cellStyle name="40% - Énfasis1 4" xfId="111" xr:uid="{00000000-0005-0000-0000-00005B000000}"/>
    <cellStyle name="40% - Énfasis1 4 2" xfId="112" xr:uid="{00000000-0005-0000-0000-00005C000000}"/>
    <cellStyle name="40% - Énfasis2 2" xfId="113" xr:uid="{00000000-0005-0000-0000-00005D000000}"/>
    <cellStyle name="40% - Énfasis2 2 2" xfId="114" xr:uid="{00000000-0005-0000-0000-00005E000000}"/>
    <cellStyle name="40% - Énfasis2 2 3" xfId="115" xr:uid="{00000000-0005-0000-0000-00005F000000}"/>
    <cellStyle name="40% - Énfasis2 3" xfId="116" xr:uid="{00000000-0005-0000-0000-000060000000}"/>
    <cellStyle name="40% - Énfasis2 3 2" xfId="117" xr:uid="{00000000-0005-0000-0000-000061000000}"/>
    <cellStyle name="40% - Énfasis2 4" xfId="118" xr:uid="{00000000-0005-0000-0000-000062000000}"/>
    <cellStyle name="40% - Énfasis2 4 2" xfId="119" xr:uid="{00000000-0005-0000-0000-000063000000}"/>
    <cellStyle name="40% - Énfasis3 2" xfId="120" xr:uid="{00000000-0005-0000-0000-000064000000}"/>
    <cellStyle name="40% - Énfasis3 2 2" xfId="121" xr:uid="{00000000-0005-0000-0000-000065000000}"/>
    <cellStyle name="40% - Énfasis3 2 3" xfId="122" xr:uid="{00000000-0005-0000-0000-000066000000}"/>
    <cellStyle name="40% - Énfasis3 3" xfId="123" xr:uid="{00000000-0005-0000-0000-000067000000}"/>
    <cellStyle name="40% - Énfasis3 3 2" xfId="124" xr:uid="{00000000-0005-0000-0000-000068000000}"/>
    <cellStyle name="40% - Énfasis3 4" xfId="125" xr:uid="{00000000-0005-0000-0000-000069000000}"/>
    <cellStyle name="40% - Énfasis3 4 2" xfId="126" xr:uid="{00000000-0005-0000-0000-00006A000000}"/>
    <cellStyle name="40% - Énfasis4 2" xfId="127" xr:uid="{00000000-0005-0000-0000-00006B000000}"/>
    <cellStyle name="40% - Énfasis4 2 2" xfId="128" xr:uid="{00000000-0005-0000-0000-00006C000000}"/>
    <cellStyle name="40% - Énfasis4 2 3" xfId="129" xr:uid="{00000000-0005-0000-0000-00006D000000}"/>
    <cellStyle name="40% - Énfasis4 3" xfId="130" xr:uid="{00000000-0005-0000-0000-00006E000000}"/>
    <cellStyle name="40% - Énfasis4 3 2" xfId="131" xr:uid="{00000000-0005-0000-0000-00006F000000}"/>
    <cellStyle name="40% - Énfasis4 4" xfId="132" xr:uid="{00000000-0005-0000-0000-000070000000}"/>
    <cellStyle name="40% - Énfasis4 4 2" xfId="133" xr:uid="{00000000-0005-0000-0000-000071000000}"/>
    <cellStyle name="40% - Énfasis5 2" xfId="134" xr:uid="{00000000-0005-0000-0000-000072000000}"/>
    <cellStyle name="40% - Énfasis5 2 2" xfId="135" xr:uid="{00000000-0005-0000-0000-000073000000}"/>
    <cellStyle name="40% - Énfasis5 2 3" xfId="136" xr:uid="{00000000-0005-0000-0000-000074000000}"/>
    <cellStyle name="40% - Énfasis5 3" xfId="137" xr:uid="{00000000-0005-0000-0000-000075000000}"/>
    <cellStyle name="40% - Énfasis5 3 2" xfId="138" xr:uid="{00000000-0005-0000-0000-000076000000}"/>
    <cellStyle name="40% - Énfasis5 4" xfId="139" xr:uid="{00000000-0005-0000-0000-000077000000}"/>
    <cellStyle name="40% - Énfasis5 4 2" xfId="140" xr:uid="{00000000-0005-0000-0000-000078000000}"/>
    <cellStyle name="40% - Énfasis6 2" xfId="141" xr:uid="{00000000-0005-0000-0000-000079000000}"/>
    <cellStyle name="40% - Énfasis6 2 2" xfId="142" xr:uid="{00000000-0005-0000-0000-00007A000000}"/>
    <cellStyle name="40% - Énfasis6 2 3" xfId="143" xr:uid="{00000000-0005-0000-0000-00007B000000}"/>
    <cellStyle name="40% - Énfasis6 3" xfId="144" xr:uid="{00000000-0005-0000-0000-00007C000000}"/>
    <cellStyle name="40% - Énfasis6 3 2" xfId="145" xr:uid="{00000000-0005-0000-0000-00007D000000}"/>
    <cellStyle name="40% - Énfasis6 4" xfId="146" xr:uid="{00000000-0005-0000-0000-00007E000000}"/>
    <cellStyle name="40% - Énfasis6 4 2" xfId="147" xr:uid="{00000000-0005-0000-0000-00007F000000}"/>
    <cellStyle name="60% - Énfasis1 2" xfId="148" xr:uid="{00000000-0005-0000-0000-000080000000}"/>
    <cellStyle name="60% - Énfasis1 3" xfId="149" xr:uid="{00000000-0005-0000-0000-000081000000}"/>
    <cellStyle name="60% - Énfasis1 4" xfId="150" xr:uid="{00000000-0005-0000-0000-000082000000}"/>
    <cellStyle name="60% - Énfasis2 2" xfId="151" xr:uid="{00000000-0005-0000-0000-000083000000}"/>
    <cellStyle name="60% - Énfasis2 3" xfId="152" xr:uid="{00000000-0005-0000-0000-000084000000}"/>
    <cellStyle name="60% - Énfasis2 4" xfId="153" xr:uid="{00000000-0005-0000-0000-000085000000}"/>
    <cellStyle name="60% - Énfasis3 2" xfId="154" xr:uid="{00000000-0005-0000-0000-000086000000}"/>
    <cellStyle name="60% - Énfasis3 3" xfId="155" xr:uid="{00000000-0005-0000-0000-000087000000}"/>
    <cellStyle name="60% - Énfasis3 4" xfId="156" xr:uid="{00000000-0005-0000-0000-000088000000}"/>
    <cellStyle name="60% - Énfasis4 2" xfId="157" xr:uid="{00000000-0005-0000-0000-000089000000}"/>
    <cellStyle name="60% - Énfasis4 3" xfId="158" xr:uid="{00000000-0005-0000-0000-00008A000000}"/>
    <cellStyle name="60% - Énfasis4 4" xfId="159" xr:uid="{00000000-0005-0000-0000-00008B000000}"/>
    <cellStyle name="60% - Énfasis5 2" xfId="160" xr:uid="{00000000-0005-0000-0000-00008C000000}"/>
    <cellStyle name="60% - Énfasis5 3" xfId="161" xr:uid="{00000000-0005-0000-0000-00008D000000}"/>
    <cellStyle name="60% - Énfasis5 4" xfId="162" xr:uid="{00000000-0005-0000-0000-00008E000000}"/>
    <cellStyle name="60% - Énfasis6 2" xfId="163" xr:uid="{00000000-0005-0000-0000-00008F000000}"/>
    <cellStyle name="60% - Énfasis6 3" xfId="164" xr:uid="{00000000-0005-0000-0000-000090000000}"/>
    <cellStyle name="60% - Énfasis6 4" xfId="165" xr:uid="{00000000-0005-0000-0000-000091000000}"/>
    <cellStyle name="Buena 2" xfId="166" xr:uid="{00000000-0005-0000-0000-000092000000}"/>
    <cellStyle name="Buena 3" xfId="167" xr:uid="{00000000-0005-0000-0000-000093000000}"/>
    <cellStyle name="Buena 4" xfId="168" xr:uid="{00000000-0005-0000-0000-000094000000}"/>
    <cellStyle name="Cálculo 2" xfId="169" xr:uid="{00000000-0005-0000-0000-000095000000}"/>
    <cellStyle name="Cálculo 3" xfId="170" xr:uid="{00000000-0005-0000-0000-000096000000}"/>
    <cellStyle name="Cálculo 4" xfId="171" xr:uid="{00000000-0005-0000-0000-000097000000}"/>
    <cellStyle name="Celda de comprobación 2" xfId="172" xr:uid="{00000000-0005-0000-0000-000098000000}"/>
    <cellStyle name="Celda de comprobación 3" xfId="173" xr:uid="{00000000-0005-0000-0000-000099000000}"/>
    <cellStyle name="Celda de comprobación 4" xfId="174" xr:uid="{00000000-0005-0000-0000-00009A000000}"/>
    <cellStyle name="Celda vinculada 2" xfId="175" xr:uid="{00000000-0005-0000-0000-00009B000000}"/>
    <cellStyle name="Celda vinculada 3" xfId="176" xr:uid="{00000000-0005-0000-0000-00009C000000}"/>
    <cellStyle name="Celda vinculada 4" xfId="177" xr:uid="{00000000-0005-0000-0000-00009D000000}"/>
    <cellStyle name="Coma 2" xfId="178" xr:uid="{00000000-0005-0000-0000-00009E000000}"/>
    <cellStyle name="Comma 6" xfId="3" xr:uid="{00000000-0005-0000-0000-00009F000000}"/>
    <cellStyle name="Comma 7" xfId="4" xr:uid="{00000000-0005-0000-0000-0000A0000000}"/>
    <cellStyle name="Comma 8" xfId="5" xr:uid="{00000000-0005-0000-0000-0000A1000000}"/>
    <cellStyle name="Comma 8 2" xfId="6" xr:uid="{00000000-0005-0000-0000-0000A2000000}"/>
    <cellStyle name="Encabezado 4 2" xfId="179" xr:uid="{00000000-0005-0000-0000-0000A3000000}"/>
    <cellStyle name="Encabezado 4 3" xfId="180" xr:uid="{00000000-0005-0000-0000-0000A4000000}"/>
    <cellStyle name="Encabezado 4 4" xfId="181" xr:uid="{00000000-0005-0000-0000-0000A5000000}"/>
    <cellStyle name="Énfasis1 2" xfId="182" xr:uid="{00000000-0005-0000-0000-0000A6000000}"/>
    <cellStyle name="Énfasis1 3" xfId="183" xr:uid="{00000000-0005-0000-0000-0000A7000000}"/>
    <cellStyle name="Énfasis1 4" xfId="184" xr:uid="{00000000-0005-0000-0000-0000A8000000}"/>
    <cellStyle name="Énfasis2 2" xfId="185" xr:uid="{00000000-0005-0000-0000-0000A9000000}"/>
    <cellStyle name="Énfasis2 3" xfId="186" xr:uid="{00000000-0005-0000-0000-0000AA000000}"/>
    <cellStyle name="Énfasis2 4" xfId="187" xr:uid="{00000000-0005-0000-0000-0000AB000000}"/>
    <cellStyle name="Énfasis3 2" xfId="188" xr:uid="{00000000-0005-0000-0000-0000AC000000}"/>
    <cellStyle name="Énfasis3 3" xfId="189" xr:uid="{00000000-0005-0000-0000-0000AD000000}"/>
    <cellStyle name="Énfasis3 4" xfId="190" xr:uid="{00000000-0005-0000-0000-0000AE000000}"/>
    <cellStyle name="Énfasis4 2" xfId="191" xr:uid="{00000000-0005-0000-0000-0000AF000000}"/>
    <cellStyle name="Énfasis4 3" xfId="192" xr:uid="{00000000-0005-0000-0000-0000B0000000}"/>
    <cellStyle name="Énfasis4 4" xfId="193" xr:uid="{00000000-0005-0000-0000-0000B1000000}"/>
    <cellStyle name="Énfasis5 2" xfId="194" xr:uid="{00000000-0005-0000-0000-0000B2000000}"/>
    <cellStyle name="Énfasis5 3" xfId="195" xr:uid="{00000000-0005-0000-0000-0000B3000000}"/>
    <cellStyle name="Énfasis5 4" xfId="196" xr:uid="{00000000-0005-0000-0000-0000B4000000}"/>
    <cellStyle name="Énfasis6 2" xfId="197" xr:uid="{00000000-0005-0000-0000-0000B5000000}"/>
    <cellStyle name="Énfasis6 3" xfId="198" xr:uid="{00000000-0005-0000-0000-0000B6000000}"/>
    <cellStyle name="Énfasis6 4" xfId="199" xr:uid="{00000000-0005-0000-0000-0000B7000000}"/>
    <cellStyle name="Entrada 2" xfId="200" xr:uid="{00000000-0005-0000-0000-0000B8000000}"/>
    <cellStyle name="Entrada 3" xfId="201" xr:uid="{00000000-0005-0000-0000-0000B9000000}"/>
    <cellStyle name="Entrada 4" xfId="202" xr:uid="{00000000-0005-0000-0000-0000BA000000}"/>
    <cellStyle name="Euro" xfId="203" xr:uid="{00000000-0005-0000-0000-0000BB000000}"/>
    <cellStyle name="Incorrecto 2" xfId="204" xr:uid="{00000000-0005-0000-0000-0000BC000000}"/>
    <cellStyle name="Incorrecto 3" xfId="205" xr:uid="{00000000-0005-0000-0000-0000BD000000}"/>
    <cellStyle name="Incorrecto 4" xfId="206" xr:uid="{00000000-0005-0000-0000-0000BE000000}"/>
    <cellStyle name="Millares [0]" xfId="369" builtinId="6"/>
    <cellStyle name="Millares 10" xfId="207" xr:uid="{00000000-0005-0000-0000-0000BF000000}"/>
    <cellStyle name="Millares 19" xfId="208" xr:uid="{00000000-0005-0000-0000-0000C0000000}"/>
    <cellStyle name="Millares 19 2" xfId="209" xr:uid="{00000000-0005-0000-0000-0000C1000000}"/>
    <cellStyle name="Millares 19 3" xfId="210" xr:uid="{00000000-0005-0000-0000-0000C2000000}"/>
    <cellStyle name="Millares 2" xfId="2" xr:uid="{00000000-0005-0000-0000-0000C3000000}"/>
    <cellStyle name="Millares 2 2" xfId="211" xr:uid="{00000000-0005-0000-0000-0000C4000000}"/>
    <cellStyle name="Millares 2 3" xfId="212" xr:uid="{00000000-0005-0000-0000-0000C5000000}"/>
    <cellStyle name="Millares 3" xfId="7" xr:uid="{00000000-0005-0000-0000-0000C6000000}"/>
    <cellStyle name="Millares 3 2" xfId="213" xr:uid="{00000000-0005-0000-0000-0000C7000000}"/>
    <cellStyle name="Millares 3 3" xfId="214" xr:uid="{00000000-0005-0000-0000-0000C8000000}"/>
    <cellStyle name="Millares 3 4" xfId="215" xr:uid="{00000000-0005-0000-0000-0000C9000000}"/>
    <cellStyle name="Millares 4" xfId="19" xr:uid="{00000000-0005-0000-0000-0000CA000000}"/>
    <cellStyle name="Millares 4 2" xfId="216" xr:uid="{00000000-0005-0000-0000-0000CB000000}"/>
    <cellStyle name="Millares 5" xfId="217" xr:uid="{00000000-0005-0000-0000-0000CC000000}"/>
    <cellStyle name="Millares 5 2" xfId="218" xr:uid="{00000000-0005-0000-0000-0000CD000000}"/>
    <cellStyle name="Millares 5 3" xfId="219" xr:uid="{00000000-0005-0000-0000-0000CE000000}"/>
    <cellStyle name="Millares 6" xfId="220" xr:uid="{00000000-0005-0000-0000-0000CF000000}"/>
    <cellStyle name="Millares 7" xfId="221" xr:uid="{00000000-0005-0000-0000-0000D0000000}"/>
    <cellStyle name="Millares 8" xfId="222" xr:uid="{00000000-0005-0000-0000-0000D1000000}"/>
    <cellStyle name="Millares 9" xfId="223" xr:uid="{00000000-0005-0000-0000-0000D2000000}"/>
    <cellStyle name="Moneda 2" xfId="8" xr:uid="{00000000-0005-0000-0000-0000D3000000}"/>
    <cellStyle name="Moneda 2 2" xfId="224" xr:uid="{00000000-0005-0000-0000-0000D4000000}"/>
    <cellStyle name="Neutral 2" xfId="225" xr:uid="{00000000-0005-0000-0000-0000D5000000}"/>
    <cellStyle name="Neutral 3" xfId="226" xr:uid="{00000000-0005-0000-0000-0000D6000000}"/>
    <cellStyle name="Neutral 4" xfId="227" xr:uid="{00000000-0005-0000-0000-0000D7000000}"/>
    <cellStyle name="Normal" xfId="0" builtinId="0"/>
    <cellStyle name="Normal 10" xfId="228" xr:uid="{00000000-0005-0000-0000-0000D9000000}"/>
    <cellStyle name="Normal 10 2" xfId="229" xr:uid="{00000000-0005-0000-0000-0000DA000000}"/>
    <cellStyle name="Normal 10 2 2" xfId="230" xr:uid="{00000000-0005-0000-0000-0000DB000000}"/>
    <cellStyle name="Normal 10 3" xfId="231" xr:uid="{00000000-0005-0000-0000-0000DC000000}"/>
    <cellStyle name="Normal 11" xfId="232" xr:uid="{00000000-0005-0000-0000-0000DD000000}"/>
    <cellStyle name="Normal 11 2" xfId="233" xr:uid="{00000000-0005-0000-0000-0000DE000000}"/>
    <cellStyle name="Normal 11 3" xfId="234" xr:uid="{00000000-0005-0000-0000-0000DF000000}"/>
    <cellStyle name="Normal 12" xfId="9" xr:uid="{00000000-0005-0000-0000-0000E0000000}"/>
    <cellStyle name="Normal 12 5" xfId="10" xr:uid="{00000000-0005-0000-0000-0000E1000000}"/>
    <cellStyle name="Normal 13" xfId="235" xr:uid="{00000000-0005-0000-0000-0000E2000000}"/>
    <cellStyle name="Normal 13 2" xfId="236" xr:uid="{00000000-0005-0000-0000-0000E3000000}"/>
    <cellStyle name="Normal 13 2 2" xfId="237" xr:uid="{00000000-0005-0000-0000-0000E4000000}"/>
    <cellStyle name="Normal 14" xfId="238" xr:uid="{00000000-0005-0000-0000-0000E5000000}"/>
    <cellStyle name="Normal 15" xfId="239" xr:uid="{00000000-0005-0000-0000-0000E6000000}"/>
    <cellStyle name="Normal 16" xfId="240" xr:uid="{00000000-0005-0000-0000-0000E7000000}"/>
    <cellStyle name="Normal 17" xfId="241" xr:uid="{00000000-0005-0000-0000-0000E8000000}"/>
    <cellStyle name="Normal 18" xfId="242" xr:uid="{00000000-0005-0000-0000-0000E9000000}"/>
    <cellStyle name="Normal 19" xfId="243" xr:uid="{00000000-0005-0000-0000-0000EA000000}"/>
    <cellStyle name="Normal 2" xfId="11" xr:uid="{00000000-0005-0000-0000-0000EB000000}"/>
    <cellStyle name="Normal 2 2" xfId="244" xr:uid="{00000000-0005-0000-0000-0000EC000000}"/>
    <cellStyle name="Normal 2 2 2" xfId="245" xr:uid="{00000000-0005-0000-0000-0000ED000000}"/>
    <cellStyle name="Normal 2 2 3" xfId="246" xr:uid="{00000000-0005-0000-0000-0000EE000000}"/>
    <cellStyle name="Normal 2 2 4" xfId="247" xr:uid="{00000000-0005-0000-0000-0000EF000000}"/>
    <cellStyle name="Normal 2 3" xfId="248" xr:uid="{00000000-0005-0000-0000-0000F0000000}"/>
    <cellStyle name="Normal 2 3 2" xfId="249" xr:uid="{00000000-0005-0000-0000-0000F1000000}"/>
    <cellStyle name="Normal 2 4" xfId="250" xr:uid="{00000000-0005-0000-0000-0000F2000000}"/>
    <cellStyle name="Normal 2 4 2 3" xfId="251" xr:uid="{00000000-0005-0000-0000-0000F3000000}"/>
    <cellStyle name="Normal 2 5" xfId="252" xr:uid="{00000000-0005-0000-0000-0000F4000000}"/>
    <cellStyle name="Normal 2 6" xfId="253" xr:uid="{00000000-0005-0000-0000-0000F5000000}"/>
    <cellStyle name="Normal 2 7" xfId="254" xr:uid="{00000000-0005-0000-0000-0000F6000000}"/>
    <cellStyle name="Normal 20" xfId="255" xr:uid="{00000000-0005-0000-0000-0000F7000000}"/>
    <cellStyle name="Normal 21" xfId="256" xr:uid="{00000000-0005-0000-0000-0000F8000000}"/>
    <cellStyle name="Normal 21 2" xfId="257" xr:uid="{00000000-0005-0000-0000-0000F9000000}"/>
    <cellStyle name="Normal 22" xfId="258" xr:uid="{00000000-0005-0000-0000-0000FA000000}"/>
    <cellStyle name="Normal 22 2" xfId="259" xr:uid="{00000000-0005-0000-0000-0000FB000000}"/>
    <cellStyle name="Normal 23" xfId="260" xr:uid="{00000000-0005-0000-0000-0000FC000000}"/>
    <cellStyle name="Normal 24" xfId="261" xr:uid="{00000000-0005-0000-0000-0000FD000000}"/>
    <cellStyle name="Normal 24 2" xfId="262" xr:uid="{00000000-0005-0000-0000-0000FE000000}"/>
    <cellStyle name="Normal 25" xfId="263" xr:uid="{00000000-0005-0000-0000-0000FF000000}"/>
    <cellStyle name="Normal 25 2" xfId="264" xr:uid="{00000000-0005-0000-0000-000000010000}"/>
    <cellStyle name="Normal 26" xfId="265" xr:uid="{00000000-0005-0000-0000-000001010000}"/>
    <cellStyle name="Normal 26 2" xfId="266" xr:uid="{00000000-0005-0000-0000-000002010000}"/>
    <cellStyle name="Normal 27" xfId="267" xr:uid="{00000000-0005-0000-0000-000003010000}"/>
    <cellStyle name="Normal 27 2" xfId="268" xr:uid="{00000000-0005-0000-0000-000004010000}"/>
    <cellStyle name="Normal 28" xfId="269" xr:uid="{00000000-0005-0000-0000-000005010000}"/>
    <cellStyle name="Normal 28 2" xfId="270" xr:uid="{00000000-0005-0000-0000-000006010000}"/>
    <cellStyle name="Normal 29" xfId="271" xr:uid="{00000000-0005-0000-0000-000007010000}"/>
    <cellStyle name="Normal 29 2" xfId="272" xr:uid="{00000000-0005-0000-0000-000008010000}"/>
    <cellStyle name="Normal 3" xfId="12" xr:uid="{00000000-0005-0000-0000-000009010000}"/>
    <cellStyle name="Normal 3 2" xfId="273" xr:uid="{00000000-0005-0000-0000-00000A010000}"/>
    <cellStyle name="Normal 3 2 2" xfId="274" xr:uid="{00000000-0005-0000-0000-00000B010000}"/>
    <cellStyle name="Normal 3 3" xfId="275" xr:uid="{00000000-0005-0000-0000-00000C010000}"/>
    <cellStyle name="Normal 3 4" xfId="276" xr:uid="{00000000-0005-0000-0000-00000D010000}"/>
    <cellStyle name="Normal 3 5" xfId="277" xr:uid="{00000000-0005-0000-0000-00000E010000}"/>
    <cellStyle name="Normal 30" xfId="278" xr:uid="{00000000-0005-0000-0000-00000F010000}"/>
    <cellStyle name="Normal 30 2" xfId="279" xr:uid="{00000000-0005-0000-0000-000010010000}"/>
    <cellStyle name="Normal 31" xfId="280" xr:uid="{00000000-0005-0000-0000-000011010000}"/>
    <cellStyle name="Normal 31 2" xfId="281" xr:uid="{00000000-0005-0000-0000-000012010000}"/>
    <cellStyle name="Normal 31 2 2" xfId="282" xr:uid="{00000000-0005-0000-0000-000013010000}"/>
    <cellStyle name="Normal 31 2 3" xfId="283" xr:uid="{00000000-0005-0000-0000-000014010000}"/>
    <cellStyle name="Normal 31 3" xfId="284" xr:uid="{00000000-0005-0000-0000-000015010000}"/>
    <cellStyle name="Normal 32" xfId="285" xr:uid="{00000000-0005-0000-0000-000016010000}"/>
    <cellStyle name="Normal 32 2" xfId="286" xr:uid="{00000000-0005-0000-0000-000017010000}"/>
    <cellStyle name="Normal 32 2 2" xfId="287" xr:uid="{00000000-0005-0000-0000-000018010000}"/>
    <cellStyle name="Normal 32 3" xfId="288" xr:uid="{00000000-0005-0000-0000-000019010000}"/>
    <cellStyle name="Normal 33" xfId="289" xr:uid="{00000000-0005-0000-0000-00001A010000}"/>
    <cellStyle name="Normal 34" xfId="290" xr:uid="{00000000-0005-0000-0000-00001B010000}"/>
    <cellStyle name="Normal 34 2" xfId="291" xr:uid="{00000000-0005-0000-0000-00001C010000}"/>
    <cellStyle name="Normal 35" xfId="292" xr:uid="{00000000-0005-0000-0000-00001D010000}"/>
    <cellStyle name="Normal 35 2" xfId="293" xr:uid="{00000000-0005-0000-0000-00001E010000}"/>
    <cellStyle name="Normal 36" xfId="294" xr:uid="{00000000-0005-0000-0000-00001F010000}"/>
    <cellStyle name="Normal 36 2" xfId="295" xr:uid="{00000000-0005-0000-0000-000020010000}"/>
    <cellStyle name="Normal 36 3" xfId="296" xr:uid="{00000000-0005-0000-0000-000021010000}"/>
    <cellStyle name="Normal 37" xfId="297" xr:uid="{00000000-0005-0000-0000-000022010000}"/>
    <cellStyle name="Normal 38" xfId="298" xr:uid="{00000000-0005-0000-0000-000023010000}"/>
    <cellStyle name="Normal 39" xfId="299" xr:uid="{00000000-0005-0000-0000-000024010000}"/>
    <cellStyle name="Normal 4" xfId="13" xr:uid="{00000000-0005-0000-0000-000025010000}"/>
    <cellStyle name="Normal 4 2" xfId="300" xr:uid="{00000000-0005-0000-0000-000026010000}"/>
    <cellStyle name="Normal 4 2 2" xfId="301" xr:uid="{00000000-0005-0000-0000-000027010000}"/>
    <cellStyle name="Normal 4 3" xfId="302" xr:uid="{00000000-0005-0000-0000-000028010000}"/>
    <cellStyle name="Normal 4 4" xfId="303" xr:uid="{00000000-0005-0000-0000-000029010000}"/>
    <cellStyle name="Normal 4 5" xfId="304" xr:uid="{00000000-0005-0000-0000-00002A010000}"/>
    <cellStyle name="Normal 40" xfId="305" xr:uid="{00000000-0005-0000-0000-00002B010000}"/>
    <cellStyle name="Normal 5" xfId="14" xr:uid="{00000000-0005-0000-0000-00002C010000}"/>
    <cellStyle name="Normal 5 2" xfId="15" xr:uid="{00000000-0005-0000-0000-00002D010000}"/>
    <cellStyle name="Normal 5 2 2" xfId="306" xr:uid="{00000000-0005-0000-0000-00002E010000}"/>
    <cellStyle name="Normal 5 3" xfId="307" xr:uid="{00000000-0005-0000-0000-00002F010000}"/>
    <cellStyle name="Normal 6" xfId="308" xr:uid="{00000000-0005-0000-0000-000030010000}"/>
    <cellStyle name="Normal 6 2" xfId="309" xr:uid="{00000000-0005-0000-0000-000031010000}"/>
    <cellStyle name="Normal 6 3" xfId="310" xr:uid="{00000000-0005-0000-0000-000032010000}"/>
    <cellStyle name="Normal 7" xfId="16" xr:uid="{00000000-0005-0000-0000-000033010000}"/>
    <cellStyle name="Normal 7 2" xfId="17" xr:uid="{00000000-0005-0000-0000-000034010000}"/>
    <cellStyle name="Normal 7 2 2" xfId="311" xr:uid="{00000000-0005-0000-0000-000035010000}"/>
    <cellStyle name="Normal 7 3" xfId="312" xr:uid="{00000000-0005-0000-0000-000036010000}"/>
    <cellStyle name="Normal 8" xfId="313" xr:uid="{00000000-0005-0000-0000-000037010000}"/>
    <cellStyle name="Normal 8 2" xfId="314" xr:uid="{00000000-0005-0000-0000-000038010000}"/>
    <cellStyle name="Normal 8 2 2" xfId="315" xr:uid="{00000000-0005-0000-0000-000039010000}"/>
    <cellStyle name="Normal 8 3" xfId="316" xr:uid="{00000000-0005-0000-0000-00003A010000}"/>
    <cellStyle name="Normal 8 4" xfId="317" xr:uid="{00000000-0005-0000-0000-00003B010000}"/>
    <cellStyle name="Normal 9" xfId="318" xr:uid="{00000000-0005-0000-0000-00003C010000}"/>
    <cellStyle name="Normal 9 2" xfId="319" xr:uid="{00000000-0005-0000-0000-00003D010000}"/>
    <cellStyle name="Normal 9 3" xfId="320" xr:uid="{00000000-0005-0000-0000-00003E010000}"/>
    <cellStyle name="Notas 2" xfId="321" xr:uid="{00000000-0005-0000-0000-00003F010000}"/>
    <cellStyle name="Notas 2 2" xfId="322" xr:uid="{00000000-0005-0000-0000-000040010000}"/>
    <cellStyle name="Notas 2 3" xfId="323" xr:uid="{00000000-0005-0000-0000-000041010000}"/>
    <cellStyle name="Notas 3" xfId="324" xr:uid="{00000000-0005-0000-0000-000042010000}"/>
    <cellStyle name="Notas 3 2" xfId="325" xr:uid="{00000000-0005-0000-0000-000043010000}"/>
    <cellStyle name="Notas 3 3" xfId="326" xr:uid="{00000000-0005-0000-0000-000044010000}"/>
    <cellStyle name="Notas 4" xfId="327" xr:uid="{00000000-0005-0000-0000-000045010000}"/>
    <cellStyle name="Notas 4 2" xfId="328" xr:uid="{00000000-0005-0000-0000-000046010000}"/>
    <cellStyle name="Porcentaje" xfId="1" builtinId="5"/>
    <cellStyle name="Porcentaje 2" xfId="18" xr:uid="{00000000-0005-0000-0000-000048010000}"/>
    <cellStyle name="Porcentaje 3" xfId="329" xr:uid="{00000000-0005-0000-0000-000049010000}"/>
    <cellStyle name="Porcentaje 3 2" xfId="330" xr:uid="{00000000-0005-0000-0000-00004A010000}"/>
    <cellStyle name="Porcentaje 4" xfId="331" xr:uid="{00000000-0005-0000-0000-00004B010000}"/>
    <cellStyle name="Porcentaje 5" xfId="332" xr:uid="{00000000-0005-0000-0000-00004C010000}"/>
    <cellStyle name="Porcentaje 5 2" xfId="333" xr:uid="{00000000-0005-0000-0000-00004D010000}"/>
    <cellStyle name="Porcentaje 6" xfId="334" xr:uid="{00000000-0005-0000-0000-00004E010000}"/>
    <cellStyle name="Porcentaje 6 2" xfId="335" xr:uid="{00000000-0005-0000-0000-00004F010000}"/>
    <cellStyle name="Porcentaje 7" xfId="336" xr:uid="{00000000-0005-0000-0000-000050010000}"/>
    <cellStyle name="Porcentaje 7 2" xfId="337" xr:uid="{00000000-0005-0000-0000-000051010000}"/>
    <cellStyle name="Porcentaje 7 3" xfId="338" xr:uid="{00000000-0005-0000-0000-000052010000}"/>
    <cellStyle name="Porcentaje 8" xfId="339" xr:uid="{00000000-0005-0000-0000-000053010000}"/>
    <cellStyle name="Porcentaje 9" xfId="340" xr:uid="{00000000-0005-0000-0000-000054010000}"/>
    <cellStyle name="Porcentual 2" xfId="341" xr:uid="{00000000-0005-0000-0000-000055010000}"/>
    <cellStyle name="Punto0" xfId="342" xr:uid="{00000000-0005-0000-0000-000056010000}"/>
    <cellStyle name="Punto0 2" xfId="343" xr:uid="{00000000-0005-0000-0000-000057010000}"/>
    <cellStyle name="Salida 2" xfId="344" xr:uid="{00000000-0005-0000-0000-000058010000}"/>
    <cellStyle name="Salida 3" xfId="345" xr:uid="{00000000-0005-0000-0000-000059010000}"/>
    <cellStyle name="Salida 4" xfId="346" xr:uid="{00000000-0005-0000-0000-00005A010000}"/>
    <cellStyle name="Salida 5" xfId="347" xr:uid="{00000000-0005-0000-0000-00005B010000}"/>
    <cellStyle name="Texto de advertencia 2" xfId="348" xr:uid="{00000000-0005-0000-0000-00005C010000}"/>
    <cellStyle name="Texto de advertencia 3" xfId="349" xr:uid="{00000000-0005-0000-0000-00005D010000}"/>
    <cellStyle name="Texto de advertencia 4" xfId="350" xr:uid="{00000000-0005-0000-0000-00005E010000}"/>
    <cellStyle name="Texto explicativo 2" xfId="351" xr:uid="{00000000-0005-0000-0000-00005F010000}"/>
    <cellStyle name="Texto explicativo 3" xfId="352" xr:uid="{00000000-0005-0000-0000-000060010000}"/>
    <cellStyle name="Texto explicativo 4" xfId="353" xr:uid="{00000000-0005-0000-0000-000061010000}"/>
    <cellStyle name="Título 1 2" xfId="354" xr:uid="{00000000-0005-0000-0000-000062010000}"/>
    <cellStyle name="Título 1 3" xfId="355" xr:uid="{00000000-0005-0000-0000-000063010000}"/>
    <cellStyle name="Título 1 4" xfId="356" xr:uid="{00000000-0005-0000-0000-000064010000}"/>
    <cellStyle name="Título 2 2" xfId="357" xr:uid="{00000000-0005-0000-0000-000065010000}"/>
    <cellStyle name="Título 2 3" xfId="358" xr:uid="{00000000-0005-0000-0000-000066010000}"/>
    <cellStyle name="Título 2 4" xfId="359" xr:uid="{00000000-0005-0000-0000-000067010000}"/>
    <cellStyle name="Título 3 2" xfId="360" xr:uid="{00000000-0005-0000-0000-000068010000}"/>
    <cellStyle name="Título 3 3" xfId="361" xr:uid="{00000000-0005-0000-0000-000069010000}"/>
    <cellStyle name="Título 3 4" xfId="362" xr:uid="{00000000-0005-0000-0000-00006A010000}"/>
    <cellStyle name="Título 4" xfId="363" xr:uid="{00000000-0005-0000-0000-00006B010000}"/>
    <cellStyle name="Título 5" xfId="364" xr:uid="{00000000-0005-0000-0000-00006C010000}"/>
    <cellStyle name="Título 6" xfId="365" xr:uid="{00000000-0005-0000-0000-00006D010000}"/>
    <cellStyle name="Total 2" xfId="366" xr:uid="{00000000-0005-0000-0000-00006E010000}"/>
    <cellStyle name="Total 3" xfId="367" xr:uid="{00000000-0005-0000-0000-00006F010000}"/>
    <cellStyle name="Total 4" xfId="368" xr:uid="{00000000-0005-0000-0000-00007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1\y138239\CONFIG~1\Temp\Mang09_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CAM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DOWS\TEMP\FECU%20EF%20INDIVIDUAL%20%20CB%20%20DIC1999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cubillosf\CORP\WINDOWS\TEMP\FECU%20EF%20INDIVIDUAL%20%20CB%20%20DIC1999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eamiento\Modelo%202003\Ppto%20Gastos%202003\CC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laneamiento\Modelo%202003\Ppto%20Gastos%202003\CC%20C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cflores\Configuraci&#243;n%20local\Archivos%20temporales%20de%20Internet\OLKB\Fecu%20Ripley%20Chile%20Individual%201208%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ACORDERO\AppData\Local\Microsoft\Windows\Temporary%20Internet%20Files\Content.Outlook\KETX13TL\Planilla%20Ajuste%20IFRS%2031%2012%202009%20(activo%20pasivo%20resultad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yM"/>
      <sheetName val="Indice"/>
      <sheetName val="Consol"/>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FMLSA Sept. 2006"/>
      <sheetName val="FMLSA_Sept__2006"/>
      <sheetName val="Indicadores Cartera Total"/>
      <sheetName val="Indicadores por Tipo de Cartera"/>
      <sheetName val="Cartera Total"/>
      <sheetName val="Sociedades"/>
      <sheetName val="Câmbio - 97"/>
      <sheetName val="AMORT 2010"/>
      <sheetName val="fmlsa-ee"/>
      <sheetName val="ACT Fijo Tributario"/>
      <sheetName val="COVER"/>
      <sheetName val="Año 2003"/>
      <sheetName val="Resultados"/>
      <sheetName val="EVA Data "/>
      <sheetName val="ANALISIS"/>
      <sheetName val="Sft SAP"/>
      <sheetName val="P&amp;L CCI Detail"/>
      <sheetName val="Sueldos"/>
      <sheetName val="detalle"/>
      <sheetName val="PROGRAMA ANUAL DE VENTAS"/>
      <sheetName val="PRECIOS y SUPERFICIES"/>
      <sheetName val="Sheet1"/>
      <sheetName val="AccountType"/>
      <sheetName val="AdjustType"/>
      <sheetName val="AdjustTypes"/>
      <sheetName val="EntityList"/>
      <sheetName val="Month"/>
      <sheetName val="Names"/>
      <sheetName val="Flujo por acumulado"/>
      <sheetName val="RLI"/>
      <sheetName val="Codigo_Actividad"/>
      <sheetName val="Software 2004"/>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GOXLS"/>
      <sheetName val="AT 2005 Reg"/>
      <sheetName val="Galpón Portería"/>
      <sheetName val="BALANCE"/>
      <sheetName val="Price"/>
      <sheetName val="Owners Cost"/>
      <sheetName val="cash flow"/>
      <sheetName val="Oxide"/>
      <sheetName val="AF Tributario"/>
      <sheetName val="Partes &amp; Piezas"/>
      <sheetName val="AT_2005_Reg"/>
      <sheetName val="Galpón_Portería"/>
      <sheetName val="Owners_Cost"/>
      <sheetName val="cash_flow"/>
      <sheetName val="AF_Tributario"/>
      <sheetName val="Partes_&amp;_Piezas"/>
      <sheetName val="BDatos"/>
      <sheetName val="Precios"/>
      <sheetName val="Período"/>
      <sheetName val="2 EE-RR2003"/>
      <sheetName val="PORTADA"/>
      <sheetName val="VAR"/>
      <sheetName val="Inicio Análisis Cuentas"/>
      <sheetName val="Sft SAP"/>
      <sheetName val="AC"/>
      <sheetName val="Hoja2"/>
      <sheetName val="PegarPresentacion"/>
      <sheetName val="Prensa II"/>
      <sheetName val="AT 2004 Reg"/>
      <sheetName val="Sch15 Guarantees"/>
      <sheetName val="UF"/>
      <sheetName val="indices"/>
      <sheetName val="Hoja10"/>
      <sheetName val="Hoja11"/>
      <sheetName val="Hoja12"/>
      <sheetName val="Hoja13"/>
      <sheetName val="Hoja14"/>
      <sheetName val="Hoja15"/>
      <sheetName val="Hoja16"/>
      <sheetName val="Hoja17"/>
      <sheetName val="Hoja23"/>
      <sheetName val="Hoja24"/>
      <sheetName val="Hoja25"/>
      <sheetName val="Hoja26"/>
      <sheetName val="Hoja27"/>
      <sheetName val="Hoja28"/>
      <sheetName val="Hoja29"/>
      <sheetName val="Hoja3"/>
      <sheetName val="Hoja30"/>
      <sheetName val="Hoja4"/>
      <sheetName val="Hoja5"/>
      <sheetName val="Hoja6"/>
      <sheetName val="Hoja7"/>
      <sheetName val="Hoja8"/>
      <sheetName val="Hoja9"/>
      <sheetName val="Tabla %"/>
      <sheetName val="PAGOSING MES"/>
      <sheetName val="Sensitivity"/>
      <sheetName val="IS"/>
      <sheetName val="D-REN02"/>
      <sheetName val="174"/>
      <sheetName val="C-CPIT2007"/>
      <sheetName val="23.210902"/>
      <sheetName val="Hoja1"/>
      <sheetName val="PopCache_Sheet1"/>
      <sheetName val="CERRILLOS EXENTO"/>
      <sheetName val="Inputs"/>
      <sheetName val="A-RLI2005"/>
      <sheetName val="389090"/>
      <sheetName val="Detalle invers"/>
      <sheetName val="Matriz"/>
      <sheetName val="PAPELES"/>
      <sheetName val="OBJET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_-_pasivo_indiv"/>
      <sheetName val="Flujo_fondos_indiv"/>
      <sheetName val="CAT"/>
      <sheetName val="31.03.99"/>
      <sheetName val="VENTAS"/>
      <sheetName val="Diferidos"/>
      <sheetName val="20"/>
      <sheetName val="RESUMEN"/>
      <sheetName val="Int"/>
      <sheetName val="Raw Data"/>
      <sheetName val="(2al5,10,11,15,16,18,19,20,22)"/>
      <sheetName val="NO CUADRA"/>
      <sheetName val="III-10"/>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 - pasivo indiv"/>
      <sheetName val="Flujo fondos indiv"/>
      <sheetName val="ACTIVOS"/>
      <sheetName val="ACTIVO FIJO Y OTROS"/>
      <sheetName val="OBLIG BCOS"/>
      <sheetName val="PROV_OTROS IN_OTROS EG_C_DIF CA"/>
      <sheetName val="Activo_-_pasivo_indiv"/>
      <sheetName val="Flujo_fondos_indiv"/>
      <sheetName val="ACTIVO_FIJO_Y_OTROS"/>
      <sheetName val="OBLIG_BCOS"/>
      <sheetName val="PROV_OTROS_IN_OTROS_EG_C_DIF_CA"/>
      <sheetName val="Patrimonio US$"/>
      <sheetName val="Sueldos"/>
    </sheetNames>
    <sheetDataSet>
      <sheetData sheetId="0" refreshError="1"/>
      <sheetData sheetId="1">
        <row r="1">
          <cell r="B1" t="str">
            <v>CRUZ BLANCA ISAPRE S.A.</v>
          </cell>
        </row>
        <row r="3">
          <cell r="B3" t="str">
            <v>FICHA ESTADISTICA CODIFICADA UNIFORME</v>
          </cell>
        </row>
        <row r="4">
          <cell r="B4" t="str">
            <v>AL 31 DE DICIEMBRE DE 1999 Y 1998</v>
          </cell>
        </row>
        <row r="6">
          <cell r="B6" t="str">
            <v>ESTADO DE FLUJO DE EFECTIVO</v>
          </cell>
        </row>
        <row r="7">
          <cell r="B7" t="str">
            <v>(en miles de pesos)</v>
          </cell>
        </row>
        <row r="9">
          <cell r="D9" t="str">
            <v>EJERCICIOS</v>
          </cell>
        </row>
        <row r="10">
          <cell r="D10" t="str">
            <v>entre el 01/01/1999</v>
          </cell>
          <cell r="F10" t="str">
            <v>entre el 01/01/1998</v>
          </cell>
        </row>
        <row r="11">
          <cell r="D11" t="str">
            <v>y el 31/12/1999</v>
          </cell>
          <cell r="F11" t="str">
            <v>y el 31/12/1998</v>
          </cell>
        </row>
        <row r="12">
          <cell r="B12" t="str">
            <v>FLUJO NETO TOTAL DEL PERIODO</v>
          </cell>
          <cell r="D12" t="str">
            <v>Actual</v>
          </cell>
          <cell r="F12" t="str">
            <v>Anterior</v>
          </cell>
        </row>
        <row r="14">
          <cell r="B14" t="str">
            <v>Flujo originado por actividades de la Operación</v>
          </cell>
        </row>
        <row r="15">
          <cell r="B15">
            <v>65110</v>
          </cell>
          <cell r="C15" t="str">
            <v>Recaudación de deudores por venta</v>
          </cell>
          <cell r="D15">
            <v>103717511</v>
          </cell>
          <cell r="F15">
            <v>116302597</v>
          </cell>
        </row>
        <row r="16">
          <cell r="B16">
            <v>65115</v>
          </cell>
          <cell r="C16" t="str">
            <v>Ingresos financieros percibidos</v>
          </cell>
          <cell r="D16">
            <v>87682</v>
          </cell>
          <cell r="F16">
            <v>1641316</v>
          </cell>
        </row>
        <row r="17">
          <cell r="B17">
            <v>65120</v>
          </cell>
          <cell r="C17" t="str">
            <v>Dividendos y otros repartos percibidos</v>
          </cell>
          <cell r="D17">
            <v>9522</v>
          </cell>
          <cell r="F17">
            <v>23681</v>
          </cell>
        </row>
        <row r="18">
          <cell r="B18">
            <v>65125</v>
          </cell>
          <cell r="C18" t="str">
            <v>Otros ingresos percibidos</v>
          </cell>
          <cell r="D18">
            <v>1091562</v>
          </cell>
          <cell r="F18">
            <v>949798</v>
          </cell>
        </row>
        <row r="19">
          <cell r="B19">
            <v>65130</v>
          </cell>
          <cell r="C19" t="str">
            <v>Pago a proveedores y personal (menos)</v>
          </cell>
          <cell r="D19">
            <v>-102731929</v>
          </cell>
          <cell r="F19">
            <v>-114692479</v>
          </cell>
        </row>
        <row r="20">
          <cell r="B20">
            <v>65135</v>
          </cell>
          <cell r="C20" t="str">
            <v>Intereses pagados (menos)</v>
          </cell>
          <cell r="D20">
            <v>-955691</v>
          </cell>
          <cell r="F20">
            <v>0</v>
          </cell>
        </row>
        <row r="21">
          <cell r="B21">
            <v>65140</v>
          </cell>
          <cell r="C21" t="str">
            <v>Impuesto a la renta pagado (menos)</v>
          </cell>
          <cell r="D21">
            <v>0</v>
          </cell>
          <cell r="F21">
            <v>0</v>
          </cell>
        </row>
        <row r="22">
          <cell r="B22">
            <v>65145</v>
          </cell>
          <cell r="C22" t="str">
            <v>Otros gastos pagados (menos)</v>
          </cell>
          <cell r="D22">
            <v>-420230</v>
          </cell>
          <cell r="F22">
            <v>-2967459</v>
          </cell>
        </row>
        <row r="23">
          <cell r="B23">
            <v>65150</v>
          </cell>
          <cell r="C23" t="str">
            <v>I.V.A. y otros similares pagados (menos)</v>
          </cell>
          <cell r="D23">
            <v>-852234</v>
          </cell>
          <cell r="F23">
            <v>-455829</v>
          </cell>
        </row>
        <row r="25">
          <cell r="B25">
            <v>65100</v>
          </cell>
          <cell r="C25" t="str">
            <v>FLUJO NETO POSITIVO (NEGATIVO) ORIGINADO</v>
          </cell>
        </row>
        <row r="26">
          <cell r="C26" t="str">
            <v>POR ACTIVIDADES DE LA OPERACIÓN</v>
          </cell>
          <cell r="D26">
            <v>-53807</v>
          </cell>
          <cell r="F26">
            <v>801625</v>
          </cell>
        </row>
        <row r="28">
          <cell r="B28" t="str">
            <v>Flujo originado por actividades de financiamiento</v>
          </cell>
        </row>
        <row r="29">
          <cell r="B29">
            <v>65210</v>
          </cell>
          <cell r="C29" t="str">
            <v>Colocación de acciones de pago</v>
          </cell>
          <cell r="D29">
            <v>7206243</v>
          </cell>
          <cell r="F29">
            <v>0</v>
          </cell>
        </row>
        <row r="30">
          <cell r="B30">
            <v>65215</v>
          </cell>
          <cell r="C30" t="str">
            <v>Obtención de préstamos</v>
          </cell>
          <cell r="D30">
            <v>2140651</v>
          </cell>
          <cell r="F30">
            <v>5938554</v>
          </cell>
        </row>
        <row r="31">
          <cell r="B31">
            <v>65220</v>
          </cell>
          <cell r="C31" t="str">
            <v>Obligaciones con el público</v>
          </cell>
          <cell r="D31">
            <v>0</v>
          </cell>
          <cell r="F31">
            <v>0</v>
          </cell>
        </row>
        <row r="32">
          <cell r="B32">
            <v>65225</v>
          </cell>
          <cell r="C32" t="str">
            <v>Préstamos documentados de empresas relacionadas</v>
          </cell>
          <cell r="D32">
            <v>-400001</v>
          </cell>
          <cell r="F32">
            <v>0</v>
          </cell>
        </row>
        <row r="33">
          <cell r="B33">
            <v>65230</v>
          </cell>
          <cell r="C33" t="str">
            <v>Obtención de otros préstamos de empresas relacionadas</v>
          </cell>
          <cell r="D33">
            <v>0</v>
          </cell>
          <cell r="F33">
            <v>0</v>
          </cell>
        </row>
        <row r="34">
          <cell r="B34">
            <v>65235</v>
          </cell>
          <cell r="C34" t="str">
            <v>Otras fuentes de financiamiento</v>
          </cell>
          <cell r="D34">
            <v>0</v>
          </cell>
          <cell r="F34">
            <v>0</v>
          </cell>
        </row>
        <row r="35">
          <cell r="B35">
            <v>65240</v>
          </cell>
          <cell r="C35" t="str">
            <v>Pago de dividendos (menos)</v>
          </cell>
          <cell r="D35">
            <v>-727029</v>
          </cell>
          <cell r="F35">
            <v>-2037339</v>
          </cell>
        </row>
        <row r="36">
          <cell r="B36">
            <v>65245</v>
          </cell>
          <cell r="C36" t="str">
            <v>Repartos de capital (menos)</v>
          </cell>
          <cell r="D36">
            <v>0</v>
          </cell>
          <cell r="F36">
            <v>0</v>
          </cell>
        </row>
        <row r="37">
          <cell r="B37">
            <v>65250</v>
          </cell>
          <cell r="C37" t="str">
            <v>Pago de préstamos (menos)</v>
          </cell>
          <cell r="D37">
            <v>-2718594</v>
          </cell>
          <cell r="F37">
            <v>-314777</v>
          </cell>
        </row>
        <row r="38">
          <cell r="B38">
            <v>65255</v>
          </cell>
          <cell r="C38" t="str">
            <v>Pago de obligaciones con el público  (menos)</v>
          </cell>
          <cell r="D38">
            <v>0</v>
          </cell>
          <cell r="F38">
            <v>0</v>
          </cell>
        </row>
        <row r="39">
          <cell r="B39">
            <v>65260</v>
          </cell>
          <cell r="C39" t="str">
            <v>Pago de préstamos documentados de empresas relacionadas  (menos)</v>
          </cell>
          <cell r="D39">
            <v>0</v>
          </cell>
          <cell r="F39">
            <v>0</v>
          </cell>
        </row>
        <row r="40">
          <cell r="B40">
            <v>65265</v>
          </cell>
          <cell r="C40" t="str">
            <v>Pago de otros préstamos de empresas relacionadas (menos)</v>
          </cell>
          <cell r="D40">
            <v>0</v>
          </cell>
          <cell r="F40">
            <v>0</v>
          </cell>
        </row>
        <row r="41">
          <cell r="B41">
            <v>65270</v>
          </cell>
          <cell r="C41" t="str">
            <v>Pago de gastos de emisión y colocación de acciones  (menos)</v>
          </cell>
          <cell r="D41">
            <v>0</v>
          </cell>
          <cell r="F41">
            <v>0</v>
          </cell>
        </row>
        <row r="42">
          <cell r="B42">
            <v>65275</v>
          </cell>
          <cell r="C42" t="str">
            <v>Pago de gastos de emisión y colocación de obligaciones con el público  (menos)</v>
          </cell>
          <cell r="D42">
            <v>0</v>
          </cell>
          <cell r="F42">
            <v>0</v>
          </cell>
        </row>
        <row r="43">
          <cell r="B43">
            <v>65280</v>
          </cell>
          <cell r="C43" t="str">
            <v>Otros desembolsos de financiamiento (menos)</v>
          </cell>
          <cell r="D43">
            <v>0</v>
          </cell>
          <cell r="F43">
            <v>-735796</v>
          </cell>
        </row>
        <row r="45">
          <cell r="B45">
            <v>65200</v>
          </cell>
          <cell r="C45" t="str">
            <v>FLUJO NETO POSITIVO (NEGATIVO) ORIGINADO</v>
          </cell>
        </row>
        <row r="46">
          <cell r="C46" t="str">
            <v>POR ACTIVIDADES DE FINANCIAMIENTO</v>
          </cell>
          <cell r="D46">
            <v>5501270</v>
          </cell>
          <cell r="F46">
            <v>2850642</v>
          </cell>
        </row>
        <row r="48">
          <cell r="B48" t="str">
            <v>Flujo originado por actividades de inversión</v>
          </cell>
        </row>
        <row r="49">
          <cell r="B49">
            <v>65310</v>
          </cell>
          <cell r="C49" t="str">
            <v>Ventas de activo fijo</v>
          </cell>
          <cell r="D49">
            <v>0</v>
          </cell>
          <cell r="F49">
            <v>0</v>
          </cell>
        </row>
        <row r="50">
          <cell r="B50">
            <v>65315</v>
          </cell>
          <cell r="C50" t="str">
            <v>Ventas de inversiones permanentes</v>
          </cell>
          <cell r="D50">
            <v>0</v>
          </cell>
          <cell r="F50">
            <v>0</v>
          </cell>
        </row>
        <row r="51">
          <cell r="B51">
            <v>65320</v>
          </cell>
          <cell r="C51" t="str">
            <v>Ventas de otras inversiones</v>
          </cell>
          <cell r="D51">
            <v>0</v>
          </cell>
          <cell r="F51">
            <v>0</v>
          </cell>
        </row>
        <row r="52">
          <cell r="B52">
            <v>65325</v>
          </cell>
          <cell r="C52" t="str">
            <v>Recaudación de préstamos documentados a empresas relacionadas</v>
          </cell>
          <cell r="D52">
            <v>0</v>
          </cell>
          <cell r="F52">
            <v>0</v>
          </cell>
        </row>
        <row r="53">
          <cell r="B53">
            <v>65330</v>
          </cell>
          <cell r="C53" t="str">
            <v>Recaudación de otros préstamos a empresas relacionadas</v>
          </cell>
          <cell r="D53">
            <v>0</v>
          </cell>
          <cell r="F53">
            <v>0</v>
          </cell>
        </row>
        <row r="54">
          <cell r="B54">
            <v>65335</v>
          </cell>
          <cell r="C54" t="str">
            <v>Otros ingresos de inversión</v>
          </cell>
          <cell r="D54">
            <v>244054</v>
          </cell>
          <cell r="F54">
            <v>2670928</v>
          </cell>
        </row>
        <row r="55">
          <cell r="B55">
            <v>65340</v>
          </cell>
          <cell r="C55" t="str">
            <v>Incorporación de activos fijos (menos)</v>
          </cell>
          <cell r="D55">
            <v>-729192</v>
          </cell>
          <cell r="F55">
            <v>-1059892</v>
          </cell>
        </row>
        <row r="56">
          <cell r="B56">
            <v>65345</v>
          </cell>
          <cell r="C56" t="str">
            <v>Pagos de intereses capitalizados  (menos)</v>
          </cell>
          <cell r="D56">
            <v>0</v>
          </cell>
          <cell r="F56">
            <v>0</v>
          </cell>
        </row>
        <row r="57">
          <cell r="B57">
            <v>65350</v>
          </cell>
          <cell r="C57" t="str">
            <v>Inversiones permanentes  (menos)</v>
          </cell>
          <cell r="D57">
            <v>-7551612</v>
          </cell>
          <cell r="F57">
            <v>0</v>
          </cell>
        </row>
        <row r="58">
          <cell r="B58">
            <v>65355</v>
          </cell>
          <cell r="C58" t="str">
            <v>Inversiones en instrumentos financieros  (menos)</v>
          </cell>
          <cell r="D58">
            <v>2359164</v>
          </cell>
          <cell r="F58">
            <v>-2124048</v>
          </cell>
        </row>
        <row r="59">
          <cell r="B59">
            <v>65360</v>
          </cell>
          <cell r="C59" t="str">
            <v>Préstamos documentados a empresas relacionadas  (menos)</v>
          </cell>
          <cell r="D59">
            <v>-76890</v>
          </cell>
          <cell r="F59">
            <v>0</v>
          </cell>
        </row>
        <row r="60">
          <cell r="B60">
            <v>65365</v>
          </cell>
          <cell r="C60" t="str">
            <v>Otros préstamos a empresas relacionadas  (menos)</v>
          </cell>
          <cell r="D60">
            <v>0</v>
          </cell>
          <cell r="F60">
            <v>0</v>
          </cell>
        </row>
        <row r="61">
          <cell r="B61">
            <v>65370</v>
          </cell>
          <cell r="C61" t="str">
            <v>Otros desembolsos de inversión  (menos)</v>
          </cell>
          <cell r="D61">
            <v>0</v>
          </cell>
          <cell r="F61">
            <v>-5768811</v>
          </cell>
        </row>
        <row r="63">
          <cell r="B63">
            <v>65300</v>
          </cell>
          <cell r="C63" t="str">
            <v>FLUJO NETO POSITIVO (NEGATIVO) ORIGINADO</v>
          </cell>
        </row>
        <row r="64">
          <cell r="C64" t="str">
            <v>POR ACTIVIDADES DE INVERSION</v>
          </cell>
          <cell r="D64">
            <v>-5754476</v>
          </cell>
          <cell r="F64">
            <v>-6281823</v>
          </cell>
        </row>
        <row r="66">
          <cell r="B66">
            <v>65000</v>
          </cell>
          <cell r="C66" t="str">
            <v>FLUJO NETO TOTAL POSITIVO (NEGATIVO) DEL PERIODO</v>
          </cell>
          <cell r="D66">
            <v>-307013</v>
          </cell>
          <cell r="F66">
            <v>-2629556</v>
          </cell>
        </row>
        <row r="68">
          <cell r="B68">
            <v>65500</v>
          </cell>
          <cell r="C68" t="str">
            <v>EFECTO DE LA INFLACION SOBRE EL EFECTIVO Y EFECTIVO EQUIVALENTE</v>
          </cell>
          <cell r="D68">
            <v>242912</v>
          </cell>
          <cell r="F68">
            <v>-84549</v>
          </cell>
        </row>
        <row r="70">
          <cell r="B70">
            <v>66000</v>
          </cell>
          <cell r="C70" t="str">
            <v>VARIACION NETA DEL EFECTIVO Y EFECTIVO EQUIVALENTE</v>
          </cell>
          <cell r="D70">
            <v>-64101</v>
          </cell>
          <cell r="F70">
            <v>-2714105</v>
          </cell>
        </row>
        <row r="72">
          <cell r="B72">
            <v>66500</v>
          </cell>
          <cell r="C72" t="str">
            <v>SALDO INICIAL DE EFECTIVO Y EFECTIVO EQUIVALENTE</v>
          </cell>
          <cell r="D72">
            <v>119165</v>
          </cell>
          <cell r="F72">
            <v>2833270</v>
          </cell>
        </row>
        <row r="74">
          <cell r="B74">
            <v>67000</v>
          </cell>
          <cell r="C74" t="str">
            <v>SALDO FINAL DE EFECTIVO Y EFECTIVO EQUIVALENTE</v>
          </cell>
          <cell r="D74">
            <v>55064</v>
          </cell>
          <cell r="F74">
            <v>119165</v>
          </cell>
        </row>
        <row r="79">
          <cell r="B79" t="str">
            <v>CRUZ BLANCA ISAPRE S.A.</v>
          </cell>
        </row>
        <row r="81">
          <cell r="B81" t="str">
            <v>FICHA ESTADISTICA CODIFICADA UNIFORME</v>
          </cell>
        </row>
        <row r="82">
          <cell r="B82" t="str">
            <v>AL 31 DE DICIEMBRE DE 1999 Y 1998</v>
          </cell>
        </row>
        <row r="84">
          <cell r="B84" t="str">
            <v>ESTADO DE FLUJO DE EFECTIVO</v>
          </cell>
        </row>
        <row r="85">
          <cell r="B85" t="str">
            <v>(en miles de pesos)</v>
          </cell>
        </row>
        <row r="87">
          <cell r="D87" t="str">
            <v>EJERCICIOS</v>
          </cell>
        </row>
        <row r="88">
          <cell r="D88" t="str">
            <v>entre el 01/01/1999</v>
          </cell>
          <cell r="F88" t="str">
            <v>entre el 01/01/1998</v>
          </cell>
        </row>
        <row r="89">
          <cell r="D89" t="str">
            <v>y el 31/12/1999</v>
          </cell>
          <cell r="F89" t="str">
            <v>y el 31/12/1998</v>
          </cell>
        </row>
        <row r="90">
          <cell r="C90" t="str">
            <v>CONCILIACION ENTRE EL FLUJO NETO ORIGINADO POR  ACTIVIDADES</v>
          </cell>
        </row>
        <row r="91">
          <cell r="C91" t="str">
            <v>DE LA OPERACIÓN Y EL RESULTADO DEL EJERCICIO</v>
          </cell>
        </row>
        <row r="92">
          <cell r="B92">
            <v>68100</v>
          </cell>
          <cell r="C92" t="str">
            <v>Utilidad (pérdida) del ejercicio</v>
          </cell>
          <cell r="D92">
            <v>-2584472</v>
          </cell>
          <cell r="F92">
            <v>964123</v>
          </cell>
        </row>
        <row r="94">
          <cell r="C94" t="str">
            <v>Resultado en venta de activos :</v>
          </cell>
        </row>
        <row r="95">
          <cell r="B95">
            <v>68105</v>
          </cell>
          <cell r="C95" t="str">
            <v>(Utilidad) Pérdida en ventas activos fijos</v>
          </cell>
          <cell r="D95">
            <v>0</v>
          </cell>
          <cell r="F95">
            <v>0</v>
          </cell>
        </row>
        <row r="96">
          <cell r="B96">
            <v>68110</v>
          </cell>
          <cell r="C96" t="str">
            <v>(Utilidad)  en venta de inversiones</v>
          </cell>
          <cell r="D96">
            <v>0</v>
          </cell>
          <cell r="F96">
            <v>0</v>
          </cell>
        </row>
        <row r="97">
          <cell r="B97">
            <v>68115</v>
          </cell>
          <cell r="C97" t="str">
            <v>Pérdida en venta de inversiones</v>
          </cell>
          <cell r="D97">
            <v>0</v>
          </cell>
          <cell r="F97">
            <v>0</v>
          </cell>
        </row>
        <row r="98">
          <cell r="B98">
            <v>68120</v>
          </cell>
          <cell r="C98" t="str">
            <v>(Utilidad) Pérdida en ventas de otros activos</v>
          </cell>
          <cell r="D98">
            <v>0</v>
          </cell>
          <cell r="F98">
            <v>0</v>
          </cell>
        </row>
        <row r="100">
          <cell r="B100" t="str">
            <v>Cargos (abonos) a resultado que no representan flujo de efectivo</v>
          </cell>
        </row>
        <row r="102">
          <cell r="B102">
            <v>68125</v>
          </cell>
          <cell r="C102" t="str">
            <v>Depreciación del ejercicio</v>
          </cell>
          <cell r="D102">
            <v>1094572</v>
          </cell>
          <cell r="F102">
            <v>413891</v>
          </cell>
        </row>
        <row r="103">
          <cell r="B103">
            <v>68130</v>
          </cell>
          <cell r="C103" t="str">
            <v>Amortización de intangibles</v>
          </cell>
          <cell r="D103">
            <v>0</v>
          </cell>
          <cell r="F103">
            <v>46709</v>
          </cell>
        </row>
        <row r="104">
          <cell r="B104">
            <v>68135</v>
          </cell>
          <cell r="C104" t="str">
            <v>Castigos y provisiones</v>
          </cell>
          <cell r="D104">
            <v>545527</v>
          </cell>
          <cell r="F104">
            <v>205221</v>
          </cell>
        </row>
        <row r="105">
          <cell r="B105">
            <v>68140</v>
          </cell>
          <cell r="C105" t="str">
            <v>Utilidad devengada en inversiones en empresas relacionadas (menos)</v>
          </cell>
          <cell r="D105">
            <v>37052</v>
          </cell>
          <cell r="F105">
            <v>-156814</v>
          </cell>
        </row>
        <row r="106">
          <cell r="B106">
            <v>68145</v>
          </cell>
          <cell r="C106" t="str">
            <v>Pérdida devengada en inversiones en empresas relacionadas</v>
          </cell>
          <cell r="D106">
            <v>0</v>
          </cell>
          <cell r="F106">
            <v>0</v>
          </cell>
        </row>
        <row r="107">
          <cell r="B107">
            <v>68150</v>
          </cell>
          <cell r="C107" t="str">
            <v>Amortización menor valor de inversiones</v>
          </cell>
          <cell r="D107">
            <v>132940</v>
          </cell>
          <cell r="F107">
            <v>-149255</v>
          </cell>
        </row>
        <row r="108">
          <cell r="B108">
            <v>68155</v>
          </cell>
          <cell r="C108" t="str">
            <v>Amortización mayor valor de inversiones (menos)</v>
          </cell>
          <cell r="D108">
            <v>0</v>
          </cell>
          <cell r="F108">
            <v>0</v>
          </cell>
        </row>
        <row r="109">
          <cell r="B109">
            <v>68160</v>
          </cell>
          <cell r="C109" t="str">
            <v>Corrección monetaria neta</v>
          </cell>
          <cell r="D109">
            <v>-242912</v>
          </cell>
          <cell r="F109">
            <v>-357721</v>
          </cell>
        </row>
        <row r="110">
          <cell r="B110">
            <v>68165</v>
          </cell>
          <cell r="C110" t="str">
            <v>Otros abonos a resultados que no representan flujo de efectivo (menos)</v>
          </cell>
          <cell r="D110">
            <v>0</v>
          </cell>
          <cell r="F110">
            <v>0</v>
          </cell>
        </row>
        <row r="111">
          <cell r="B111">
            <v>68170</v>
          </cell>
          <cell r="C111" t="str">
            <v>Otros cargos a resultados que no representan flujo de efectivo</v>
          </cell>
          <cell r="D111">
            <v>400000</v>
          </cell>
          <cell r="F111">
            <v>-138511</v>
          </cell>
        </row>
        <row r="113">
          <cell r="C113" t="str">
            <v>Variación de activos, que afectan al flujo de efectivo</v>
          </cell>
        </row>
        <row r="115">
          <cell r="B115">
            <v>68175</v>
          </cell>
          <cell r="C115" t="str">
            <v>(Aumento) disminución de deudores por venta</v>
          </cell>
          <cell r="D115">
            <v>-645747</v>
          </cell>
          <cell r="F115">
            <v>147716</v>
          </cell>
        </row>
        <row r="116">
          <cell r="B116">
            <v>68180</v>
          </cell>
          <cell r="C116" t="str">
            <v>(Aumento) disminución de existencias</v>
          </cell>
          <cell r="D116">
            <v>0</v>
          </cell>
          <cell r="F116">
            <v>0</v>
          </cell>
        </row>
        <row r="117">
          <cell r="B117">
            <v>68185</v>
          </cell>
          <cell r="C117" t="str">
            <v>(Aumento) disminución de otros activos</v>
          </cell>
          <cell r="D117">
            <v>-194349</v>
          </cell>
          <cell r="F117">
            <v>-499730</v>
          </cell>
        </row>
        <row r="119">
          <cell r="C119" t="str">
            <v>Variación de pasivos, que afectan al flujo de efectivo</v>
          </cell>
        </row>
        <row r="121">
          <cell r="B121">
            <v>68190</v>
          </cell>
          <cell r="C121" t="str">
            <v>Aumento (disminución) de cuentas por pagar relacionadas con el resultado de la explotación</v>
          </cell>
          <cell r="D121">
            <v>1420273</v>
          </cell>
          <cell r="F121">
            <v>-324089</v>
          </cell>
        </row>
        <row r="122">
          <cell r="B122">
            <v>68195</v>
          </cell>
          <cell r="C122" t="str">
            <v>Aumento (disminución) de intereses por pagar</v>
          </cell>
          <cell r="D122">
            <v>0</v>
          </cell>
          <cell r="F122">
            <v>-1041</v>
          </cell>
        </row>
        <row r="123">
          <cell r="B123">
            <v>68200</v>
          </cell>
          <cell r="C123" t="str">
            <v>Aumento (disminución) neto de impuesto a la renta por pagar</v>
          </cell>
          <cell r="D123">
            <v>0</v>
          </cell>
          <cell r="F123">
            <v>785507</v>
          </cell>
        </row>
        <row r="124">
          <cell r="B124">
            <v>68205</v>
          </cell>
          <cell r="C124" t="str">
            <v xml:space="preserve">Aumento (disminución) de otras cuentas por pagar relacionadas con </v>
          </cell>
        </row>
        <row r="125">
          <cell r="C125" t="str">
            <v>resultados fuera de la explotación</v>
          </cell>
          <cell r="D125">
            <v>0</v>
          </cell>
          <cell r="F125">
            <v>-83861</v>
          </cell>
        </row>
        <row r="126">
          <cell r="B126">
            <v>68210</v>
          </cell>
          <cell r="C126" t="str">
            <v>Aumento (disminución) neta de impuestos al valor agregado y otros similares por pagar</v>
          </cell>
          <cell r="D126">
            <v>-16691</v>
          </cell>
          <cell r="F126">
            <v>-50520</v>
          </cell>
        </row>
        <row r="127">
          <cell r="B127">
            <v>68215</v>
          </cell>
          <cell r="C127" t="str">
            <v>Utilidad (pérdida) del interés minoritario</v>
          </cell>
          <cell r="D127">
            <v>0</v>
          </cell>
          <cell r="F127">
            <v>0</v>
          </cell>
        </row>
        <row r="129">
          <cell r="B129">
            <v>68000</v>
          </cell>
          <cell r="C129" t="str">
            <v>FLUJO NETO POSITIVO (NEGATIVO) ORIGINADO POR</v>
          </cell>
        </row>
        <row r="130">
          <cell r="C130" t="str">
            <v>ACTIVIDADES DE LA OPERACIÓN</v>
          </cell>
          <cell r="D130">
            <v>-53807</v>
          </cell>
          <cell r="F130">
            <v>801625</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1"/>
      <sheetName val="CC101 + 399 15%"/>
    </sheetNames>
    <sheetDataSet>
      <sheetData sheetId="0" refreshError="1">
        <row r="57">
          <cell r="A57" t="str">
            <v>REMUNERACIONES</v>
          </cell>
          <cell r="E57">
            <v>2465183.9222873305</v>
          </cell>
          <cell r="F57">
            <v>2465183.9222873305</v>
          </cell>
          <cell r="G57">
            <v>2465183.9222873305</v>
          </cell>
          <cell r="H57">
            <v>2465183.9222873305</v>
          </cell>
          <cell r="I57">
            <v>2465183.9222873305</v>
          </cell>
          <cell r="J57">
            <v>2470465.9622873305</v>
          </cell>
          <cell r="K57">
            <v>2507087.5151126841</v>
          </cell>
          <cell r="L57">
            <v>2507087.5151126841</v>
          </cell>
          <cell r="M57">
            <v>2507087.5151126841</v>
          </cell>
          <cell r="N57">
            <v>2507087.5151126841</v>
          </cell>
          <cell r="O57">
            <v>2507087.5151126841</v>
          </cell>
          <cell r="P57">
            <v>2507087.5151126841</v>
          </cell>
          <cell r="Q57">
            <v>29838910.664400093</v>
          </cell>
        </row>
        <row r="58">
          <cell r="B58" t="str">
            <v>SALARIOS Y COMPLEMENTOS FIJOS</v>
          </cell>
          <cell r="E58">
            <v>2273128.349080713</v>
          </cell>
          <cell r="F58">
            <v>2273128.349080713</v>
          </cell>
          <cell r="G58">
            <v>2273128.349080713</v>
          </cell>
          <cell r="H58">
            <v>2273128.349080713</v>
          </cell>
          <cell r="I58">
            <v>2273128.349080713</v>
          </cell>
          <cell r="J58">
            <v>2278410.389080713</v>
          </cell>
          <cell r="K58">
            <v>2312287.264321364</v>
          </cell>
          <cell r="L58">
            <v>2312287.264321364</v>
          </cell>
          <cell r="M58">
            <v>2312287.264321364</v>
          </cell>
          <cell r="N58">
            <v>2312287.264321364</v>
          </cell>
          <cell r="O58">
            <v>2312287.264321364</v>
          </cell>
          <cell r="P58">
            <v>2312287.264321364</v>
          </cell>
          <cell r="Q58">
            <v>27517775.720412467</v>
          </cell>
        </row>
        <row r="59">
          <cell r="B59">
            <v>41030101</v>
          </cell>
          <cell r="C59" t="str">
            <v>Remuneraciones</v>
          </cell>
          <cell r="D59" t="str">
            <v>EGE</v>
          </cell>
          <cell r="E59">
            <v>2048435.1195</v>
          </cell>
          <cell r="F59">
            <v>2048435.1195</v>
          </cell>
          <cell r="G59">
            <v>2048435.1195</v>
          </cell>
          <cell r="H59">
            <v>2048435.1195</v>
          </cell>
          <cell r="I59">
            <v>2048435.1195</v>
          </cell>
          <cell r="J59">
            <v>2048435.1195</v>
          </cell>
          <cell r="K59">
            <v>2080185.8638522499</v>
          </cell>
          <cell r="L59">
            <v>2080185.8638522499</v>
          </cell>
          <cell r="M59">
            <v>2080185.8638522499</v>
          </cell>
          <cell r="N59">
            <v>2080185.8638522499</v>
          </cell>
          <cell r="O59">
            <v>2080185.8638522499</v>
          </cell>
          <cell r="P59">
            <v>2080185.8638522499</v>
          </cell>
          <cell r="Q59">
            <v>24771725.900113504</v>
          </cell>
        </row>
        <row r="60">
          <cell r="B60">
            <v>41030102</v>
          </cell>
          <cell r="C60" t="str">
            <v>Gratificacion</v>
          </cell>
          <cell r="D60" t="str">
            <v>EGE</v>
          </cell>
          <cell r="E60">
            <v>88034</v>
          </cell>
          <cell r="F60">
            <v>88034</v>
          </cell>
          <cell r="G60">
            <v>88034</v>
          </cell>
          <cell r="H60">
            <v>88034</v>
          </cell>
          <cell r="I60">
            <v>88034</v>
          </cell>
          <cell r="J60">
            <v>93316.04</v>
          </cell>
          <cell r="K60">
            <v>93316.04</v>
          </cell>
          <cell r="L60">
            <v>93316.04</v>
          </cell>
          <cell r="M60">
            <v>93316.04</v>
          </cell>
          <cell r="N60">
            <v>93316.04</v>
          </cell>
          <cell r="O60">
            <v>93316.04</v>
          </cell>
          <cell r="P60">
            <v>93316.04</v>
          </cell>
          <cell r="Q60">
            <v>1093382.2800000003</v>
          </cell>
        </row>
        <row r="61">
          <cell r="B61">
            <v>41030104</v>
          </cell>
          <cell r="C61" t="str">
            <v>Colacion</v>
          </cell>
          <cell r="D61" t="str">
            <v>EGE</v>
          </cell>
          <cell r="E61">
            <v>114538.245</v>
          </cell>
          <cell r="F61">
            <v>114538.245</v>
          </cell>
          <cell r="G61">
            <v>114538.245</v>
          </cell>
          <cell r="H61">
            <v>114538.245</v>
          </cell>
          <cell r="I61">
            <v>114538.245</v>
          </cell>
          <cell r="J61">
            <v>114538.245</v>
          </cell>
          <cell r="K61">
            <v>116286.49</v>
          </cell>
          <cell r="L61">
            <v>116286.49</v>
          </cell>
          <cell r="M61">
            <v>116286.49</v>
          </cell>
          <cell r="N61">
            <v>116286.49</v>
          </cell>
          <cell r="O61">
            <v>116286.49</v>
          </cell>
          <cell r="P61">
            <v>116286.49</v>
          </cell>
          <cell r="Q61">
            <v>1384948.41</v>
          </cell>
        </row>
        <row r="62">
          <cell r="B62">
            <v>41030105</v>
          </cell>
          <cell r="C62" t="str">
            <v>Movilizacion</v>
          </cell>
          <cell r="D62" t="str">
            <v>EGE</v>
          </cell>
          <cell r="E62">
            <v>0</v>
          </cell>
          <cell r="F62">
            <v>0</v>
          </cell>
          <cell r="G62">
            <v>0</v>
          </cell>
          <cell r="H62">
            <v>0</v>
          </cell>
          <cell r="I62">
            <v>0</v>
          </cell>
          <cell r="J62">
            <v>0</v>
          </cell>
          <cell r="K62">
            <v>0</v>
          </cell>
          <cell r="L62">
            <v>0</v>
          </cell>
          <cell r="M62">
            <v>0</v>
          </cell>
          <cell r="N62">
            <v>0</v>
          </cell>
          <cell r="O62">
            <v>0</v>
          </cell>
          <cell r="P62">
            <v>0</v>
          </cell>
          <cell r="Q62">
            <v>0</v>
          </cell>
        </row>
        <row r="63">
          <cell r="B63">
            <v>41030106</v>
          </cell>
          <cell r="C63" t="str">
            <v>Aporte Patronal</v>
          </cell>
          <cell r="D63" t="str">
            <v>EGE</v>
          </cell>
          <cell r="E63">
            <v>22120.984580712866</v>
          </cell>
          <cell r="F63">
            <v>22120.984580712866</v>
          </cell>
          <cell r="G63">
            <v>22120.984580712866</v>
          </cell>
          <cell r="H63">
            <v>22120.984580712866</v>
          </cell>
          <cell r="I63">
            <v>22120.984580712866</v>
          </cell>
          <cell r="J63">
            <v>22120.984580712866</v>
          </cell>
          <cell r="K63">
            <v>22498.870469113914</v>
          </cell>
          <cell r="L63">
            <v>22498.870469113914</v>
          </cell>
          <cell r="M63">
            <v>22498.870469113914</v>
          </cell>
          <cell r="N63">
            <v>22498.870469113914</v>
          </cell>
          <cell r="O63">
            <v>22498.870469113914</v>
          </cell>
          <cell r="P63">
            <v>22498.870469113914</v>
          </cell>
          <cell r="Q63">
            <v>267719.13029896072</v>
          </cell>
        </row>
        <row r="64">
          <cell r="B64" t="str">
            <v>COMPLEMENTOS VARIABLES</v>
          </cell>
          <cell r="E64">
            <v>192055.57320661761</v>
          </cell>
          <cell r="F64">
            <v>192055.57320661761</v>
          </cell>
          <cell r="G64">
            <v>192055.57320661761</v>
          </cell>
          <cell r="H64">
            <v>192055.57320661761</v>
          </cell>
          <cell r="I64">
            <v>192055.57320661761</v>
          </cell>
          <cell r="J64">
            <v>192055.57320661761</v>
          </cell>
          <cell r="K64">
            <v>194800.2507913202</v>
          </cell>
          <cell r="L64">
            <v>194800.2507913202</v>
          </cell>
          <cell r="M64">
            <v>194800.2507913202</v>
          </cell>
          <cell r="N64">
            <v>194800.2507913202</v>
          </cell>
          <cell r="O64">
            <v>194800.2507913202</v>
          </cell>
          <cell r="P64">
            <v>194800.2507913202</v>
          </cell>
          <cell r="Q64">
            <v>2321134.943987627</v>
          </cell>
        </row>
        <row r="65">
          <cell r="B65">
            <v>41030111</v>
          </cell>
          <cell r="C65" t="str">
            <v>Comisiones</v>
          </cell>
          <cell r="D65" t="str">
            <v>EGE</v>
          </cell>
          <cell r="Q65">
            <v>0</v>
          </cell>
        </row>
        <row r="66">
          <cell r="B66">
            <v>41030112</v>
          </cell>
          <cell r="C66" t="str">
            <v>Bonos por Ventas</v>
          </cell>
          <cell r="D66" t="str">
            <v>EGE</v>
          </cell>
          <cell r="Q66">
            <v>0</v>
          </cell>
        </row>
        <row r="67">
          <cell r="B67">
            <v>41030113</v>
          </cell>
          <cell r="C67" t="str">
            <v>Aguinaldos</v>
          </cell>
          <cell r="D67" t="str">
            <v>EGE</v>
          </cell>
          <cell r="E67">
            <v>14979.6</v>
          </cell>
          <cell r="F67">
            <v>14979.6</v>
          </cell>
          <cell r="G67">
            <v>14979.6</v>
          </cell>
          <cell r="H67">
            <v>14979.6</v>
          </cell>
          <cell r="I67">
            <v>14979.6</v>
          </cell>
          <cell r="J67">
            <v>14979.6</v>
          </cell>
          <cell r="K67">
            <v>14979.6</v>
          </cell>
          <cell r="L67">
            <v>14979.6</v>
          </cell>
          <cell r="M67">
            <v>14979.6</v>
          </cell>
          <cell r="N67">
            <v>14979.6</v>
          </cell>
          <cell r="O67">
            <v>14979.6</v>
          </cell>
          <cell r="P67">
            <v>14979.6</v>
          </cell>
          <cell r="Q67">
            <v>179755.20000000004</v>
          </cell>
        </row>
        <row r="68">
          <cell r="B68">
            <v>41030114</v>
          </cell>
          <cell r="C68" t="str">
            <v>Otros Gastos de Personal</v>
          </cell>
          <cell r="D68" t="str">
            <v>EGE</v>
          </cell>
          <cell r="E68">
            <v>177075.97320661761</v>
          </cell>
          <cell r="F68">
            <v>177075.97320661761</v>
          </cell>
          <cell r="G68">
            <v>177075.97320661761</v>
          </cell>
          <cell r="H68">
            <v>177075.97320661761</v>
          </cell>
          <cell r="I68">
            <v>177075.97320661761</v>
          </cell>
          <cell r="J68">
            <v>177075.97320661761</v>
          </cell>
          <cell r="K68">
            <v>179820.65079132019</v>
          </cell>
          <cell r="L68">
            <v>179820.65079132019</v>
          </cell>
          <cell r="M68">
            <v>179820.65079132019</v>
          </cell>
          <cell r="N68">
            <v>179820.65079132019</v>
          </cell>
          <cell r="O68">
            <v>179820.65079132019</v>
          </cell>
          <cell r="P68">
            <v>179820.65079132019</v>
          </cell>
          <cell r="Q68">
            <v>2141379.7439876269</v>
          </cell>
        </row>
        <row r="69">
          <cell r="B69">
            <v>41030115</v>
          </cell>
          <cell r="C69" t="str">
            <v>Impuestos de Expatriados</v>
          </cell>
          <cell r="D69" t="str">
            <v>EGE</v>
          </cell>
          <cell r="Q69">
            <v>0</v>
          </cell>
        </row>
        <row r="70">
          <cell r="B70">
            <v>41030116</v>
          </cell>
          <cell r="C70" t="str">
            <v>Reservado</v>
          </cell>
          <cell r="D70" t="str">
            <v>EGE</v>
          </cell>
          <cell r="Q70">
            <v>0</v>
          </cell>
        </row>
        <row r="71">
          <cell r="B71">
            <v>41030117</v>
          </cell>
          <cell r="C71" t="str">
            <v>Reservado 2</v>
          </cell>
          <cell r="D71" t="str">
            <v>EGE</v>
          </cell>
          <cell r="Q71">
            <v>0</v>
          </cell>
        </row>
        <row r="72">
          <cell r="B72">
            <v>41031302</v>
          </cell>
          <cell r="C72" t="str">
            <v>Vacaciones</v>
          </cell>
          <cell r="D72" t="str">
            <v>EGE</v>
          </cell>
          <cell r="Q72">
            <v>0</v>
          </cell>
        </row>
        <row r="73">
          <cell r="B73">
            <v>41031303</v>
          </cell>
          <cell r="C73" t="str">
            <v>Remuneraciones (Bono Probon- Bono Bonac)</v>
          </cell>
          <cell r="D73" t="str">
            <v>EGE</v>
          </cell>
          <cell r="Q73">
            <v>0</v>
          </cell>
        </row>
        <row r="74">
          <cell r="B74" t="str">
            <v>FORMACIÓN</v>
          </cell>
        </row>
        <row r="75">
          <cell r="B75">
            <v>41030110</v>
          </cell>
          <cell r="C75" t="str">
            <v>Gastos de Capacitacion</v>
          </cell>
          <cell r="D75" t="str">
            <v>EGE</v>
          </cell>
          <cell r="Q75">
            <v>0</v>
          </cell>
        </row>
        <row r="76">
          <cell r="B76" t="str">
            <v>HORAS EXTRAS</v>
          </cell>
        </row>
        <row r="77">
          <cell r="B77">
            <v>41030103</v>
          </cell>
          <cell r="C77" t="str">
            <v>Horas Extras</v>
          </cell>
          <cell r="D77" t="str">
            <v>EGE</v>
          </cell>
          <cell r="Q77">
            <v>0</v>
          </cell>
        </row>
        <row r="79">
          <cell r="A79" t="str">
            <v>SEGURIDAD SOCIAL  A CARGO DE LA EMPRESA</v>
          </cell>
          <cell r="E79">
            <v>84586</v>
          </cell>
          <cell r="F79">
            <v>84586</v>
          </cell>
          <cell r="G79">
            <v>84586</v>
          </cell>
          <cell r="H79">
            <v>84586</v>
          </cell>
          <cell r="I79">
            <v>84586</v>
          </cell>
          <cell r="J79">
            <v>84586</v>
          </cell>
          <cell r="K79">
            <v>84586</v>
          </cell>
          <cell r="L79">
            <v>84586</v>
          </cell>
          <cell r="M79">
            <v>84586</v>
          </cell>
          <cell r="N79">
            <v>84586</v>
          </cell>
          <cell r="O79">
            <v>84586</v>
          </cell>
          <cell r="P79">
            <v>84586</v>
          </cell>
          <cell r="Q79">
            <v>1015032</v>
          </cell>
        </row>
        <row r="80">
          <cell r="B80">
            <v>41030107</v>
          </cell>
          <cell r="C80" t="str">
            <v>Aporte Servicio Medico</v>
          </cell>
          <cell r="D80" t="str">
            <v>EGE</v>
          </cell>
          <cell r="E80">
            <v>84586</v>
          </cell>
          <cell r="F80">
            <v>84586</v>
          </cell>
          <cell r="G80">
            <v>84586</v>
          </cell>
          <cell r="H80">
            <v>84586</v>
          </cell>
          <cell r="I80">
            <v>84586</v>
          </cell>
          <cell r="J80">
            <v>84586</v>
          </cell>
          <cell r="K80">
            <v>84586</v>
          </cell>
          <cell r="L80">
            <v>84586</v>
          </cell>
          <cell r="M80">
            <v>84586</v>
          </cell>
          <cell r="N80">
            <v>84586</v>
          </cell>
          <cell r="O80">
            <v>84586</v>
          </cell>
          <cell r="P80">
            <v>84586</v>
          </cell>
          <cell r="Q80">
            <v>1015032</v>
          </cell>
        </row>
        <row r="82">
          <cell r="A82" t="str">
            <v>GASTOS DE VIAJE</v>
          </cell>
          <cell r="E82">
            <v>845000</v>
          </cell>
          <cell r="F82">
            <v>845000</v>
          </cell>
          <cell r="G82">
            <v>845000</v>
          </cell>
          <cell r="H82">
            <v>845000</v>
          </cell>
          <cell r="I82">
            <v>845000</v>
          </cell>
          <cell r="J82">
            <v>845000</v>
          </cell>
          <cell r="K82">
            <v>845000</v>
          </cell>
          <cell r="L82">
            <v>845000</v>
          </cell>
          <cell r="M82">
            <v>845000</v>
          </cell>
          <cell r="N82">
            <v>845000</v>
          </cell>
          <cell r="O82">
            <v>845000</v>
          </cell>
          <cell r="P82">
            <v>845000</v>
          </cell>
          <cell r="Q82">
            <v>10140000</v>
          </cell>
        </row>
        <row r="83">
          <cell r="B83" t="str">
            <v>LOCOMOCIÓN</v>
          </cell>
        </row>
        <row r="84">
          <cell r="B84">
            <v>41030801</v>
          </cell>
          <cell r="C84" t="str">
            <v>Pasajes y  Anexos al Transporte</v>
          </cell>
          <cell r="D84" t="str">
            <v>TODOS</v>
          </cell>
          <cell r="E84">
            <v>550000</v>
          </cell>
          <cell r="F84">
            <v>550000</v>
          </cell>
          <cell r="G84">
            <v>550000</v>
          </cell>
          <cell r="H84">
            <v>550000</v>
          </cell>
          <cell r="I84">
            <v>550000</v>
          </cell>
          <cell r="J84">
            <v>550000</v>
          </cell>
          <cell r="K84">
            <v>550000</v>
          </cell>
          <cell r="L84">
            <v>550000</v>
          </cell>
          <cell r="M84">
            <v>550000</v>
          </cell>
          <cell r="N84">
            <v>550000</v>
          </cell>
          <cell r="O84">
            <v>550000</v>
          </cell>
          <cell r="P84">
            <v>550000</v>
          </cell>
          <cell r="Q84">
            <v>6600000</v>
          </cell>
        </row>
        <row r="85">
          <cell r="C85" t="str">
            <v>Combustible y lubricantes</v>
          </cell>
          <cell r="D85" t="str">
            <v>TODOS</v>
          </cell>
          <cell r="E85">
            <v>65000</v>
          </cell>
          <cell r="F85">
            <v>65000</v>
          </cell>
          <cell r="G85">
            <v>65000</v>
          </cell>
          <cell r="H85">
            <v>65000</v>
          </cell>
          <cell r="I85">
            <v>65000</v>
          </cell>
          <cell r="J85">
            <v>65000</v>
          </cell>
          <cell r="K85">
            <v>65000</v>
          </cell>
          <cell r="L85">
            <v>65000</v>
          </cell>
          <cell r="M85">
            <v>65000</v>
          </cell>
          <cell r="N85">
            <v>65000</v>
          </cell>
          <cell r="O85">
            <v>65000</v>
          </cell>
          <cell r="P85">
            <v>65000</v>
          </cell>
          <cell r="Q85">
            <v>780000</v>
          </cell>
        </row>
        <row r="86">
          <cell r="B86" t="str">
            <v>ESTANCIAS, ALOJAMIENTOS Y MANTENCIÓN</v>
          </cell>
        </row>
        <row r="87">
          <cell r="B87">
            <v>41030802</v>
          </cell>
          <cell r="C87" t="str">
            <v>Estadias (Hotel)</v>
          </cell>
          <cell r="D87" t="str">
            <v>TODOS</v>
          </cell>
          <cell r="E87">
            <v>30000</v>
          </cell>
          <cell r="F87">
            <v>30000</v>
          </cell>
          <cell r="G87">
            <v>30000</v>
          </cell>
          <cell r="H87">
            <v>30000</v>
          </cell>
          <cell r="I87">
            <v>30000</v>
          </cell>
          <cell r="J87">
            <v>30000</v>
          </cell>
          <cell r="K87">
            <v>30000</v>
          </cell>
          <cell r="L87">
            <v>30000</v>
          </cell>
          <cell r="M87">
            <v>30000</v>
          </cell>
          <cell r="N87">
            <v>30000</v>
          </cell>
          <cell r="O87">
            <v>30000</v>
          </cell>
          <cell r="P87">
            <v>30000</v>
          </cell>
          <cell r="Q87">
            <v>360000</v>
          </cell>
        </row>
        <row r="88">
          <cell r="C88" t="str">
            <v>Consumo</v>
          </cell>
          <cell r="D88" t="str">
            <v>TODOS</v>
          </cell>
          <cell r="E88">
            <v>200000</v>
          </cell>
          <cell r="F88">
            <v>200000</v>
          </cell>
          <cell r="G88">
            <v>200000</v>
          </cell>
          <cell r="H88">
            <v>200000</v>
          </cell>
          <cell r="I88">
            <v>200000</v>
          </cell>
          <cell r="J88">
            <v>200000</v>
          </cell>
          <cell r="K88">
            <v>200000</v>
          </cell>
          <cell r="L88">
            <v>200000</v>
          </cell>
          <cell r="M88">
            <v>200000</v>
          </cell>
          <cell r="N88">
            <v>200000</v>
          </cell>
          <cell r="O88">
            <v>200000</v>
          </cell>
          <cell r="P88">
            <v>200000</v>
          </cell>
          <cell r="Q88">
            <v>2400000</v>
          </cell>
        </row>
        <row r="90">
          <cell r="A90" t="str">
            <v>TOTAL GASTOS DEL PERSONAL</v>
          </cell>
          <cell r="E90">
            <v>3394769.9222873305</v>
          </cell>
          <cell r="F90">
            <v>3394769.9222873305</v>
          </cell>
          <cell r="G90">
            <v>3394769.9222873305</v>
          </cell>
          <cell r="H90">
            <v>3394769.9222873305</v>
          </cell>
          <cell r="I90">
            <v>3394769.9222873305</v>
          </cell>
          <cell r="J90">
            <v>3400051.9622873305</v>
          </cell>
          <cell r="K90">
            <v>3436673.5151126841</v>
          </cell>
          <cell r="L90">
            <v>3436673.5151126841</v>
          </cell>
          <cell r="M90">
            <v>3436673.5151126841</v>
          </cell>
          <cell r="N90">
            <v>3436673.5151126841</v>
          </cell>
          <cell r="O90">
            <v>3436673.5151126841</v>
          </cell>
          <cell r="P90">
            <v>3436673.5151126841</v>
          </cell>
          <cell r="Q90">
            <v>40993942.664400093</v>
          </cell>
        </row>
        <row r="92">
          <cell r="A92" t="str">
            <v>ARRENDAMIENTOS Y CANONES</v>
          </cell>
          <cell r="E92">
            <v>30000</v>
          </cell>
          <cell r="F92">
            <v>30000</v>
          </cell>
          <cell r="G92">
            <v>30000</v>
          </cell>
          <cell r="H92">
            <v>30000</v>
          </cell>
          <cell r="I92">
            <v>30000</v>
          </cell>
          <cell r="J92">
            <v>30000</v>
          </cell>
          <cell r="K92">
            <v>30000</v>
          </cell>
          <cell r="L92">
            <v>30000</v>
          </cell>
          <cell r="M92">
            <v>30000</v>
          </cell>
          <cell r="N92">
            <v>30000</v>
          </cell>
          <cell r="O92">
            <v>30000</v>
          </cell>
          <cell r="P92">
            <v>30000</v>
          </cell>
          <cell r="Q92">
            <v>360000</v>
          </cell>
        </row>
        <row r="93">
          <cell r="B93" t="str">
            <v>ARRENDAMIENTOS Y CANONES DE TERRENOS</v>
          </cell>
        </row>
        <row r="94">
          <cell r="B94">
            <v>41030201</v>
          </cell>
          <cell r="C94" t="str">
            <v>Arriendos Terrenos</v>
          </cell>
          <cell r="D94" t="str">
            <v>FAV</v>
          </cell>
          <cell r="Q94">
            <v>0</v>
          </cell>
        </row>
        <row r="95">
          <cell r="B95" t="str">
            <v>ARRENDAMIENTOS Y CANONES DE EDIF. Y CONSTR.</v>
          </cell>
          <cell r="E95">
            <v>0</v>
          </cell>
          <cell r="F95">
            <v>0</v>
          </cell>
          <cell r="G95">
            <v>0</v>
          </cell>
          <cell r="H95">
            <v>0</v>
          </cell>
          <cell r="I95">
            <v>0</v>
          </cell>
          <cell r="J95">
            <v>0</v>
          </cell>
          <cell r="K95">
            <v>0</v>
          </cell>
          <cell r="L95">
            <v>0</v>
          </cell>
          <cell r="M95">
            <v>0</v>
          </cell>
          <cell r="N95">
            <v>0</v>
          </cell>
          <cell r="O95">
            <v>0</v>
          </cell>
          <cell r="P95">
            <v>0</v>
          </cell>
          <cell r="Q95">
            <v>0</v>
          </cell>
        </row>
        <row r="96">
          <cell r="B96">
            <v>41030203</v>
          </cell>
          <cell r="C96" t="str">
            <v>Arriendos de Oficinas</v>
          </cell>
          <cell r="D96" t="str">
            <v>OR</v>
          </cell>
          <cell r="Q96">
            <v>0</v>
          </cell>
        </row>
        <row r="97">
          <cell r="B97">
            <v>41030206</v>
          </cell>
          <cell r="C97" t="str">
            <v>Arriendos de  Bodegas</v>
          </cell>
          <cell r="D97" t="str">
            <v>LGC; FAV, CZP, OR</v>
          </cell>
          <cell r="Q97">
            <v>0</v>
          </cell>
        </row>
        <row r="98">
          <cell r="B98" t="str">
            <v>ARRENDAMIENTOS DE VEHÍCULOS</v>
          </cell>
        </row>
        <row r="99">
          <cell r="B99">
            <v>41030202</v>
          </cell>
          <cell r="C99" t="str">
            <v>Arriendos Vehiculos</v>
          </cell>
          <cell r="D99" t="str">
            <v>TODOS</v>
          </cell>
          <cell r="E99">
            <v>10000</v>
          </cell>
          <cell r="F99">
            <v>10000</v>
          </cell>
          <cell r="G99">
            <v>10000</v>
          </cell>
          <cell r="H99">
            <v>10000</v>
          </cell>
          <cell r="I99">
            <v>10000</v>
          </cell>
          <cell r="J99">
            <v>10000</v>
          </cell>
          <cell r="K99">
            <v>10000</v>
          </cell>
          <cell r="L99">
            <v>10000</v>
          </cell>
          <cell r="M99">
            <v>10000</v>
          </cell>
          <cell r="N99">
            <v>10000</v>
          </cell>
          <cell r="O99">
            <v>10000</v>
          </cell>
          <cell r="P99">
            <v>10000</v>
          </cell>
          <cell r="Q99">
            <v>120000</v>
          </cell>
        </row>
        <row r="100">
          <cell r="B100" t="str">
            <v>ARRIENDO DE EESS</v>
          </cell>
        </row>
        <row r="101">
          <cell r="B101">
            <v>41030205</v>
          </cell>
          <cell r="C101" t="str">
            <v>Arriendos de EE/SS</v>
          </cell>
          <cell r="D101" t="str">
            <v>AD</v>
          </cell>
          <cell r="Q101">
            <v>0</v>
          </cell>
        </row>
        <row r="102">
          <cell r="B102" t="str">
            <v>OTROS ARRIENDOS</v>
          </cell>
          <cell r="E102">
            <v>20000</v>
          </cell>
          <cell r="F102">
            <v>20000</v>
          </cell>
          <cell r="G102">
            <v>20000</v>
          </cell>
          <cell r="H102">
            <v>20000</v>
          </cell>
          <cell r="I102">
            <v>20000</v>
          </cell>
          <cell r="J102">
            <v>20000</v>
          </cell>
          <cell r="K102">
            <v>20000</v>
          </cell>
          <cell r="L102">
            <v>20000</v>
          </cell>
          <cell r="M102">
            <v>20000</v>
          </cell>
          <cell r="N102">
            <v>20000</v>
          </cell>
          <cell r="O102">
            <v>20000</v>
          </cell>
          <cell r="P102">
            <v>20000</v>
          </cell>
          <cell r="Q102">
            <v>240000</v>
          </cell>
        </row>
        <row r="103">
          <cell r="B103">
            <v>41030204</v>
          </cell>
          <cell r="C103" t="str">
            <v>Arriendos Varios</v>
          </cell>
          <cell r="D103" t="str">
            <v>TODOS</v>
          </cell>
          <cell r="E103">
            <v>20000</v>
          </cell>
          <cell r="F103">
            <v>20000</v>
          </cell>
          <cell r="G103">
            <v>20000</v>
          </cell>
          <cell r="H103">
            <v>20000</v>
          </cell>
          <cell r="I103">
            <v>20000</v>
          </cell>
          <cell r="J103">
            <v>20000</v>
          </cell>
          <cell r="K103">
            <v>20000</v>
          </cell>
          <cell r="L103">
            <v>20000</v>
          </cell>
          <cell r="M103">
            <v>20000</v>
          </cell>
          <cell r="N103">
            <v>20000</v>
          </cell>
          <cell r="O103">
            <v>20000</v>
          </cell>
          <cell r="P103">
            <v>20000</v>
          </cell>
          <cell r="Q103">
            <v>240000</v>
          </cell>
        </row>
        <row r="104">
          <cell r="B104">
            <v>41030207</v>
          </cell>
          <cell r="C104" t="str">
            <v>Reservado</v>
          </cell>
          <cell r="Q104">
            <v>0</v>
          </cell>
        </row>
        <row r="105">
          <cell r="B105">
            <v>41030208</v>
          </cell>
          <cell r="C105" t="str">
            <v>Reservado 2</v>
          </cell>
          <cell r="Q105">
            <v>0</v>
          </cell>
        </row>
        <row r="107">
          <cell r="A107" t="str">
            <v>REPARACIONES Y CONSERVACION</v>
          </cell>
          <cell r="E107">
            <v>80000</v>
          </cell>
          <cell r="F107">
            <v>80000</v>
          </cell>
          <cell r="G107">
            <v>80000</v>
          </cell>
          <cell r="H107">
            <v>80000</v>
          </cell>
          <cell r="I107">
            <v>80000</v>
          </cell>
          <cell r="J107">
            <v>80000</v>
          </cell>
          <cell r="K107">
            <v>80000</v>
          </cell>
          <cell r="L107">
            <v>80000</v>
          </cell>
          <cell r="M107">
            <v>80000</v>
          </cell>
          <cell r="N107">
            <v>80000</v>
          </cell>
          <cell r="O107">
            <v>80000</v>
          </cell>
          <cell r="P107">
            <v>80000</v>
          </cell>
          <cell r="Q107">
            <v>960000</v>
          </cell>
        </row>
        <row r="108">
          <cell r="B108" t="str">
            <v>DE EDIFICIOS Y OTRAS CONSTRUCCIONES</v>
          </cell>
          <cell r="E108">
            <v>0</v>
          </cell>
          <cell r="F108">
            <v>0</v>
          </cell>
          <cell r="G108">
            <v>0</v>
          </cell>
          <cell r="H108">
            <v>0</v>
          </cell>
          <cell r="I108">
            <v>0</v>
          </cell>
          <cell r="J108">
            <v>0</v>
          </cell>
          <cell r="K108">
            <v>0</v>
          </cell>
          <cell r="L108">
            <v>0</v>
          </cell>
          <cell r="M108">
            <v>0</v>
          </cell>
          <cell r="N108">
            <v>0</v>
          </cell>
          <cell r="O108">
            <v>0</v>
          </cell>
          <cell r="P108">
            <v>0</v>
          </cell>
          <cell r="Q108">
            <v>0</v>
          </cell>
        </row>
        <row r="109">
          <cell r="B109">
            <v>41030302</v>
          </cell>
          <cell r="C109" t="str">
            <v>Mantención Preventiva y Correctiva a EE/SS</v>
          </cell>
          <cell r="D109" t="str">
            <v>CZP, AD</v>
          </cell>
          <cell r="Q109">
            <v>0</v>
          </cell>
        </row>
        <row r="110">
          <cell r="B110">
            <v>41030303</v>
          </cell>
          <cell r="C110" t="str">
            <v>Mantención Equipos</v>
          </cell>
          <cell r="D110" t="str">
            <v>CZP, AD, FRL</v>
          </cell>
          <cell r="Q110">
            <v>0</v>
          </cell>
        </row>
        <row r="111">
          <cell r="B111">
            <v>41030305</v>
          </cell>
          <cell r="C111" t="str">
            <v>Mantención Software / Sistemas</v>
          </cell>
          <cell r="D111" t="str">
            <v>JLV</v>
          </cell>
          <cell r="Q111">
            <v>0</v>
          </cell>
        </row>
        <row r="112">
          <cell r="B112">
            <v>41030307</v>
          </cell>
          <cell r="C112" t="str">
            <v>Mantención de Plantas</v>
          </cell>
          <cell r="D112" t="str">
            <v>FAV</v>
          </cell>
          <cell r="Q112">
            <v>0</v>
          </cell>
        </row>
        <row r="113">
          <cell r="B113" t="str">
            <v>DE MOBILIARIO Y ENSERES</v>
          </cell>
          <cell r="E113">
            <v>20000</v>
          </cell>
          <cell r="F113">
            <v>20000</v>
          </cell>
          <cell r="G113">
            <v>20000</v>
          </cell>
          <cell r="H113">
            <v>20000</v>
          </cell>
          <cell r="I113">
            <v>20000</v>
          </cell>
          <cell r="J113">
            <v>20000</v>
          </cell>
          <cell r="K113">
            <v>20000</v>
          </cell>
          <cell r="L113">
            <v>20000</v>
          </cell>
          <cell r="M113">
            <v>20000</v>
          </cell>
          <cell r="N113">
            <v>20000</v>
          </cell>
          <cell r="O113">
            <v>20000</v>
          </cell>
          <cell r="P113">
            <v>20000</v>
          </cell>
          <cell r="Q113">
            <v>240000</v>
          </cell>
        </row>
        <row r="114">
          <cell r="B114">
            <v>41030301</v>
          </cell>
          <cell r="C114" t="str">
            <v>Mantención de Oficina Central</v>
          </cell>
          <cell r="D114" t="str">
            <v>OR</v>
          </cell>
          <cell r="Q114">
            <v>0</v>
          </cell>
        </row>
        <row r="115">
          <cell r="B115">
            <v>41030306</v>
          </cell>
          <cell r="C115" t="str">
            <v>Otras Mantenciones</v>
          </cell>
          <cell r="D115" t="str">
            <v>TODOS</v>
          </cell>
          <cell r="E115">
            <v>20000</v>
          </cell>
          <cell r="F115">
            <v>20000</v>
          </cell>
          <cell r="G115">
            <v>20000</v>
          </cell>
          <cell r="H115">
            <v>20000</v>
          </cell>
          <cell r="I115">
            <v>20000</v>
          </cell>
          <cell r="J115">
            <v>20000</v>
          </cell>
          <cell r="K115">
            <v>20000</v>
          </cell>
          <cell r="L115">
            <v>20000</v>
          </cell>
          <cell r="M115">
            <v>20000</v>
          </cell>
          <cell r="N115">
            <v>20000</v>
          </cell>
          <cell r="O115">
            <v>20000</v>
          </cell>
          <cell r="P115">
            <v>20000</v>
          </cell>
          <cell r="Q115">
            <v>240000</v>
          </cell>
        </row>
        <row r="116">
          <cell r="B116" t="str">
            <v>DE ELEMENTOS DE TRANSPORTE</v>
          </cell>
        </row>
        <row r="117">
          <cell r="B117">
            <v>41030304</v>
          </cell>
          <cell r="C117" t="str">
            <v>Mantención Vehiculos</v>
          </cell>
          <cell r="D117" t="str">
            <v>TODOS</v>
          </cell>
          <cell r="E117">
            <v>60000</v>
          </cell>
          <cell r="F117">
            <v>60000</v>
          </cell>
          <cell r="G117">
            <v>60000</v>
          </cell>
          <cell r="H117">
            <v>60000</v>
          </cell>
          <cell r="I117">
            <v>60000</v>
          </cell>
          <cell r="J117">
            <v>60000</v>
          </cell>
          <cell r="K117">
            <v>60000</v>
          </cell>
          <cell r="L117">
            <v>60000</v>
          </cell>
          <cell r="M117">
            <v>60000</v>
          </cell>
          <cell r="N117">
            <v>60000</v>
          </cell>
          <cell r="O117">
            <v>60000</v>
          </cell>
          <cell r="P117">
            <v>60000</v>
          </cell>
          <cell r="Q117">
            <v>720000</v>
          </cell>
        </row>
        <row r="119">
          <cell r="A119" t="str">
            <v>SERVICIOS PROFESIONALES INDEPENDIENTES</v>
          </cell>
          <cell r="E119">
            <v>30000</v>
          </cell>
          <cell r="F119">
            <v>30000</v>
          </cell>
          <cell r="G119">
            <v>30000</v>
          </cell>
          <cell r="H119">
            <v>30000</v>
          </cell>
          <cell r="I119">
            <v>30000</v>
          </cell>
          <cell r="J119">
            <v>30000</v>
          </cell>
          <cell r="K119">
            <v>30000</v>
          </cell>
          <cell r="L119">
            <v>30000</v>
          </cell>
          <cell r="M119">
            <v>30000</v>
          </cell>
          <cell r="N119">
            <v>30000</v>
          </cell>
          <cell r="O119">
            <v>30000</v>
          </cell>
          <cell r="P119">
            <v>30000</v>
          </cell>
          <cell r="Q119">
            <v>360000</v>
          </cell>
        </row>
        <row r="120">
          <cell r="B120" t="str">
            <v>SERVICIOS JURÍDICOS Y CONTENCIOSOS</v>
          </cell>
          <cell r="E120">
            <v>10000</v>
          </cell>
          <cell r="F120">
            <v>10000</v>
          </cell>
          <cell r="G120">
            <v>10000</v>
          </cell>
          <cell r="H120">
            <v>10000</v>
          </cell>
          <cell r="I120">
            <v>10000</v>
          </cell>
          <cell r="J120">
            <v>10000</v>
          </cell>
          <cell r="K120">
            <v>10000</v>
          </cell>
          <cell r="L120">
            <v>10000</v>
          </cell>
          <cell r="M120">
            <v>10000</v>
          </cell>
          <cell r="N120">
            <v>10000</v>
          </cell>
          <cell r="O120">
            <v>10000</v>
          </cell>
          <cell r="P120">
            <v>10000</v>
          </cell>
          <cell r="Q120">
            <v>120000</v>
          </cell>
        </row>
        <row r="121">
          <cell r="B121">
            <v>41030601</v>
          </cell>
          <cell r="C121" t="str">
            <v>Gastos Notariales</v>
          </cell>
          <cell r="D121" t="str">
            <v>TODOS</v>
          </cell>
          <cell r="E121">
            <v>10000</v>
          </cell>
          <cell r="F121">
            <v>10000</v>
          </cell>
          <cell r="G121">
            <v>10000</v>
          </cell>
          <cell r="H121">
            <v>10000</v>
          </cell>
          <cell r="I121">
            <v>10000</v>
          </cell>
          <cell r="J121">
            <v>10000</v>
          </cell>
          <cell r="K121">
            <v>10000</v>
          </cell>
          <cell r="L121">
            <v>10000</v>
          </cell>
          <cell r="M121">
            <v>10000</v>
          </cell>
          <cell r="N121">
            <v>10000</v>
          </cell>
          <cell r="O121">
            <v>10000</v>
          </cell>
          <cell r="P121">
            <v>10000</v>
          </cell>
          <cell r="Q121">
            <v>120000</v>
          </cell>
        </row>
        <row r="122">
          <cell r="B122">
            <v>41030604</v>
          </cell>
          <cell r="C122" t="str">
            <v>Reservado</v>
          </cell>
          <cell r="Q122">
            <v>0</v>
          </cell>
        </row>
        <row r="123">
          <cell r="B123">
            <v>41030605</v>
          </cell>
          <cell r="C123" t="str">
            <v>Asesoría Legal</v>
          </cell>
          <cell r="D123" t="str">
            <v>SSC</v>
          </cell>
          <cell r="Q123">
            <v>0</v>
          </cell>
        </row>
        <row r="124">
          <cell r="B124" t="str">
            <v>SERVICIOS DE AUDITORÍA Y PSICOLOGÍA</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41030902</v>
          </cell>
          <cell r="C125" t="str">
            <v>Servicio Psicologico y Medico Rec. Humanos</v>
          </cell>
          <cell r="D125" t="str">
            <v>EGE</v>
          </cell>
          <cell r="Q125">
            <v>0</v>
          </cell>
        </row>
        <row r="126">
          <cell r="B126">
            <v>41030903</v>
          </cell>
          <cell r="C126" t="str">
            <v>Asistencia Auditoria</v>
          </cell>
          <cell r="D126" t="str">
            <v>JCV</v>
          </cell>
          <cell r="Q126">
            <v>0</v>
          </cell>
        </row>
        <row r="127">
          <cell r="B127" t="str">
            <v>OTROS SERVICIOS PROFESIONALES E INDEPENDIENTES</v>
          </cell>
          <cell r="E127">
            <v>20000</v>
          </cell>
          <cell r="F127">
            <v>20000</v>
          </cell>
          <cell r="G127">
            <v>20000</v>
          </cell>
          <cell r="H127">
            <v>20000</v>
          </cell>
          <cell r="I127">
            <v>20000</v>
          </cell>
          <cell r="J127">
            <v>20000</v>
          </cell>
          <cell r="K127">
            <v>20000</v>
          </cell>
          <cell r="L127">
            <v>20000</v>
          </cell>
          <cell r="M127">
            <v>20000</v>
          </cell>
          <cell r="N127">
            <v>20000</v>
          </cell>
          <cell r="O127">
            <v>20000</v>
          </cell>
          <cell r="P127">
            <v>20000</v>
          </cell>
          <cell r="Q127">
            <v>240000</v>
          </cell>
        </row>
        <row r="128">
          <cell r="B128">
            <v>41030904</v>
          </cell>
          <cell r="C128" t="str">
            <v>Servicios Temporales</v>
          </cell>
          <cell r="D128" t="str">
            <v>TODOS</v>
          </cell>
          <cell r="E128">
            <v>20000</v>
          </cell>
          <cell r="F128">
            <v>20000</v>
          </cell>
          <cell r="G128">
            <v>20000</v>
          </cell>
          <cell r="H128">
            <v>20000</v>
          </cell>
          <cell r="I128">
            <v>20000</v>
          </cell>
          <cell r="J128">
            <v>20000</v>
          </cell>
          <cell r="K128">
            <v>20000</v>
          </cell>
          <cell r="L128">
            <v>20000</v>
          </cell>
          <cell r="M128">
            <v>20000</v>
          </cell>
          <cell r="N128">
            <v>20000</v>
          </cell>
          <cell r="O128">
            <v>20000</v>
          </cell>
          <cell r="P128">
            <v>20000</v>
          </cell>
          <cell r="Q128">
            <v>240000</v>
          </cell>
        </row>
        <row r="129">
          <cell r="B129">
            <v>41030905</v>
          </cell>
          <cell r="C129" t="str">
            <v>Honorarios Reservado</v>
          </cell>
          <cell r="D129" t="str">
            <v>TODOS</v>
          </cell>
          <cell r="Q129">
            <v>0</v>
          </cell>
        </row>
        <row r="131">
          <cell r="A131" t="str">
            <v>PRIMAS DE SEGUROS</v>
          </cell>
          <cell r="E131">
            <v>38553.666666666664</v>
          </cell>
          <cell r="F131">
            <v>38553.666666666664</v>
          </cell>
          <cell r="G131">
            <v>38553.666666666664</v>
          </cell>
          <cell r="H131">
            <v>38553.666666666664</v>
          </cell>
          <cell r="I131">
            <v>38553.666666666664</v>
          </cell>
          <cell r="J131">
            <v>38553.666666666664</v>
          </cell>
          <cell r="K131">
            <v>38553.666666666664</v>
          </cell>
          <cell r="L131">
            <v>38553.666666666664</v>
          </cell>
          <cell r="M131">
            <v>38553.666666666664</v>
          </cell>
          <cell r="N131">
            <v>38553.666666666664</v>
          </cell>
          <cell r="O131">
            <v>38553.666666666664</v>
          </cell>
          <cell r="P131">
            <v>38553.666666666664</v>
          </cell>
          <cell r="Q131">
            <v>462644.00000000006</v>
          </cell>
        </row>
        <row r="132">
          <cell r="B132" t="str">
            <v>DEL PLAN DE SEGUROS INTEGRADOS</v>
          </cell>
        </row>
        <row r="133">
          <cell r="B133">
            <v>41030401</v>
          </cell>
          <cell r="C133" t="str">
            <v>Seguros de Edificio</v>
          </cell>
          <cell r="D133" t="str">
            <v>R. Holadi</v>
          </cell>
          <cell r="Q133">
            <v>0</v>
          </cell>
        </row>
        <row r="134">
          <cell r="B134">
            <v>41030402</v>
          </cell>
          <cell r="C134" t="str">
            <v>Seguros de Automoviles</v>
          </cell>
          <cell r="D134" t="str">
            <v>R. Holadi</v>
          </cell>
          <cell r="E134">
            <v>38553.666666666664</v>
          </cell>
          <cell r="F134">
            <v>38553.666666666664</v>
          </cell>
          <cell r="G134">
            <v>38553.666666666664</v>
          </cell>
          <cell r="H134">
            <v>38553.666666666664</v>
          </cell>
          <cell r="I134">
            <v>38553.666666666664</v>
          </cell>
          <cell r="J134">
            <v>38553.666666666664</v>
          </cell>
          <cell r="K134">
            <v>38553.666666666664</v>
          </cell>
          <cell r="L134">
            <v>38553.666666666664</v>
          </cell>
          <cell r="M134">
            <v>38553.666666666664</v>
          </cell>
          <cell r="N134">
            <v>38553.666666666664</v>
          </cell>
          <cell r="O134">
            <v>38553.666666666664</v>
          </cell>
          <cell r="P134">
            <v>38553.666666666664</v>
          </cell>
          <cell r="Q134">
            <v>462644.00000000006</v>
          </cell>
        </row>
        <row r="135">
          <cell r="B135">
            <v>41030403</v>
          </cell>
          <cell r="C135" t="str">
            <v>Seguros de Activo Fijo</v>
          </cell>
          <cell r="D135" t="str">
            <v>R. Holadi</v>
          </cell>
          <cell r="Q135">
            <v>0</v>
          </cell>
        </row>
        <row r="136">
          <cell r="B136">
            <v>41030405</v>
          </cell>
          <cell r="C136" t="str">
            <v>Reservado</v>
          </cell>
          <cell r="D136" t="str">
            <v>R. Holadi</v>
          </cell>
          <cell r="Q136">
            <v>0</v>
          </cell>
        </row>
        <row r="137">
          <cell r="B137">
            <v>41030406</v>
          </cell>
          <cell r="C137" t="str">
            <v>Seguridad de Plantas</v>
          </cell>
          <cell r="D137" t="str">
            <v>R. Holadi</v>
          </cell>
          <cell r="Q137">
            <v>0</v>
          </cell>
        </row>
        <row r="138">
          <cell r="B138">
            <v>41030407</v>
          </cell>
          <cell r="C138" t="str">
            <v>Seguros de Responsabilidad Civil</v>
          </cell>
          <cell r="D138" t="str">
            <v>R. Holadi</v>
          </cell>
          <cell r="Q138">
            <v>0</v>
          </cell>
        </row>
        <row r="140">
          <cell r="A140" t="str">
            <v>SERVICIOS BANCARIOS Y SIMILARES</v>
          </cell>
          <cell r="E140">
            <v>0</v>
          </cell>
          <cell r="F140">
            <v>0</v>
          </cell>
          <cell r="G140">
            <v>0</v>
          </cell>
          <cell r="H140">
            <v>0</v>
          </cell>
          <cell r="I140">
            <v>0</v>
          </cell>
          <cell r="J140">
            <v>0</v>
          </cell>
          <cell r="K140">
            <v>0</v>
          </cell>
          <cell r="L140">
            <v>0</v>
          </cell>
          <cell r="M140">
            <v>0</v>
          </cell>
          <cell r="N140">
            <v>0</v>
          </cell>
          <cell r="O140">
            <v>0</v>
          </cell>
          <cell r="P140">
            <v>0</v>
          </cell>
          <cell r="Q140">
            <v>0</v>
          </cell>
        </row>
        <row r="141">
          <cell r="B141" t="str">
            <v>GASTOS BANCARIOS</v>
          </cell>
        </row>
        <row r="142">
          <cell r="B142">
            <v>41031001</v>
          </cell>
          <cell r="C142" t="str">
            <v>Comisiones Bancarias</v>
          </cell>
          <cell r="D142" t="str">
            <v>GAR</v>
          </cell>
          <cell r="Q142">
            <v>0</v>
          </cell>
        </row>
        <row r="143">
          <cell r="B143">
            <v>41031002</v>
          </cell>
          <cell r="C143" t="str">
            <v>Imptos Cheques</v>
          </cell>
          <cell r="D143" t="str">
            <v>GAR</v>
          </cell>
          <cell r="Q143">
            <v>0</v>
          </cell>
        </row>
        <row r="144">
          <cell r="B144">
            <v>41031003</v>
          </cell>
          <cell r="C144" t="str">
            <v>Imptos Letras</v>
          </cell>
          <cell r="D144" t="str">
            <v>GAR</v>
          </cell>
          <cell r="Q144">
            <v>0</v>
          </cell>
        </row>
        <row r="145">
          <cell r="B145">
            <v>41031004</v>
          </cell>
          <cell r="C145" t="str">
            <v>Imptos Pagarés</v>
          </cell>
          <cell r="D145" t="str">
            <v>GAR</v>
          </cell>
          <cell r="Q145">
            <v>0</v>
          </cell>
        </row>
        <row r="146">
          <cell r="B146">
            <v>41031005</v>
          </cell>
          <cell r="C146" t="str">
            <v>Comisiones por Ventas Nacionales (Transbank)</v>
          </cell>
          <cell r="D146" t="str">
            <v>GAR</v>
          </cell>
          <cell r="Q146">
            <v>0</v>
          </cell>
        </row>
        <row r="147">
          <cell r="B147">
            <v>41031006</v>
          </cell>
          <cell r="C147" t="str">
            <v>Transporte de Valores</v>
          </cell>
          <cell r="D147" t="str">
            <v>GAR; PGT</v>
          </cell>
          <cell r="Q147">
            <v>0</v>
          </cell>
        </row>
        <row r="149">
          <cell r="A149" t="str">
            <v>PUBLICIDAD Y RELACIONES PUBLICAS</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B150">
            <v>41030701</v>
          </cell>
          <cell r="C150" t="str">
            <v>Publicidad en Medios</v>
          </cell>
          <cell r="D150" t="str">
            <v>ABB</v>
          </cell>
          <cell r="Q150">
            <v>0</v>
          </cell>
        </row>
        <row r="151">
          <cell r="B151">
            <v>41030702</v>
          </cell>
          <cell r="C151" t="str">
            <v>Capacitación Marketing y Supervisión de Estandares</v>
          </cell>
          <cell r="D151" t="str">
            <v>ABB</v>
          </cell>
          <cell r="Q151">
            <v>0</v>
          </cell>
        </row>
        <row r="152">
          <cell r="B152">
            <v>41030703</v>
          </cell>
          <cell r="C152" t="str">
            <v>Estudio de Mercado</v>
          </cell>
          <cell r="D152" t="str">
            <v>ABB</v>
          </cell>
          <cell r="Q152">
            <v>0</v>
          </cell>
        </row>
        <row r="153">
          <cell r="B153">
            <v>41030704</v>
          </cell>
          <cell r="C153" t="str">
            <v>Auspicios y Convenios</v>
          </cell>
          <cell r="D153" t="str">
            <v>ABB</v>
          </cell>
          <cell r="Q153">
            <v>0</v>
          </cell>
        </row>
        <row r="154">
          <cell r="B154">
            <v>41030705</v>
          </cell>
          <cell r="C154" t="str">
            <v>Artículos Publicitarios y Producción</v>
          </cell>
          <cell r="D154" t="str">
            <v>ABB</v>
          </cell>
          <cell r="Q154">
            <v>0</v>
          </cell>
        </row>
        <row r="155">
          <cell r="B155">
            <v>41030706</v>
          </cell>
          <cell r="C155" t="str">
            <v>Materiales Punto de Venta</v>
          </cell>
          <cell r="D155" t="str">
            <v>ABB</v>
          </cell>
          <cell r="Q155">
            <v>0</v>
          </cell>
        </row>
        <row r="156">
          <cell r="B156">
            <v>41030707</v>
          </cell>
          <cell r="C156" t="str">
            <v>Promociones</v>
          </cell>
          <cell r="D156" t="str">
            <v>ABB</v>
          </cell>
          <cell r="Q156">
            <v>0</v>
          </cell>
        </row>
        <row r="157">
          <cell r="B157">
            <v>41030708</v>
          </cell>
          <cell r="C157" t="str">
            <v>Relaciones Públicas</v>
          </cell>
          <cell r="D157" t="str">
            <v>ABB</v>
          </cell>
          <cell r="Q157">
            <v>0</v>
          </cell>
        </row>
        <row r="158">
          <cell r="B158">
            <v>41030709</v>
          </cell>
          <cell r="C158" t="str">
            <v>Reservado 2</v>
          </cell>
          <cell r="D158" t="str">
            <v>ABB</v>
          </cell>
          <cell r="Q158">
            <v>0</v>
          </cell>
        </row>
        <row r="159">
          <cell r="B159">
            <v>41030710</v>
          </cell>
          <cell r="C159" t="str">
            <v>Reservado 3</v>
          </cell>
          <cell r="D159" t="str">
            <v>ABB</v>
          </cell>
          <cell r="Q159">
            <v>0</v>
          </cell>
        </row>
        <row r="160">
          <cell r="B160">
            <v>41030711</v>
          </cell>
          <cell r="C160" t="str">
            <v>Reservado 4</v>
          </cell>
          <cell r="D160" t="str">
            <v>ABB</v>
          </cell>
          <cell r="Q160">
            <v>0</v>
          </cell>
        </row>
        <row r="162">
          <cell r="A162" t="str">
            <v>SUMINISTROS</v>
          </cell>
          <cell r="E162">
            <v>377000</v>
          </cell>
          <cell r="F162">
            <v>377000</v>
          </cell>
          <cell r="G162">
            <v>377000</v>
          </cell>
          <cell r="H162">
            <v>377000</v>
          </cell>
          <cell r="I162">
            <v>377000</v>
          </cell>
          <cell r="J162">
            <v>377000</v>
          </cell>
          <cell r="K162">
            <v>377000</v>
          </cell>
          <cell r="L162">
            <v>377000</v>
          </cell>
          <cell r="M162">
            <v>377000</v>
          </cell>
          <cell r="N162">
            <v>377000</v>
          </cell>
          <cell r="O162">
            <v>377000</v>
          </cell>
          <cell r="P162">
            <v>377000</v>
          </cell>
          <cell r="Q162">
            <v>4524000</v>
          </cell>
        </row>
        <row r="163">
          <cell r="B163" t="str">
            <v>DE ELECTRICIDAD</v>
          </cell>
        </row>
        <row r="164">
          <cell r="B164">
            <v>41030503</v>
          </cell>
          <cell r="C164" t="str">
            <v>Consumo de Electricidad</v>
          </cell>
          <cell r="D164" t="str">
            <v>OR, PGT, FAV, LEO</v>
          </cell>
          <cell r="Q164">
            <v>0</v>
          </cell>
        </row>
        <row r="165">
          <cell r="B165" t="str">
            <v>DE CARBURANTES Y COMBUSTIBLES</v>
          </cell>
        </row>
        <row r="166">
          <cell r="B166">
            <v>41030502</v>
          </cell>
          <cell r="C166" t="str">
            <v>Combustibles y Lubricantes</v>
          </cell>
          <cell r="D166" t="str">
            <v>NADIE</v>
          </cell>
          <cell r="Q166">
            <v>0</v>
          </cell>
        </row>
        <row r="167">
          <cell r="B167" t="str">
            <v>DE AGUA</v>
          </cell>
        </row>
        <row r="168">
          <cell r="B168">
            <v>41030501</v>
          </cell>
          <cell r="C168" t="str">
            <v>Consumo de Agua Potable</v>
          </cell>
          <cell r="D168" t="str">
            <v>OR, PGT, FAV, LEO</v>
          </cell>
          <cell r="Q168">
            <v>0</v>
          </cell>
        </row>
        <row r="169">
          <cell r="B169" t="str">
            <v>TELECOMUNICACIONE</v>
          </cell>
        </row>
        <row r="170">
          <cell r="B170">
            <v>41030505</v>
          </cell>
          <cell r="C170" t="str">
            <v>Telefonia y Comunicaciones</v>
          </cell>
          <cell r="D170" t="str">
            <v>TODOS</v>
          </cell>
          <cell r="E170">
            <v>147000</v>
          </cell>
          <cell r="F170">
            <v>147000</v>
          </cell>
          <cell r="G170">
            <v>147000</v>
          </cell>
          <cell r="H170">
            <v>147000</v>
          </cell>
          <cell r="I170">
            <v>147000</v>
          </cell>
          <cell r="J170">
            <v>147000</v>
          </cell>
          <cell r="K170">
            <v>147000</v>
          </cell>
          <cell r="L170">
            <v>147000</v>
          </cell>
          <cell r="M170">
            <v>147000</v>
          </cell>
          <cell r="N170">
            <v>147000</v>
          </cell>
          <cell r="O170">
            <v>147000</v>
          </cell>
          <cell r="P170">
            <v>147000</v>
          </cell>
          <cell r="Q170">
            <v>1764000</v>
          </cell>
        </row>
        <row r="171">
          <cell r="B171" t="str">
            <v>CORREOS Y MENSAJEROS</v>
          </cell>
        </row>
        <row r="172">
          <cell r="B172">
            <v>41030509</v>
          </cell>
          <cell r="C172" t="str">
            <v>Gastos de Correos y Correspondencia</v>
          </cell>
          <cell r="D172" t="str">
            <v>TODOS</v>
          </cell>
          <cell r="E172">
            <v>35000</v>
          </cell>
          <cell r="F172">
            <v>35000</v>
          </cell>
          <cell r="G172">
            <v>35000</v>
          </cell>
          <cell r="H172">
            <v>35000</v>
          </cell>
          <cell r="I172">
            <v>35000</v>
          </cell>
          <cell r="J172">
            <v>35000</v>
          </cell>
          <cell r="K172">
            <v>35000</v>
          </cell>
          <cell r="L172">
            <v>35000</v>
          </cell>
          <cell r="M172">
            <v>35000</v>
          </cell>
          <cell r="N172">
            <v>35000</v>
          </cell>
          <cell r="O172">
            <v>35000</v>
          </cell>
          <cell r="P172">
            <v>35000</v>
          </cell>
          <cell r="Q172">
            <v>420000</v>
          </cell>
        </row>
        <row r="173">
          <cell r="B173" t="str">
            <v>MATERIALES</v>
          </cell>
          <cell r="E173">
            <v>70000</v>
          </cell>
          <cell r="F173">
            <v>70000</v>
          </cell>
          <cell r="G173">
            <v>70000</v>
          </cell>
          <cell r="H173">
            <v>70000</v>
          </cell>
          <cell r="I173">
            <v>70000</v>
          </cell>
          <cell r="J173">
            <v>70000</v>
          </cell>
          <cell r="K173">
            <v>70000</v>
          </cell>
          <cell r="L173">
            <v>70000</v>
          </cell>
          <cell r="M173">
            <v>70000</v>
          </cell>
          <cell r="N173">
            <v>70000</v>
          </cell>
          <cell r="O173">
            <v>70000</v>
          </cell>
          <cell r="P173">
            <v>70000</v>
          </cell>
          <cell r="Q173">
            <v>840000</v>
          </cell>
        </row>
        <row r="174">
          <cell r="B174">
            <v>41030506</v>
          </cell>
          <cell r="C174" t="str">
            <v>Articulos de Escritorio</v>
          </cell>
          <cell r="D174" t="str">
            <v>TODOS</v>
          </cell>
          <cell r="E174">
            <v>70000</v>
          </cell>
          <cell r="F174">
            <v>70000</v>
          </cell>
          <cell r="G174">
            <v>70000</v>
          </cell>
          <cell r="H174">
            <v>70000</v>
          </cell>
          <cell r="I174">
            <v>70000</v>
          </cell>
          <cell r="J174">
            <v>70000</v>
          </cell>
          <cell r="K174">
            <v>70000</v>
          </cell>
          <cell r="L174">
            <v>70000</v>
          </cell>
          <cell r="M174">
            <v>70000</v>
          </cell>
          <cell r="N174">
            <v>70000</v>
          </cell>
          <cell r="O174">
            <v>70000</v>
          </cell>
          <cell r="P174">
            <v>70000</v>
          </cell>
          <cell r="Q174">
            <v>840000</v>
          </cell>
        </row>
        <row r="175">
          <cell r="B175">
            <v>41030508</v>
          </cell>
          <cell r="C175" t="str">
            <v>Materiales e Insumos</v>
          </cell>
          <cell r="D175" t="str">
            <v>TODOS</v>
          </cell>
          <cell r="Q175">
            <v>0</v>
          </cell>
        </row>
        <row r="176">
          <cell r="B176" t="str">
            <v>FORMULARIOS IMPRESOS Y FOTOCOPIAS</v>
          </cell>
        </row>
        <row r="177">
          <cell r="B177">
            <v>41030507</v>
          </cell>
          <cell r="C177" t="str">
            <v>Formularios Impresos y Fotocopias</v>
          </cell>
          <cell r="D177" t="str">
            <v>TODOS</v>
          </cell>
          <cell r="Q177">
            <v>0</v>
          </cell>
        </row>
        <row r="178">
          <cell r="B178" t="str">
            <v>ARTICULOS DE ASEO</v>
          </cell>
        </row>
        <row r="179">
          <cell r="B179">
            <v>41030511</v>
          </cell>
          <cell r="C179" t="str">
            <v>Gastos y Artículos de Aseo</v>
          </cell>
          <cell r="D179" t="str">
            <v>TODOS</v>
          </cell>
          <cell r="Q179">
            <v>0</v>
          </cell>
        </row>
        <row r="180">
          <cell r="B180" t="str">
            <v>GASTOS VARIOS GENERALES</v>
          </cell>
          <cell r="E180">
            <v>125000</v>
          </cell>
          <cell r="F180">
            <v>125000</v>
          </cell>
          <cell r="G180">
            <v>125000</v>
          </cell>
          <cell r="H180">
            <v>125000</v>
          </cell>
          <cell r="I180">
            <v>125000</v>
          </cell>
          <cell r="J180">
            <v>125000</v>
          </cell>
          <cell r="K180">
            <v>125000</v>
          </cell>
          <cell r="L180">
            <v>125000</v>
          </cell>
          <cell r="M180">
            <v>125000</v>
          </cell>
          <cell r="N180">
            <v>125000</v>
          </cell>
          <cell r="O180">
            <v>125000</v>
          </cell>
          <cell r="P180">
            <v>125000</v>
          </cell>
          <cell r="Q180">
            <v>1500000</v>
          </cell>
        </row>
        <row r="181">
          <cell r="B181">
            <v>41030510</v>
          </cell>
          <cell r="C181" t="str">
            <v>Gastos Varios</v>
          </cell>
          <cell r="D181" t="str">
            <v>TODOS</v>
          </cell>
          <cell r="E181">
            <v>125000</v>
          </cell>
          <cell r="F181">
            <v>125000</v>
          </cell>
          <cell r="G181">
            <v>125000</v>
          </cell>
          <cell r="H181">
            <v>125000</v>
          </cell>
          <cell r="I181">
            <v>125000</v>
          </cell>
          <cell r="J181">
            <v>125000</v>
          </cell>
          <cell r="K181">
            <v>125000</v>
          </cell>
          <cell r="L181">
            <v>125000</v>
          </cell>
          <cell r="M181">
            <v>125000</v>
          </cell>
          <cell r="N181">
            <v>125000</v>
          </cell>
          <cell r="O181">
            <v>125000</v>
          </cell>
          <cell r="P181">
            <v>125000</v>
          </cell>
          <cell r="Q181">
            <v>1500000</v>
          </cell>
        </row>
        <row r="182">
          <cell r="B182">
            <v>41030909</v>
          </cell>
          <cell r="C182" t="str">
            <v>Reservado</v>
          </cell>
          <cell r="Q182">
            <v>0</v>
          </cell>
        </row>
        <row r="183">
          <cell r="B183">
            <v>41030910</v>
          </cell>
          <cell r="C183" t="str">
            <v>Reservado 2</v>
          </cell>
          <cell r="Q183">
            <v>0</v>
          </cell>
        </row>
        <row r="184">
          <cell r="B184" t="str">
            <v>SERVICIO DE SEGURIDAD Y VIGILANCIA</v>
          </cell>
        </row>
        <row r="185">
          <cell r="B185">
            <v>41030404</v>
          </cell>
          <cell r="C185" t="str">
            <v>Seguridad EE/SS</v>
          </cell>
          <cell r="D185" t="str">
            <v>AD, PGT</v>
          </cell>
          <cell r="Q185">
            <v>0</v>
          </cell>
        </row>
        <row r="186">
          <cell r="B186" t="str">
            <v>GASTOS COMUNES OFICINA CENTRAL</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B187">
            <v>41020003</v>
          </cell>
          <cell r="C187" t="str">
            <v>Serv. de Administracion y Mantencion</v>
          </cell>
          <cell r="D187" t="str">
            <v>OR,</v>
          </cell>
          <cell r="Q187">
            <v>0</v>
          </cell>
        </row>
        <row r="188">
          <cell r="B188">
            <v>41030504</v>
          </cell>
          <cell r="C188" t="str">
            <v>Gastos Comunes</v>
          </cell>
          <cell r="D188" t="str">
            <v>OR</v>
          </cell>
          <cell r="Q188">
            <v>0</v>
          </cell>
        </row>
        <row r="190">
          <cell r="A190" t="str">
            <v>OTROS SERVICIOS</v>
          </cell>
          <cell r="E190">
            <v>110000</v>
          </cell>
          <cell r="F190">
            <v>110000</v>
          </cell>
          <cell r="G190">
            <v>110000</v>
          </cell>
          <cell r="H190">
            <v>110000</v>
          </cell>
          <cell r="I190">
            <v>110000</v>
          </cell>
          <cell r="J190">
            <v>110000</v>
          </cell>
          <cell r="K190">
            <v>110000</v>
          </cell>
          <cell r="L190">
            <v>110000</v>
          </cell>
          <cell r="M190">
            <v>110000</v>
          </cell>
          <cell r="N190">
            <v>110000</v>
          </cell>
          <cell r="O190">
            <v>110000</v>
          </cell>
          <cell r="P190">
            <v>110000</v>
          </cell>
          <cell r="Q190">
            <v>1320000</v>
          </cell>
        </row>
        <row r="191">
          <cell r="B191" t="str">
            <v>SERV. CORP. UNIDAD DE SIST. DE INFORMACIÓN</v>
          </cell>
        </row>
        <row r="192">
          <cell r="B192">
            <v>41030906</v>
          </cell>
          <cell r="C192" t="str">
            <v>Servicio de Informacion Comercial</v>
          </cell>
          <cell r="D192" t="str">
            <v>GAR, FRL, AD, LGC</v>
          </cell>
          <cell r="Q192">
            <v>0</v>
          </cell>
        </row>
        <row r="193">
          <cell r="B193" t="str">
            <v>SUSCRIPCIONES</v>
          </cell>
        </row>
        <row r="194">
          <cell r="B194">
            <v>41030602</v>
          </cell>
          <cell r="C194" t="str">
            <v>Suscripciones</v>
          </cell>
          <cell r="D194" t="str">
            <v>TODOS</v>
          </cell>
          <cell r="E194">
            <v>110000</v>
          </cell>
          <cell r="F194">
            <v>110000</v>
          </cell>
          <cell r="G194">
            <v>110000</v>
          </cell>
          <cell r="H194">
            <v>110000</v>
          </cell>
          <cell r="I194">
            <v>110000</v>
          </cell>
          <cell r="J194">
            <v>110000</v>
          </cell>
          <cell r="K194">
            <v>110000</v>
          </cell>
          <cell r="L194">
            <v>110000</v>
          </cell>
          <cell r="M194">
            <v>110000</v>
          </cell>
          <cell r="N194">
            <v>110000</v>
          </cell>
          <cell r="O194">
            <v>110000</v>
          </cell>
          <cell r="P194">
            <v>110000</v>
          </cell>
          <cell r="Q194">
            <v>1320000</v>
          </cell>
        </row>
        <row r="195">
          <cell r="B195" t="str">
            <v>GASTOS DE PROYECTOS</v>
          </cell>
        </row>
        <row r="196">
          <cell r="B196">
            <v>41030901</v>
          </cell>
          <cell r="C196" t="str">
            <v>Gastos de Proyectos</v>
          </cell>
          <cell r="D196" t="str">
            <v>PAS</v>
          </cell>
          <cell r="Q196">
            <v>0</v>
          </cell>
        </row>
        <row r="197">
          <cell r="B197" t="str">
            <v>GASTOS ANALISIS DE MUESTRAS</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B198">
            <v>41030907</v>
          </cell>
          <cell r="C198" t="str">
            <v>Gastos Analisis Muestras Lubricantes</v>
          </cell>
          <cell r="D198" t="str">
            <v>LGC</v>
          </cell>
          <cell r="Q198">
            <v>0</v>
          </cell>
        </row>
        <row r="199">
          <cell r="B199">
            <v>41030908</v>
          </cell>
          <cell r="C199" t="str">
            <v>Gastos Analisis Muestras Combustibles</v>
          </cell>
          <cell r="D199" t="str">
            <v>FAV, AD</v>
          </cell>
          <cell r="Q199">
            <v>0</v>
          </cell>
        </row>
        <row r="201">
          <cell r="A201" t="str">
            <v>TOTAL SERVICIOS EXTERIORES</v>
          </cell>
          <cell r="E201">
            <v>665553.66666666663</v>
          </cell>
          <cell r="F201">
            <v>665553.66666666663</v>
          </cell>
          <cell r="G201">
            <v>665553.66666666663</v>
          </cell>
          <cell r="H201">
            <v>665553.66666666663</v>
          </cell>
          <cell r="I201">
            <v>665553.66666666663</v>
          </cell>
          <cell r="J201">
            <v>665553.66666666663</v>
          </cell>
          <cell r="K201">
            <v>665553.66666666663</v>
          </cell>
          <cell r="L201">
            <v>665553.66666666663</v>
          </cell>
          <cell r="M201">
            <v>665553.66666666663</v>
          </cell>
          <cell r="N201">
            <v>665553.66666666663</v>
          </cell>
          <cell r="O201">
            <v>665553.66666666663</v>
          </cell>
          <cell r="P201">
            <v>665553.66666666663</v>
          </cell>
          <cell r="Q201">
            <v>7986644</v>
          </cell>
        </row>
        <row r="203">
          <cell r="A203" t="str">
            <v>FLETES</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B204" t="str">
            <v>OPERACIONES</v>
          </cell>
        </row>
        <row r="205">
          <cell r="B205">
            <v>41020005</v>
          </cell>
          <cell r="C205" t="str">
            <v>Costo Flete Combustibles</v>
          </cell>
          <cell r="D205" t="str">
            <v>FAV</v>
          </cell>
          <cell r="Q205">
            <v>0</v>
          </cell>
        </row>
        <row r="206">
          <cell r="B206" t="str">
            <v>LUBRICANTES</v>
          </cell>
        </row>
        <row r="207">
          <cell r="B207">
            <v>41020011</v>
          </cell>
          <cell r="C207" t="str">
            <v>Costo Fletes  Lubricantes</v>
          </cell>
          <cell r="D207" t="str">
            <v>LGC</v>
          </cell>
          <cell r="Q207">
            <v>0</v>
          </cell>
        </row>
        <row r="209">
          <cell r="A209" t="str">
            <v>AMORTIZACIONES</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DEPRECIACIONES</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B211">
            <v>41031201</v>
          </cell>
          <cell r="C211" t="str">
            <v>Depreciacion del Ejercicio</v>
          </cell>
          <cell r="D211" t="str">
            <v>J. Carcamo</v>
          </cell>
          <cell r="Q211">
            <v>0</v>
          </cell>
        </row>
        <row r="212">
          <cell r="B212">
            <v>41031203</v>
          </cell>
          <cell r="C212" t="str">
            <v>Depreciacion Activo Leasing</v>
          </cell>
          <cell r="D212" t="str">
            <v>J. Carcamo</v>
          </cell>
          <cell r="Q212">
            <v>0</v>
          </cell>
        </row>
        <row r="213">
          <cell r="B213" t="str">
            <v>AMORTIZACIONES</v>
          </cell>
        </row>
        <row r="214">
          <cell r="B214">
            <v>41031202</v>
          </cell>
          <cell r="C214" t="str">
            <v>Amortizacion del Ejercicio</v>
          </cell>
          <cell r="D214" t="str">
            <v>J. Carcamo</v>
          </cell>
          <cell r="Q214">
            <v>0</v>
          </cell>
        </row>
        <row r="216">
          <cell r="A216" t="str">
            <v>OTROS GASTOS DE EXPLOTACION</v>
          </cell>
          <cell r="E216">
            <v>0</v>
          </cell>
          <cell r="F216">
            <v>0</v>
          </cell>
          <cell r="G216">
            <v>0</v>
          </cell>
          <cell r="H216">
            <v>0</v>
          </cell>
          <cell r="I216">
            <v>0</v>
          </cell>
          <cell r="J216">
            <v>0</v>
          </cell>
          <cell r="K216">
            <v>0</v>
          </cell>
          <cell r="L216">
            <v>0</v>
          </cell>
          <cell r="M216">
            <v>0</v>
          </cell>
          <cell r="N216">
            <v>0</v>
          </cell>
          <cell r="O216">
            <v>0</v>
          </cell>
          <cell r="P216">
            <v>0</v>
          </cell>
          <cell r="Q216">
            <v>0</v>
          </cell>
        </row>
        <row r="217">
          <cell r="B217" t="str">
            <v>AJUSTE VOLUMÉTRICO</v>
          </cell>
          <cell r="E217">
            <v>0</v>
          </cell>
          <cell r="F217">
            <v>0</v>
          </cell>
          <cell r="G217">
            <v>0</v>
          </cell>
          <cell r="H217">
            <v>0</v>
          </cell>
          <cell r="I217">
            <v>0</v>
          </cell>
          <cell r="J217">
            <v>0</v>
          </cell>
          <cell r="K217">
            <v>0</v>
          </cell>
          <cell r="L217">
            <v>0</v>
          </cell>
          <cell r="M217">
            <v>0</v>
          </cell>
          <cell r="N217">
            <v>0</v>
          </cell>
          <cell r="O217">
            <v>0</v>
          </cell>
          <cell r="P217">
            <v>0</v>
          </cell>
          <cell r="Q217">
            <v>0</v>
          </cell>
        </row>
        <row r="218">
          <cell r="B218">
            <v>41010102</v>
          </cell>
          <cell r="C218" t="str">
            <v>Ajustes Volumetricos</v>
          </cell>
          <cell r="D218" t="str">
            <v>FAV</v>
          </cell>
          <cell r="Q218">
            <v>0</v>
          </cell>
        </row>
        <row r="219">
          <cell r="B219">
            <v>41020002</v>
          </cell>
          <cell r="C219" t="str">
            <v>Ajuste Volumetrico</v>
          </cell>
          <cell r="Q219">
            <v>0</v>
          </cell>
        </row>
        <row r="220">
          <cell r="B220" t="str">
            <v>DESCUENTO POR VOLÚMEN</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B221">
            <v>41020019</v>
          </cell>
          <cell r="C221" t="str">
            <v>Notas de Crédito diferencia precio</v>
          </cell>
          <cell r="D221" t="str">
            <v>AD, FR, LGC</v>
          </cell>
          <cell r="Q221">
            <v>0</v>
          </cell>
        </row>
        <row r="222">
          <cell r="B222" t="str">
            <v>ALMACENAMIENTO</v>
          </cell>
        </row>
        <row r="223">
          <cell r="B223">
            <v>41020007</v>
          </cell>
          <cell r="C223" t="str">
            <v>Almacenamiento</v>
          </cell>
          <cell r="D223" t="str">
            <v>FAV</v>
          </cell>
          <cell r="Q223">
            <v>0</v>
          </cell>
        </row>
        <row r="224">
          <cell r="B224" t="str">
            <v>BOMBEO</v>
          </cell>
        </row>
        <row r="225">
          <cell r="B225">
            <v>41020008</v>
          </cell>
          <cell r="C225" t="str">
            <v>Bombeo</v>
          </cell>
          <cell r="D225" t="str">
            <v>FAV</v>
          </cell>
          <cell r="Q225">
            <v>0</v>
          </cell>
        </row>
        <row r="226">
          <cell r="B226" t="str">
            <v>GASTOS DE ADMINISTRACIÓN CODELCO</v>
          </cell>
        </row>
        <row r="227">
          <cell r="B227">
            <v>41020009</v>
          </cell>
          <cell r="C227" t="str">
            <v>Gastos de Administracion Codelco</v>
          </cell>
          <cell r="D227" t="str">
            <v>FRL</v>
          </cell>
          <cell r="Q227">
            <v>0</v>
          </cell>
        </row>
        <row r="229">
          <cell r="A229" t="str">
            <v>VARIACION DE PROVISIONES DE TRAFICO</v>
          </cell>
          <cell r="E229">
            <v>0</v>
          </cell>
          <cell r="F229">
            <v>0</v>
          </cell>
          <cell r="G229">
            <v>0</v>
          </cell>
          <cell r="H229">
            <v>0</v>
          </cell>
          <cell r="I229">
            <v>0</v>
          </cell>
          <cell r="J229">
            <v>0</v>
          </cell>
          <cell r="K229">
            <v>0</v>
          </cell>
          <cell r="L229">
            <v>0</v>
          </cell>
          <cell r="M229">
            <v>0</v>
          </cell>
          <cell r="N229">
            <v>0</v>
          </cell>
          <cell r="O229">
            <v>0</v>
          </cell>
          <cell r="P229">
            <v>0</v>
          </cell>
          <cell r="Q229">
            <v>0</v>
          </cell>
        </row>
        <row r="230">
          <cell r="B230" t="str">
            <v>PROVISIÓN DE DEUDORES INCOBRABLES</v>
          </cell>
        </row>
        <row r="231">
          <cell r="B231">
            <v>41031301</v>
          </cell>
          <cell r="C231" t="str">
            <v>Deudores Incobrables</v>
          </cell>
          <cell r="D231" t="str">
            <v>AD, FRL, LGC</v>
          </cell>
          <cell r="Q231">
            <v>0</v>
          </cell>
        </row>
        <row r="232">
          <cell r="B232" t="str">
            <v>PROVISIÓN DE EXISTENCIAS</v>
          </cell>
        </row>
        <row r="233">
          <cell r="B233">
            <v>41031305</v>
          </cell>
          <cell r="C233" t="str">
            <v>Existencias</v>
          </cell>
          <cell r="D233" t="str">
            <v>JCV</v>
          </cell>
          <cell r="Q233">
            <v>0</v>
          </cell>
        </row>
        <row r="234">
          <cell r="B234" t="str">
            <v>GASTOS PROV. AMPM INTERNACIONAL</v>
          </cell>
        </row>
        <row r="235">
          <cell r="B235">
            <v>41031304</v>
          </cell>
          <cell r="C235" t="str">
            <v>Royalties AM-PM Internacional</v>
          </cell>
          <cell r="D235" t="str">
            <v>AD</v>
          </cell>
          <cell r="Q235">
            <v>0</v>
          </cell>
        </row>
        <row r="237">
          <cell r="A237" t="str">
            <v>GASTO NÚCLEO GESTIÓN CORPORATIVO</v>
          </cell>
          <cell r="E237">
            <v>0</v>
          </cell>
          <cell r="F237">
            <v>0</v>
          </cell>
          <cell r="G237">
            <v>0</v>
          </cell>
          <cell r="H237">
            <v>0</v>
          </cell>
          <cell r="I237">
            <v>0</v>
          </cell>
          <cell r="J237">
            <v>0</v>
          </cell>
          <cell r="K237">
            <v>0</v>
          </cell>
          <cell r="L237">
            <v>0</v>
          </cell>
          <cell r="M237">
            <v>0</v>
          </cell>
          <cell r="N237">
            <v>0</v>
          </cell>
          <cell r="O237">
            <v>0</v>
          </cell>
          <cell r="P237">
            <v>0</v>
          </cell>
          <cell r="Q237">
            <v>0</v>
          </cell>
        </row>
        <row r="238">
          <cell r="B238" t="str">
            <v>GASTO CORPORATIVO</v>
          </cell>
        </row>
        <row r="239">
          <cell r="B239">
            <v>41031401</v>
          </cell>
          <cell r="C239" t="str">
            <v>Gasto Corporativo incluido en la Vicepresidencia</v>
          </cell>
          <cell r="D239" t="str">
            <v>PS</v>
          </cell>
          <cell r="Q239">
            <v>0</v>
          </cell>
        </row>
        <row r="240">
          <cell r="B240">
            <v>41031402</v>
          </cell>
          <cell r="C240" t="str">
            <v>Gasto Corporativo ajeno a la Vicepresidencia</v>
          </cell>
          <cell r="D240" t="str">
            <v>PS</v>
          </cell>
          <cell r="Q240">
            <v>0</v>
          </cell>
        </row>
        <row r="241">
          <cell r="B241">
            <v>41031403</v>
          </cell>
          <cell r="C241" t="str">
            <v>Gastos US Sistemas de Información</v>
          </cell>
          <cell r="D241" t="str">
            <v>PS</v>
          </cell>
          <cell r="Q241">
            <v>0</v>
          </cell>
        </row>
        <row r="243">
          <cell r="A243" t="str">
            <v>TRIBUTOS</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B244" t="str">
            <v>IMPUESTOS ESPECÍFICOS</v>
          </cell>
        </row>
        <row r="245">
          <cell r="B245" t="str">
            <v>IMPUESTOS ESPECÍFICOS</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B246" t="str">
            <v>GASTOS RECHAZADOS</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B247">
            <v>41031101</v>
          </cell>
          <cell r="C247" t="str">
            <v>Gastos Rechazados art. 21</v>
          </cell>
          <cell r="D247" t="str">
            <v>EGE</v>
          </cell>
          <cell r="Q247">
            <v>0</v>
          </cell>
        </row>
        <row r="248">
          <cell r="B248">
            <v>41031102</v>
          </cell>
          <cell r="C248" t="str">
            <v>Gastos Rechazados art. 21 Afectos al 35%</v>
          </cell>
          <cell r="D248" t="str">
            <v>TODOS</v>
          </cell>
          <cell r="Q248">
            <v>0</v>
          </cell>
        </row>
        <row r="249">
          <cell r="B249" t="str">
            <v>CONTRIBUCIONES Y PATENTES</v>
          </cell>
        </row>
        <row r="250">
          <cell r="B250">
            <v>41030603</v>
          </cell>
          <cell r="C250" t="str">
            <v>Contribuciones y Patentes</v>
          </cell>
          <cell r="D250" t="str">
            <v>FAV, PGT, LGC, OR, AD, FRL</v>
          </cell>
          <cell r="Q250">
            <v>0</v>
          </cell>
        </row>
        <row r="252">
          <cell r="A252" t="str">
            <v>TOTAL GASTOS OPERATIVOS</v>
          </cell>
          <cell r="E252">
            <v>4060323.588953997</v>
          </cell>
          <cell r="F252">
            <v>4060323.588953997</v>
          </cell>
          <cell r="G252">
            <v>4060323.588953997</v>
          </cell>
          <cell r="H252">
            <v>4060323.588953997</v>
          </cell>
          <cell r="I252">
            <v>4060323.588953997</v>
          </cell>
          <cell r="J252">
            <v>4065605.628953997</v>
          </cell>
          <cell r="K252">
            <v>4102227.1817793506</v>
          </cell>
          <cell r="L252">
            <v>4102227.1817793506</v>
          </cell>
          <cell r="M252">
            <v>4102227.1817793506</v>
          </cell>
          <cell r="N252">
            <v>4102227.1817793506</v>
          </cell>
          <cell r="O252">
            <v>4102227.1817793506</v>
          </cell>
          <cell r="P252">
            <v>4102227.1817793506</v>
          </cell>
          <cell r="Q252">
            <v>48980586.664400093</v>
          </cell>
        </row>
        <row r="254">
          <cell r="A254" t="str">
            <v>RESULTADO OPERATIVO</v>
          </cell>
          <cell r="E254">
            <v>4060323.588953997</v>
          </cell>
          <cell r="F254">
            <v>4060323.588953997</v>
          </cell>
          <cell r="G254">
            <v>4060323.588953997</v>
          </cell>
          <cell r="H254">
            <v>4060323.588953997</v>
          </cell>
          <cell r="I254">
            <v>4060323.588953997</v>
          </cell>
          <cell r="J254">
            <v>4065605.628953997</v>
          </cell>
          <cell r="K254">
            <v>4102227.1817793506</v>
          </cell>
          <cell r="L254">
            <v>4102227.1817793506</v>
          </cell>
          <cell r="M254">
            <v>4102227.1817793506</v>
          </cell>
          <cell r="N254">
            <v>4102227.1817793506</v>
          </cell>
          <cell r="O254">
            <v>4102227.1817793506</v>
          </cell>
          <cell r="P254">
            <v>4102227.1817793506</v>
          </cell>
          <cell r="Q254">
            <v>48980586.664400093</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CSC"/>
      <sheetName val="CC CSC US$"/>
    </sheetNames>
    <sheetDataSet>
      <sheetData sheetId="0" refreshError="1">
        <row r="57">
          <cell r="A57" t="str">
            <v>REMUNERACIONES</v>
          </cell>
          <cell r="E57">
            <v>99427132.399814606</v>
          </cell>
          <cell r="F57">
            <v>99451427.557245195</v>
          </cell>
          <cell r="G57">
            <v>99499945.644319713</v>
          </cell>
          <cell r="H57">
            <v>99572985.927705973</v>
          </cell>
          <cell r="I57">
            <v>99671001.167361587</v>
          </cell>
          <cell r="J57">
            <v>99937235.811566964</v>
          </cell>
          <cell r="K57">
            <v>101210630.08581634</v>
          </cell>
          <cell r="L57">
            <v>101387902.22812003</v>
          </cell>
          <cell r="M57">
            <v>101593614.84097415</v>
          </cell>
          <cell r="N57">
            <v>101829093.54020129</v>
          </cell>
          <cell r="O57">
            <v>102095872.93114258</v>
          </cell>
          <cell r="P57">
            <v>102395713.28639229</v>
          </cell>
          <cell r="Q57">
            <v>1208072555.4206607</v>
          </cell>
          <cell r="S57">
            <v>1687969915.4447432</v>
          </cell>
          <cell r="T57">
            <v>479897360.02408242</v>
          </cell>
        </row>
        <row r="58">
          <cell r="B58" t="str">
            <v>SALARIOS Y COMPLEMENTOS FIJOS</v>
          </cell>
          <cell r="E58">
            <v>80401096.583537966</v>
          </cell>
          <cell r="F58">
            <v>80416530.174486101</v>
          </cell>
          <cell r="G58">
            <v>80447463.009912744</v>
          </cell>
          <cell r="H58">
            <v>80494086.580479831</v>
          </cell>
          <cell r="I58">
            <v>80556690.592278942</v>
          </cell>
          <cell r="J58">
            <v>80778299.471032351</v>
          </cell>
          <cell r="K58">
            <v>81926486.505875915</v>
          </cell>
          <cell r="L58">
            <v>82039803.767944857</v>
          </cell>
          <cell r="M58">
            <v>82171318.94071281</v>
          </cell>
          <cell r="N58">
            <v>82321880.242725343</v>
          </cell>
          <cell r="O58">
            <v>82492469.618213609</v>
          </cell>
          <cell r="P58">
            <v>82684213.408641621</v>
          </cell>
          <cell r="Q58">
            <v>976730338.89584208</v>
          </cell>
          <cell r="S58">
            <v>1284380167.4160841</v>
          </cell>
          <cell r="T58">
            <v>307649828.52024198</v>
          </cell>
        </row>
        <row r="59">
          <cell r="B59">
            <v>41030101</v>
          </cell>
          <cell r="C59" t="str">
            <v>Remuneraciones</v>
          </cell>
          <cell r="D59" t="str">
            <v>EGE</v>
          </cell>
          <cell r="E59">
            <v>73242007.911228746</v>
          </cell>
          <cell r="F59">
            <v>73257411.840534583</v>
          </cell>
          <cell r="G59">
            <v>73288314.953220814</v>
          </cell>
          <cell r="H59">
            <v>73334908.73982352</v>
          </cell>
          <cell r="I59">
            <v>73397482.906308144</v>
          </cell>
          <cell r="J59">
            <v>73476428.378270611</v>
          </cell>
          <cell r="K59">
            <v>74551675.077591881</v>
          </cell>
          <cell r="L59">
            <v>74664962.3095368</v>
          </cell>
          <cell r="M59">
            <v>74796447.390323594</v>
          </cell>
          <cell r="N59">
            <v>74946978.538370416</v>
          </cell>
          <cell r="O59">
            <v>75117537.697780728</v>
          </cell>
          <cell r="P59">
            <v>75309251.209890634</v>
          </cell>
          <cell r="Q59">
            <v>889383406.9528805</v>
          </cell>
          <cell r="S59">
            <v>1190086867.687573</v>
          </cell>
          <cell r="T59">
            <v>300703460.73469245</v>
          </cell>
        </row>
        <row r="60">
          <cell r="B60">
            <v>41030102</v>
          </cell>
          <cell r="C60" t="str">
            <v>Gratificacion</v>
          </cell>
          <cell r="D60" t="str">
            <v>EGE</v>
          </cell>
          <cell r="E60">
            <v>2377225</v>
          </cell>
          <cell r="F60">
            <v>2377225</v>
          </cell>
          <cell r="G60">
            <v>2377225</v>
          </cell>
          <cell r="H60">
            <v>2377225</v>
          </cell>
          <cell r="I60">
            <v>2377225</v>
          </cell>
          <cell r="J60">
            <v>2519858.5</v>
          </cell>
          <cell r="K60">
            <v>2519858.5</v>
          </cell>
          <cell r="L60">
            <v>2519858.5</v>
          </cell>
          <cell r="M60">
            <v>2519858.5</v>
          </cell>
          <cell r="N60">
            <v>2519858.5</v>
          </cell>
          <cell r="O60">
            <v>2519858.5</v>
          </cell>
          <cell r="P60">
            <v>2519858.5</v>
          </cell>
          <cell r="Q60">
            <v>29525134.5</v>
          </cell>
          <cell r="S60">
            <v>32260055.759999994</v>
          </cell>
          <cell r="T60">
            <v>2734921.2599999942</v>
          </cell>
        </row>
        <row r="61">
          <cell r="B61">
            <v>41030104</v>
          </cell>
          <cell r="C61" t="str">
            <v>Colacion</v>
          </cell>
          <cell r="D61" t="str">
            <v>EGE</v>
          </cell>
          <cell r="E61">
            <v>3968487.9524999997</v>
          </cell>
          <cell r="F61">
            <v>3968487.9524999997</v>
          </cell>
          <cell r="G61">
            <v>3968487.9524999997</v>
          </cell>
          <cell r="H61">
            <v>3968487.9524999997</v>
          </cell>
          <cell r="I61">
            <v>3968487.9524999997</v>
          </cell>
          <cell r="J61">
            <v>3968487.9524999997</v>
          </cell>
          <cell r="K61">
            <v>4028802.4050000003</v>
          </cell>
          <cell r="L61">
            <v>4028802.4050000003</v>
          </cell>
          <cell r="M61">
            <v>4028802.4050000003</v>
          </cell>
          <cell r="N61">
            <v>4028802.4050000003</v>
          </cell>
          <cell r="O61">
            <v>4028802.4050000003</v>
          </cell>
          <cell r="P61">
            <v>4028802.4050000003</v>
          </cell>
          <cell r="Q61">
            <v>47983742.145000003</v>
          </cell>
          <cell r="S61">
            <v>51318378.494999997</v>
          </cell>
          <cell r="T61">
            <v>3334636.349999994</v>
          </cell>
        </row>
        <row r="62">
          <cell r="B62">
            <v>41030105</v>
          </cell>
          <cell r="C62" t="str">
            <v>Movilizacion</v>
          </cell>
          <cell r="D62" t="str">
            <v>EGE</v>
          </cell>
          <cell r="E62">
            <v>82480</v>
          </cell>
          <cell r="F62">
            <v>82480</v>
          </cell>
          <cell r="G62">
            <v>82480</v>
          </cell>
          <cell r="H62">
            <v>82480</v>
          </cell>
          <cell r="I62">
            <v>82480</v>
          </cell>
          <cell r="J62">
            <v>82480</v>
          </cell>
          <cell r="K62">
            <v>83758.44</v>
          </cell>
          <cell r="L62">
            <v>83758.44</v>
          </cell>
          <cell r="M62">
            <v>83758.44</v>
          </cell>
          <cell r="N62">
            <v>83758.44</v>
          </cell>
          <cell r="O62">
            <v>83758.44</v>
          </cell>
          <cell r="P62">
            <v>83758.44</v>
          </cell>
          <cell r="Q62">
            <v>997430.63999999966</v>
          </cell>
          <cell r="S62">
            <v>997430.63999999966</v>
          </cell>
          <cell r="T62">
            <v>0</v>
          </cell>
        </row>
        <row r="63">
          <cell r="B63">
            <v>41030106</v>
          </cell>
          <cell r="C63" t="str">
            <v>Aporte Patronal</v>
          </cell>
          <cell r="D63" t="str">
            <v>EGE</v>
          </cell>
          <cell r="E63">
            <v>730895.71980922471</v>
          </cell>
          <cell r="F63">
            <v>730925.38145151048</v>
          </cell>
          <cell r="G63">
            <v>730955.10419192282</v>
          </cell>
          <cell r="H63">
            <v>730984.88815631391</v>
          </cell>
          <cell r="I63">
            <v>731014.73347079509</v>
          </cell>
          <cell r="J63">
            <v>731044.64026173751</v>
          </cell>
          <cell r="K63">
            <v>742392.08328403789</v>
          </cell>
          <cell r="L63">
            <v>742422.11340805818</v>
          </cell>
          <cell r="M63">
            <v>742452.20538921678</v>
          </cell>
          <cell r="N63">
            <v>742482.35935492977</v>
          </cell>
          <cell r="O63">
            <v>742512.57543287519</v>
          </cell>
          <cell r="P63">
            <v>742542.85375099373</v>
          </cell>
          <cell r="Q63">
            <v>8840624.6579616163</v>
          </cell>
          <cell r="S63">
            <v>9717434.8335109185</v>
          </cell>
          <cell r="T63">
            <v>876810.17554930225</v>
          </cell>
        </row>
        <row r="64">
          <cell r="B64" t="str">
            <v>COMPLEMENTOS VARIABLES</v>
          </cell>
          <cell r="E64">
            <v>16743324.816276647</v>
          </cell>
          <cell r="F64">
            <v>16752186.382759096</v>
          </cell>
          <cell r="G64">
            <v>16769771.634406962</v>
          </cell>
          <cell r="H64">
            <v>16796188.34722615</v>
          </cell>
          <cell r="I64">
            <v>16831599.575082652</v>
          </cell>
          <cell r="J64">
            <v>16876225.340534613</v>
          </cell>
          <cell r="K64">
            <v>17001432.57994042</v>
          </cell>
          <cell r="L64">
            <v>17065387.460175175</v>
          </cell>
          <cell r="M64">
            <v>17139584.900261335</v>
          </cell>
          <cell r="N64">
            <v>17224502.297475949</v>
          </cell>
          <cell r="O64">
            <v>17320692.312928975</v>
          </cell>
          <cell r="P64">
            <v>17428788.877750665</v>
          </cell>
          <cell r="Q64">
            <v>203949684.52481863</v>
          </cell>
          <cell r="S64">
            <v>376197216.0286594</v>
          </cell>
          <cell r="T64">
            <v>172247531.50384077</v>
          </cell>
        </row>
        <row r="65">
          <cell r="B65">
            <v>41030111</v>
          </cell>
          <cell r="C65" t="str">
            <v>Comisiones</v>
          </cell>
          <cell r="D65" t="str">
            <v>EGE</v>
          </cell>
          <cell r="E65">
            <v>0</v>
          </cell>
          <cell r="F65">
            <v>0</v>
          </cell>
          <cell r="G65">
            <v>0</v>
          </cell>
          <cell r="H65">
            <v>0</v>
          </cell>
          <cell r="I65">
            <v>0</v>
          </cell>
          <cell r="J65">
            <v>0</v>
          </cell>
          <cell r="K65">
            <v>0</v>
          </cell>
          <cell r="L65">
            <v>0</v>
          </cell>
          <cell r="M65">
            <v>0</v>
          </cell>
          <cell r="N65">
            <v>0</v>
          </cell>
          <cell r="O65">
            <v>0</v>
          </cell>
          <cell r="P65">
            <v>0</v>
          </cell>
          <cell r="Q65">
            <v>0</v>
          </cell>
          <cell r="S65">
            <v>0</v>
          </cell>
          <cell r="T65">
            <v>0</v>
          </cell>
        </row>
        <row r="66">
          <cell r="B66">
            <v>41030112</v>
          </cell>
          <cell r="C66" t="str">
            <v>Bonos por Ventas</v>
          </cell>
          <cell r="D66" t="str">
            <v>EGE</v>
          </cell>
          <cell r="E66">
            <v>0</v>
          </cell>
          <cell r="F66">
            <v>0</v>
          </cell>
          <cell r="G66">
            <v>0</v>
          </cell>
          <cell r="H66">
            <v>0</v>
          </cell>
          <cell r="I66">
            <v>0</v>
          </cell>
          <cell r="J66">
            <v>0</v>
          </cell>
          <cell r="K66">
            <v>0</v>
          </cell>
          <cell r="L66">
            <v>0</v>
          </cell>
          <cell r="M66">
            <v>0</v>
          </cell>
          <cell r="N66">
            <v>0</v>
          </cell>
          <cell r="O66">
            <v>0</v>
          </cell>
          <cell r="P66">
            <v>0</v>
          </cell>
          <cell r="Q66">
            <v>0</v>
          </cell>
          <cell r="S66">
            <v>0</v>
          </cell>
          <cell r="T66">
            <v>0</v>
          </cell>
        </row>
        <row r="67">
          <cell r="B67">
            <v>41030113</v>
          </cell>
          <cell r="C67" t="str">
            <v>Aguinaldos</v>
          </cell>
          <cell r="D67" t="str">
            <v>EGE</v>
          </cell>
          <cell r="E67">
            <v>527231.69999999995</v>
          </cell>
          <cell r="F67">
            <v>527231.69999999995</v>
          </cell>
          <cell r="G67">
            <v>527231.69999999995</v>
          </cell>
          <cell r="H67">
            <v>527231.69999999995</v>
          </cell>
          <cell r="I67">
            <v>527231.69999999995</v>
          </cell>
          <cell r="J67">
            <v>527231.69999999995</v>
          </cell>
          <cell r="K67">
            <v>529073.43749999988</v>
          </cell>
          <cell r="L67">
            <v>529073.43749999988</v>
          </cell>
          <cell r="M67">
            <v>529073.43749999988</v>
          </cell>
          <cell r="N67">
            <v>529073.43749999988</v>
          </cell>
          <cell r="O67">
            <v>529073.43749999988</v>
          </cell>
          <cell r="P67">
            <v>529073.43749999988</v>
          </cell>
          <cell r="Q67">
            <v>6337830.8250000002</v>
          </cell>
          <cell r="S67">
            <v>10993133.362499999</v>
          </cell>
          <cell r="T67">
            <v>4655302.5374999987</v>
          </cell>
        </row>
        <row r="68">
          <cell r="B68">
            <v>41030114</v>
          </cell>
          <cell r="C68" t="str">
            <v>Otros Gastos de Personal</v>
          </cell>
          <cell r="D68" t="str">
            <v>EGE</v>
          </cell>
          <cell r="E68">
            <v>7772777.6737274472</v>
          </cell>
          <cell r="F68">
            <v>7779328.650814021</v>
          </cell>
          <cell r="G68">
            <v>7792278.4355589505</v>
          </cell>
          <cell r="H68">
            <v>7811706.0803877357</v>
          </cell>
          <cell r="I68">
            <v>7837731.1832715441</v>
          </cell>
          <cell r="J68">
            <v>7870515.1279291362</v>
          </cell>
          <cell r="K68">
            <v>7979508.6804732643</v>
          </cell>
          <cell r="L68">
            <v>8026470.4759162841</v>
          </cell>
          <cell r="M68">
            <v>8080945.1538844202</v>
          </cell>
          <cell r="N68">
            <v>8143282.8788920138</v>
          </cell>
          <cell r="O68">
            <v>8213889.0204334911</v>
          </cell>
          <cell r="P68">
            <v>8293228.5584386941</v>
          </cell>
          <cell r="Q68">
            <v>95601661.919726998</v>
          </cell>
          <cell r="S68">
            <v>212750277.26248091</v>
          </cell>
          <cell r="T68">
            <v>117148615.34275392</v>
          </cell>
        </row>
        <row r="69">
          <cell r="B69">
            <v>41030115</v>
          </cell>
          <cell r="C69" t="str">
            <v>Impuestos de Expatriados</v>
          </cell>
          <cell r="D69" t="str">
            <v>EGE</v>
          </cell>
          <cell r="E69">
            <v>0</v>
          </cell>
          <cell r="F69">
            <v>0</v>
          </cell>
          <cell r="G69">
            <v>0</v>
          </cell>
          <cell r="H69">
            <v>0</v>
          </cell>
          <cell r="I69">
            <v>0</v>
          </cell>
          <cell r="J69">
            <v>0</v>
          </cell>
          <cell r="K69">
            <v>0</v>
          </cell>
          <cell r="L69">
            <v>0</v>
          </cell>
          <cell r="M69">
            <v>0</v>
          </cell>
          <cell r="N69">
            <v>0</v>
          </cell>
          <cell r="O69">
            <v>0</v>
          </cell>
          <cell r="P69">
            <v>0</v>
          </cell>
          <cell r="Q69">
            <v>0</v>
          </cell>
          <cell r="S69">
            <v>0</v>
          </cell>
          <cell r="T69">
            <v>0</v>
          </cell>
        </row>
        <row r="70">
          <cell r="B70">
            <v>41030116</v>
          </cell>
          <cell r="C70" t="str">
            <v>Reservado</v>
          </cell>
          <cell r="D70" t="str">
            <v>EGE</v>
          </cell>
          <cell r="E70">
            <v>0</v>
          </cell>
          <cell r="F70">
            <v>0</v>
          </cell>
          <cell r="G70">
            <v>0</v>
          </cell>
          <cell r="H70">
            <v>0</v>
          </cell>
          <cell r="I70">
            <v>0</v>
          </cell>
          <cell r="J70">
            <v>0</v>
          </cell>
          <cell r="K70">
            <v>0</v>
          </cell>
          <cell r="L70">
            <v>0</v>
          </cell>
          <cell r="M70">
            <v>0</v>
          </cell>
          <cell r="N70">
            <v>0</v>
          </cell>
          <cell r="O70">
            <v>0</v>
          </cell>
          <cell r="P70">
            <v>0</v>
          </cell>
          <cell r="Q70">
            <v>0</v>
          </cell>
          <cell r="S70">
            <v>0</v>
          </cell>
          <cell r="T70">
            <v>0</v>
          </cell>
        </row>
        <row r="71">
          <cell r="B71">
            <v>41030117</v>
          </cell>
          <cell r="C71" t="str">
            <v>Reservado 2</v>
          </cell>
          <cell r="D71" t="str">
            <v>EGE</v>
          </cell>
          <cell r="E71">
            <v>0</v>
          </cell>
          <cell r="F71">
            <v>0</v>
          </cell>
          <cell r="G71">
            <v>0</v>
          </cell>
          <cell r="H71">
            <v>0</v>
          </cell>
          <cell r="I71">
            <v>0</v>
          </cell>
          <cell r="J71">
            <v>0</v>
          </cell>
          <cell r="K71">
            <v>0</v>
          </cell>
          <cell r="L71">
            <v>0</v>
          </cell>
          <cell r="M71">
            <v>0</v>
          </cell>
          <cell r="N71">
            <v>0</v>
          </cell>
          <cell r="O71">
            <v>0</v>
          </cell>
          <cell r="P71">
            <v>0</v>
          </cell>
          <cell r="Q71">
            <v>0</v>
          </cell>
          <cell r="S71">
            <v>0</v>
          </cell>
          <cell r="T71">
            <v>0</v>
          </cell>
        </row>
        <row r="72">
          <cell r="B72">
            <v>41031302</v>
          </cell>
          <cell r="C72" t="str">
            <v>Vacaciones</v>
          </cell>
          <cell r="D72" t="str">
            <v>EGE</v>
          </cell>
          <cell r="E72">
            <v>3342241.7472929494</v>
          </cell>
          <cell r="F72">
            <v>3342241.7472929494</v>
          </cell>
          <cell r="G72">
            <v>3342241.7472929494</v>
          </cell>
          <cell r="H72">
            <v>3342241.7472929494</v>
          </cell>
          <cell r="I72">
            <v>3342241.7472929494</v>
          </cell>
          <cell r="J72">
            <v>3342241.7472929494</v>
          </cell>
          <cell r="K72">
            <v>3342241.7472929494</v>
          </cell>
          <cell r="L72">
            <v>3342241.7472929494</v>
          </cell>
          <cell r="M72">
            <v>3342241.7472929494</v>
          </cell>
          <cell r="N72">
            <v>3342241.7472929494</v>
          </cell>
          <cell r="O72">
            <v>3342241.7472929494</v>
          </cell>
          <cell r="P72">
            <v>3342241.7472929494</v>
          </cell>
          <cell r="Q72">
            <v>40106900.967515402</v>
          </cell>
          <cell r="S72">
            <v>47485052.631515399</v>
          </cell>
          <cell r="T72">
            <v>7378151.6639999971</v>
          </cell>
        </row>
        <row r="73">
          <cell r="B73">
            <v>41031303</v>
          </cell>
          <cell r="C73" t="str">
            <v>Remuneraciones (Bono Probon- Bono Bonac)</v>
          </cell>
          <cell r="D73" t="str">
            <v>EGE</v>
          </cell>
          <cell r="E73">
            <v>5101073.69525625</v>
          </cell>
          <cell r="F73">
            <v>5103384.2846521251</v>
          </cell>
          <cell r="G73">
            <v>5108019.751555061</v>
          </cell>
          <cell r="H73">
            <v>5115008.8195454646</v>
          </cell>
          <cell r="I73">
            <v>5124394.9445181582</v>
          </cell>
          <cell r="J73">
            <v>5136236.7653125301</v>
          </cell>
          <cell r="K73">
            <v>5150608.7146742065</v>
          </cell>
          <cell r="L73">
            <v>5167601.7994659431</v>
          </cell>
          <cell r="M73">
            <v>5187324.5615839642</v>
          </cell>
          <cell r="N73">
            <v>5209904.2337909862</v>
          </cell>
          <cell r="O73">
            <v>5235488.1077025346</v>
          </cell>
          <cell r="P73">
            <v>5264245.1345190201</v>
          </cell>
          <cell r="Q73">
            <v>61903290.812576242</v>
          </cell>
          <cell r="S73">
            <v>104968752.77216309</v>
          </cell>
          <cell r="T73">
            <v>43065461.959586851</v>
          </cell>
        </row>
        <row r="74">
          <cell r="B74" t="str">
            <v>FORMACIÓN</v>
          </cell>
          <cell r="S74">
            <v>0</v>
          </cell>
          <cell r="T74">
            <v>0</v>
          </cell>
        </row>
        <row r="75">
          <cell r="B75">
            <v>41030110</v>
          </cell>
          <cell r="C75" t="str">
            <v>Gastos de Capacitacion</v>
          </cell>
          <cell r="D75" t="str">
            <v>EGE</v>
          </cell>
          <cell r="E75">
            <v>0</v>
          </cell>
          <cell r="F75">
            <v>0</v>
          </cell>
          <cell r="G75">
            <v>0</v>
          </cell>
          <cell r="H75">
            <v>0</v>
          </cell>
          <cell r="I75">
            <v>0</v>
          </cell>
          <cell r="J75">
            <v>0</v>
          </cell>
          <cell r="K75">
            <v>0</v>
          </cell>
          <cell r="L75">
            <v>0</v>
          </cell>
          <cell r="M75">
            <v>0</v>
          </cell>
          <cell r="N75">
            <v>0</v>
          </cell>
          <cell r="O75">
            <v>0</v>
          </cell>
          <cell r="P75">
            <v>0</v>
          </cell>
          <cell r="Q75">
            <v>0</v>
          </cell>
          <cell r="S75">
            <v>0</v>
          </cell>
          <cell r="T75">
            <v>0</v>
          </cell>
        </row>
        <row r="76">
          <cell r="B76" t="str">
            <v>HORAS EXTRAS</v>
          </cell>
          <cell r="S76">
            <v>0</v>
          </cell>
          <cell r="T76">
            <v>0</v>
          </cell>
        </row>
        <row r="77">
          <cell r="B77">
            <v>41030103</v>
          </cell>
          <cell r="C77" t="str">
            <v>Horas Extras</v>
          </cell>
          <cell r="D77" t="str">
            <v>EGE</v>
          </cell>
          <cell r="E77">
            <v>2282711</v>
          </cell>
          <cell r="F77">
            <v>2282711</v>
          </cell>
          <cell r="G77">
            <v>2282711</v>
          </cell>
          <cell r="H77">
            <v>2282711</v>
          </cell>
          <cell r="I77">
            <v>2282711</v>
          </cell>
          <cell r="J77">
            <v>2282711</v>
          </cell>
          <cell r="K77">
            <v>2282711</v>
          </cell>
          <cell r="L77">
            <v>2282711</v>
          </cell>
          <cell r="M77">
            <v>2282711</v>
          </cell>
          <cell r="N77">
            <v>2282711</v>
          </cell>
          <cell r="O77">
            <v>2282711</v>
          </cell>
          <cell r="P77">
            <v>2282711</v>
          </cell>
          <cell r="Q77">
            <v>27392532</v>
          </cell>
          <cell r="S77">
            <v>27392532</v>
          </cell>
          <cell r="T77">
            <v>0</v>
          </cell>
        </row>
        <row r="78">
          <cell r="S78">
            <v>0</v>
          </cell>
          <cell r="T78">
            <v>0</v>
          </cell>
        </row>
        <row r="79">
          <cell r="A79" t="str">
            <v>SEGURIDAD SOCIAL  A CARGO DE LA EMPRESA</v>
          </cell>
          <cell r="E79">
            <v>2768466.4175396119</v>
          </cell>
          <cell r="F79">
            <v>2768466.4175396119</v>
          </cell>
          <cell r="G79">
            <v>2768466.4175396119</v>
          </cell>
          <cell r="H79">
            <v>2768466.4175396119</v>
          </cell>
          <cell r="I79">
            <v>2768466.4175396119</v>
          </cell>
          <cell r="J79">
            <v>2768466.4175396119</v>
          </cell>
          <cell r="K79">
            <v>2768466.4175396119</v>
          </cell>
          <cell r="L79">
            <v>2768466.4175396119</v>
          </cell>
          <cell r="M79">
            <v>2768466.4175396119</v>
          </cell>
          <cell r="N79">
            <v>2768466.4175396119</v>
          </cell>
          <cell r="O79">
            <v>2768466.4175396119</v>
          </cell>
          <cell r="P79">
            <v>2768466.4175396119</v>
          </cell>
          <cell r="Q79">
            <v>33221597.010475341</v>
          </cell>
          <cell r="S79">
            <v>44581318.210475355</v>
          </cell>
          <cell r="T79">
            <v>11359721.200000014</v>
          </cell>
        </row>
        <row r="80">
          <cell r="B80">
            <v>41030107</v>
          </cell>
          <cell r="C80" t="str">
            <v>Aporte Servicio Medico</v>
          </cell>
          <cell r="D80" t="str">
            <v>EGE</v>
          </cell>
          <cell r="E80">
            <v>2768466.4175396119</v>
          </cell>
          <cell r="F80">
            <v>2768466.4175396119</v>
          </cell>
          <cell r="G80">
            <v>2768466.4175396119</v>
          </cell>
          <cell r="H80">
            <v>2768466.4175396119</v>
          </cell>
          <cell r="I80">
            <v>2768466.4175396119</v>
          </cell>
          <cell r="J80">
            <v>2768466.4175396119</v>
          </cell>
          <cell r="K80">
            <v>2768466.4175396119</v>
          </cell>
          <cell r="L80">
            <v>2768466.4175396119</v>
          </cell>
          <cell r="M80">
            <v>2768466.4175396119</v>
          </cell>
          <cell r="N80">
            <v>2768466.4175396119</v>
          </cell>
          <cell r="O80">
            <v>2768466.4175396119</v>
          </cell>
          <cell r="P80">
            <v>2768466.4175396119</v>
          </cell>
          <cell r="Q80">
            <v>33221597.010475341</v>
          </cell>
          <cell r="S80">
            <v>44581318.210475355</v>
          </cell>
          <cell r="T80">
            <v>11359721.200000014</v>
          </cell>
        </row>
        <row r="81">
          <cell r="S81">
            <v>0</v>
          </cell>
          <cell r="T81">
            <v>0</v>
          </cell>
        </row>
        <row r="82">
          <cell r="A82" t="str">
            <v>GASTOS DE VIAJE</v>
          </cell>
          <cell r="E82">
            <v>4628198.208333333</v>
          </cell>
          <cell r="F82">
            <v>4328596.8996850634</v>
          </cell>
          <cell r="G82">
            <v>5250996.4122756999</v>
          </cell>
          <cell r="H82">
            <v>4689396.7477968615</v>
          </cell>
          <cell r="I82">
            <v>4329797.9079436483</v>
          </cell>
          <cell r="J82">
            <v>4530199.8944146568</v>
          </cell>
          <cell r="K82">
            <v>5352602.7089119777</v>
          </cell>
          <cell r="L82">
            <v>4491006.35314121</v>
          </cell>
          <cell r="M82">
            <v>4731410.8288114667</v>
          </cell>
          <cell r="N82">
            <v>4531816.1376353782</v>
          </cell>
          <cell r="O82">
            <v>4854222.2813291065</v>
          </cell>
          <cell r="P82">
            <v>4492629.2616123455</v>
          </cell>
          <cell r="Q82">
            <v>56210873.641890749</v>
          </cell>
          <cell r="S82">
            <v>68206808.960581198</v>
          </cell>
          <cell r="T82">
            <v>11995935.318690449</v>
          </cell>
        </row>
        <row r="83">
          <cell r="B83" t="str">
            <v>LOCOMOCIÓN</v>
          </cell>
          <cell r="S83">
            <v>0</v>
          </cell>
          <cell r="T83">
            <v>0</v>
          </cell>
        </row>
        <row r="84">
          <cell r="B84">
            <v>41030801</v>
          </cell>
          <cell r="C84" t="str">
            <v>Pasajes y  Anexos al Transporte</v>
          </cell>
          <cell r="D84" t="str">
            <v>TODOS</v>
          </cell>
          <cell r="E84">
            <v>2497832.5416666665</v>
          </cell>
          <cell r="F84">
            <v>2258231.2330183964</v>
          </cell>
          <cell r="G84">
            <v>2741830.7456090334</v>
          </cell>
          <cell r="H84">
            <v>2499031.0811301945</v>
          </cell>
          <cell r="I84">
            <v>2259432.2412769818</v>
          </cell>
          <cell r="J84">
            <v>2389834.2277479898</v>
          </cell>
          <cell r="K84">
            <v>2843437.0422453112</v>
          </cell>
          <cell r="L84">
            <v>2370640.6864745435</v>
          </cell>
          <cell r="M84">
            <v>2491045.1621447997</v>
          </cell>
          <cell r="N84">
            <v>2391450.4709687117</v>
          </cell>
          <cell r="O84">
            <v>2515056.6146624396</v>
          </cell>
          <cell r="P84">
            <v>2372263.594945679</v>
          </cell>
          <cell r="Q84">
            <v>29630085.641890746</v>
          </cell>
          <cell r="S84">
            <v>38686020.960581198</v>
          </cell>
          <cell r="T84">
            <v>9055935.3186904527</v>
          </cell>
        </row>
        <row r="85">
          <cell r="C85" t="str">
            <v>Combustible y lubricantes</v>
          </cell>
          <cell r="D85" t="str">
            <v>TODOS</v>
          </cell>
          <cell r="E85">
            <v>870264</v>
          </cell>
          <cell r="F85">
            <v>870264</v>
          </cell>
          <cell r="G85">
            <v>880264</v>
          </cell>
          <cell r="H85">
            <v>870264</v>
          </cell>
          <cell r="I85">
            <v>870264</v>
          </cell>
          <cell r="J85">
            <v>870264</v>
          </cell>
          <cell r="K85">
            <v>870264</v>
          </cell>
          <cell r="L85">
            <v>870264</v>
          </cell>
          <cell r="M85">
            <v>880264</v>
          </cell>
          <cell r="N85">
            <v>870264</v>
          </cell>
          <cell r="O85">
            <v>870264</v>
          </cell>
          <cell r="P85">
            <v>870264</v>
          </cell>
          <cell r="Q85">
            <v>10463168</v>
          </cell>
          <cell r="S85">
            <v>11303168</v>
          </cell>
          <cell r="T85">
            <v>840000</v>
          </cell>
        </row>
        <row r="86">
          <cell r="B86" t="str">
            <v>ESTANCIAS, ALOJAMIENTOS Y MANTENCIÓN</v>
          </cell>
          <cell r="S86">
            <v>0</v>
          </cell>
          <cell r="T86">
            <v>0</v>
          </cell>
        </row>
        <row r="87">
          <cell r="B87">
            <v>41030802</v>
          </cell>
          <cell r="C87" t="str">
            <v>Estadias (Hotel)</v>
          </cell>
          <cell r="D87" t="str">
            <v>TODOS</v>
          </cell>
          <cell r="E87">
            <v>943101.66666666674</v>
          </cell>
          <cell r="F87">
            <v>823101.66666666674</v>
          </cell>
          <cell r="G87">
            <v>1241901.6666666667</v>
          </cell>
          <cell r="H87">
            <v>943101.66666666674</v>
          </cell>
          <cell r="I87">
            <v>823101.66666666674</v>
          </cell>
          <cell r="J87">
            <v>893101.66666666674</v>
          </cell>
          <cell r="K87">
            <v>1261901.6666666667</v>
          </cell>
          <cell r="L87">
            <v>873101.66666666674</v>
          </cell>
          <cell r="M87">
            <v>973101.66666666674</v>
          </cell>
          <cell r="N87">
            <v>893101.66666666674</v>
          </cell>
          <cell r="O87">
            <v>1091901.6666666667</v>
          </cell>
          <cell r="P87">
            <v>873101.66666666674</v>
          </cell>
          <cell r="Q87">
            <v>11633620</v>
          </cell>
          <cell r="S87">
            <v>13133620</v>
          </cell>
          <cell r="T87">
            <v>1500000</v>
          </cell>
        </row>
        <row r="88">
          <cell r="C88" t="str">
            <v>Consumo</v>
          </cell>
          <cell r="D88" t="str">
            <v>TODOS</v>
          </cell>
          <cell r="E88">
            <v>317000</v>
          </cell>
          <cell r="F88">
            <v>377000</v>
          </cell>
          <cell r="G88">
            <v>387000</v>
          </cell>
          <cell r="H88">
            <v>377000</v>
          </cell>
          <cell r="I88">
            <v>377000</v>
          </cell>
          <cell r="J88">
            <v>377000</v>
          </cell>
          <cell r="K88">
            <v>377000</v>
          </cell>
          <cell r="L88">
            <v>377000</v>
          </cell>
          <cell r="M88">
            <v>387000</v>
          </cell>
          <cell r="N88">
            <v>377000</v>
          </cell>
          <cell r="O88">
            <v>377000</v>
          </cell>
          <cell r="P88">
            <v>377000</v>
          </cell>
          <cell r="Q88">
            <v>4484000</v>
          </cell>
          <cell r="S88">
            <v>5084000</v>
          </cell>
          <cell r="T88">
            <v>600000</v>
          </cell>
        </row>
        <row r="89">
          <cell r="S89">
            <v>0</v>
          </cell>
          <cell r="T89">
            <v>0</v>
          </cell>
        </row>
        <row r="90">
          <cell r="A90" t="str">
            <v>TOTAL GASTOS DEL PERSONAL</v>
          </cell>
          <cell r="E90">
            <v>106823797.02568755</v>
          </cell>
          <cell r="F90">
            <v>106548490.87446988</v>
          </cell>
          <cell r="G90">
            <v>107519408.47413503</v>
          </cell>
          <cell r="H90">
            <v>107030849.09304245</v>
          </cell>
          <cell r="I90">
            <v>106769265.49284485</v>
          </cell>
          <cell r="J90">
            <v>107235902.12352124</v>
          </cell>
          <cell r="K90">
            <v>109331699.21226794</v>
          </cell>
          <cell r="L90">
            <v>108647374.99880084</v>
          </cell>
          <cell r="M90">
            <v>109093492.08732523</v>
          </cell>
          <cell r="N90">
            <v>109129376.09537628</v>
          </cell>
          <cell r="O90">
            <v>109718561.63001131</v>
          </cell>
          <cell r="P90">
            <v>109656808.96554424</v>
          </cell>
          <cell r="Q90">
            <v>1297505026.0730269</v>
          </cell>
          <cell r="S90">
            <v>1800758042.6157999</v>
          </cell>
          <cell r="T90">
            <v>503253016.54277301</v>
          </cell>
        </row>
        <row r="91">
          <cell r="S91">
            <v>0</v>
          </cell>
          <cell r="T91">
            <v>0</v>
          </cell>
        </row>
        <row r="92">
          <cell r="A92" t="str">
            <v>ARRENDAMIENTOS Y CANONES</v>
          </cell>
          <cell r="E92">
            <v>14063507.277699221</v>
          </cell>
          <cell r="F92">
            <v>14087763.3025332</v>
          </cell>
          <cell r="G92">
            <v>14142069.290806901</v>
          </cell>
          <cell r="H92">
            <v>14136425.345436823</v>
          </cell>
          <cell r="I92">
            <v>14160831.569551459</v>
          </cell>
          <cell r="J92">
            <v>14215288.066491736</v>
          </cell>
          <cell r="K92">
            <v>14209794.939811444</v>
          </cell>
          <cell r="L92">
            <v>14234352.293277677</v>
          </cell>
          <cell r="M92">
            <v>15888366.170399027</v>
          </cell>
          <cell r="N92">
            <v>15886319.310679443</v>
          </cell>
          <cell r="O92">
            <v>15914330.029852064</v>
          </cell>
          <cell r="P92">
            <v>16002398.446519982</v>
          </cell>
          <cell r="Q92">
            <v>176941446.04305896</v>
          </cell>
          <cell r="S92">
            <v>177121446.04305896</v>
          </cell>
          <cell r="T92">
            <v>180000</v>
          </cell>
        </row>
        <row r="93">
          <cell r="B93" t="str">
            <v>ARRENDAMIENTOS Y CANONES DE TERRENOS</v>
          </cell>
          <cell r="S93">
            <v>0</v>
          </cell>
          <cell r="T93">
            <v>0</v>
          </cell>
        </row>
        <row r="94">
          <cell r="B94">
            <v>41030201</v>
          </cell>
          <cell r="C94" t="str">
            <v>Arriendos Terrenos</v>
          </cell>
          <cell r="D94" t="str">
            <v>FAV</v>
          </cell>
          <cell r="E94">
            <v>0</v>
          </cell>
          <cell r="F94">
            <v>0</v>
          </cell>
          <cell r="G94">
            <v>0</v>
          </cell>
          <cell r="H94">
            <v>0</v>
          </cell>
          <cell r="I94">
            <v>0</v>
          </cell>
          <cell r="J94">
            <v>0</v>
          </cell>
          <cell r="K94">
            <v>0</v>
          </cell>
          <cell r="L94">
            <v>0</v>
          </cell>
          <cell r="M94">
            <v>0</v>
          </cell>
          <cell r="N94">
            <v>0</v>
          </cell>
          <cell r="O94">
            <v>0</v>
          </cell>
          <cell r="P94">
            <v>0</v>
          </cell>
          <cell r="Q94">
            <v>0</v>
          </cell>
          <cell r="S94">
            <v>0</v>
          </cell>
          <cell r="T94">
            <v>0</v>
          </cell>
        </row>
        <row r="95">
          <cell r="B95" t="str">
            <v>ARRENDAMIENTOS Y CANONES DE EDIF. Y CONSTR.</v>
          </cell>
          <cell r="E95">
            <v>12848705.277699221</v>
          </cell>
          <cell r="F95">
            <v>12872961.3025332</v>
          </cell>
          <cell r="G95">
            <v>12897267.290806901</v>
          </cell>
          <cell r="H95">
            <v>12921623.345436823</v>
          </cell>
          <cell r="I95">
            <v>12946029.569551459</v>
          </cell>
          <cell r="J95">
            <v>12970486.066491736</v>
          </cell>
          <cell r="K95">
            <v>12994992.939811444</v>
          </cell>
          <cell r="L95">
            <v>13019550.293277677</v>
          </cell>
          <cell r="M95">
            <v>14643564.170399027</v>
          </cell>
          <cell r="N95">
            <v>14671517.310679443</v>
          </cell>
          <cell r="O95">
            <v>14699528.029852064</v>
          </cell>
          <cell r="P95">
            <v>14727596.446519982</v>
          </cell>
          <cell r="Q95">
            <v>162213822.04305896</v>
          </cell>
          <cell r="S95">
            <v>162213822.04305896</v>
          </cell>
          <cell r="T95">
            <v>0</v>
          </cell>
        </row>
        <row r="96">
          <cell r="B96">
            <v>41030203</v>
          </cell>
          <cell r="C96" t="str">
            <v>Arriendos de Oficinas</v>
          </cell>
          <cell r="D96" t="str">
            <v>OR</v>
          </cell>
          <cell r="E96">
            <v>11775705.277699221</v>
          </cell>
          <cell r="F96">
            <v>11799961.3025332</v>
          </cell>
          <cell r="G96">
            <v>11824267.290806901</v>
          </cell>
          <cell r="H96">
            <v>11848623.345436823</v>
          </cell>
          <cell r="I96">
            <v>11873029.569551459</v>
          </cell>
          <cell r="J96">
            <v>11897486.066491736</v>
          </cell>
          <cell r="K96">
            <v>11921992.939811444</v>
          </cell>
          <cell r="L96">
            <v>11946550.293277677</v>
          </cell>
          <cell r="M96">
            <v>13570564.170399027</v>
          </cell>
          <cell r="N96">
            <v>13598517.310679443</v>
          </cell>
          <cell r="O96">
            <v>13626528.029852064</v>
          </cell>
          <cell r="P96">
            <v>13654596.446519982</v>
          </cell>
          <cell r="Q96">
            <v>149337822.04305896</v>
          </cell>
          <cell r="S96">
            <v>149337822.04305896</v>
          </cell>
          <cell r="T96">
            <v>0</v>
          </cell>
        </row>
        <row r="97">
          <cell r="B97">
            <v>41030206</v>
          </cell>
          <cell r="C97" t="str">
            <v>Arriendos de  Bodegas</v>
          </cell>
          <cell r="D97" t="str">
            <v>LGC; FAV, CZP, OR</v>
          </cell>
          <cell r="E97">
            <v>1073000</v>
          </cell>
          <cell r="F97">
            <v>1073000</v>
          </cell>
          <cell r="G97">
            <v>1073000</v>
          </cell>
          <cell r="H97">
            <v>1073000</v>
          </cell>
          <cell r="I97">
            <v>1073000</v>
          </cell>
          <cell r="J97">
            <v>1073000</v>
          </cell>
          <cell r="K97">
            <v>1073000</v>
          </cell>
          <cell r="L97">
            <v>1073000</v>
          </cell>
          <cell r="M97">
            <v>1073000</v>
          </cell>
          <cell r="N97">
            <v>1073000</v>
          </cell>
          <cell r="O97">
            <v>1073000</v>
          </cell>
          <cell r="P97">
            <v>1073000</v>
          </cell>
          <cell r="Q97">
            <v>12876000</v>
          </cell>
          <cell r="S97">
            <v>12876000</v>
          </cell>
          <cell r="T97">
            <v>0</v>
          </cell>
        </row>
        <row r="98">
          <cell r="B98" t="str">
            <v>ARRENDAMIENTOS DE VEHÍCULOS</v>
          </cell>
          <cell r="S98">
            <v>0</v>
          </cell>
          <cell r="T98">
            <v>0</v>
          </cell>
        </row>
        <row r="99">
          <cell r="B99">
            <v>41030202</v>
          </cell>
          <cell r="C99" t="str">
            <v>Arriendos Vehiculos</v>
          </cell>
          <cell r="D99" t="str">
            <v>TODOS</v>
          </cell>
          <cell r="E99">
            <v>114802</v>
          </cell>
          <cell r="F99">
            <v>114802</v>
          </cell>
          <cell r="G99">
            <v>144802</v>
          </cell>
          <cell r="H99">
            <v>114802</v>
          </cell>
          <cell r="I99">
            <v>114802</v>
          </cell>
          <cell r="J99">
            <v>144802</v>
          </cell>
          <cell r="K99">
            <v>114802</v>
          </cell>
          <cell r="L99">
            <v>114802</v>
          </cell>
          <cell r="M99">
            <v>144802</v>
          </cell>
          <cell r="N99">
            <v>114802</v>
          </cell>
          <cell r="O99">
            <v>114802</v>
          </cell>
          <cell r="P99">
            <v>174802</v>
          </cell>
          <cell r="Q99">
            <v>1527624</v>
          </cell>
          <cell r="S99">
            <v>1707624</v>
          </cell>
          <cell r="T99">
            <v>180000</v>
          </cell>
        </row>
        <row r="100">
          <cell r="B100" t="str">
            <v>ARRIENDO DE EESS</v>
          </cell>
          <cell r="S100">
            <v>0</v>
          </cell>
          <cell r="T100">
            <v>0</v>
          </cell>
        </row>
        <row r="101">
          <cell r="B101">
            <v>41030205</v>
          </cell>
          <cell r="C101" t="str">
            <v>Arriendos de EE/SS</v>
          </cell>
          <cell r="D101" t="str">
            <v>AD</v>
          </cell>
          <cell r="E101">
            <v>0</v>
          </cell>
          <cell r="F101">
            <v>0</v>
          </cell>
          <cell r="G101">
            <v>0</v>
          </cell>
          <cell r="H101">
            <v>0</v>
          </cell>
          <cell r="I101">
            <v>0</v>
          </cell>
          <cell r="J101">
            <v>0</v>
          </cell>
          <cell r="K101">
            <v>0</v>
          </cell>
          <cell r="L101">
            <v>0</v>
          </cell>
          <cell r="M101">
            <v>0</v>
          </cell>
          <cell r="N101">
            <v>0</v>
          </cell>
          <cell r="O101">
            <v>0</v>
          </cell>
          <cell r="P101">
            <v>0</v>
          </cell>
          <cell r="Q101">
            <v>0</v>
          </cell>
          <cell r="S101">
            <v>0</v>
          </cell>
          <cell r="T101">
            <v>0</v>
          </cell>
        </row>
        <row r="102">
          <cell r="B102" t="str">
            <v>OTROS ARRIENDOS</v>
          </cell>
          <cell r="E102">
            <v>1100000</v>
          </cell>
          <cell r="F102">
            <v>1100000</v>
          </cell>
          <cell r="G102">
            <v>1100000</v>
          </cell>
          <cell r="H102">
            <v>1100000</v>
          </cell>
          <cell r="I102">
            <v>1100000</v>
          </cell>
          <cell r="J102">
            <v>1100000</v>
          </cell>
          <cell r="K102">
            <v>1100000</v>
          </cell>
          <cell r="L102">
            <v>1100000</v>
          </cell>
          <cell r="M102">
            <v>1100000</v>
          </cell>
          <cell r="N102">
            <v>1100000</v>
          </cell>
          <cell r="O102">
            <v>1100000</v>
          </cell>
          <cell r="P102">
            <v>1100000</v>
          </cell>
          <cell r="Q102">
            <v>13200000</v>
          </cell>
          <cell r="S102">
            <v>13200000</v>
          </cell>
          <cell r="T102">
            <v>0</v>
          </cell>
        </row>
        <row r="103">
          <cell r="B103">
            <v>41030204</v>
          </cell>
          <cell r="C103" t="str">
            <v>Arriendos Varios</v>
          </cell>
          <cell r="D103" t="str">
            <v>TODOS</v>
          </cell>
          <cell r="E103">
            <v>1100000</v>
          </cell>
          <cell r="F103">
            <v>1100000</v>
          </cell>
          <cell r="G103">
            <v>1100000</v>
          </cell>
          <cell r="H103">
            <v>1100000</v>
          </cell>
          <cell r="I103">
            <v>1100000</v>
          </cell>
          <cell r="J103">
            <v>1100000</v>
          </cell>
          <cell r="K103">
            <v>1100000</v>
          </cell>
          <cell r="L103">
            <v>1100000</v>
          </cell>
          <cell r="M103">
            <v>1100000</v>
          </cell>
          <cell r="N103">
            <v>1100000</v>
          </cell>
          <cell r="O103">
            <v>1100000</v>
          </cell>
          <cell r="P103">
            <v>1100000</v>
          </cell>
          <cell r="Q103">
            <v>13200000</v>
          </cell>
          <cell r="S103">
            <v>13200000</v>
          </cell>
          <cell r="T103">
            <v>0</v>
          </cell>
        </row>
        <row r="104">
          <cell r="B104">
            <v>41030207</v>
          </cell>
          <cell r="C104" t="str">
            <v>Reservado</v>
          </cell>
          <cell r="E104">
            <v>0</v>
          </cell>
          <cell r="F104">
            <v>0</v>
          </cell>
          <cell r="G104">
            <v>0</v>
          </cell>
          <cell r="H104">
            <v>0</v>
          </cell>
          <cell r="I104">
            <v>0</v>
          </cell>
          <cell r="J104">
            <v>0</v>
          </cell>
          <cell r="K104">
            <v>0</v>
          </cell>
          <cell r="L104">
            <v>0</v>
          </cell>
          <cell r="M104">
            <v>0</v>
          </cell>
          <cell r="N104">
            <v>0</v>
          </cell>
          <cell r="O104">
            <v>0</v>
          </cell>
          <cell r="P104">
            <v>0</v>
          </cell>
          <cell r="Q104">
            <v>0</v>
          </cell>
          <cell r="S104">
            <v>0</v>
          </cell>
          <cell r="T104">
            <v>0</v>
          </cell>
        </row>
        <row r="105">
          <cell r="B105">
            <v>41030208</v>
          </cell>
          <cell r="C105" t="str">
            <v>Reservado 2</v>
          </cell>
          <cell r="E105">
            <v>0</v>
          </cell>
          <cell r="F105">
            <v>0</v>
          </cell>
          <cell r="G105">
            <v>0</v>
          </cell>
          <cell r="H105">
            <v>0</v>
          </cell>
          <cell r="I105">
            <v>0</v>
          </cell>
          <cell r="J105">
            <v>0</v>
          </cell>
          <cell r="K105">
            <v>0</v>
          </cell>
          <cell r="L105">
            <v>0</v>
          </cell>
          <cell r="M105">
            <v>0</v>
          </cell>
          <cell r="N105">
            <v>0</v>
          </cell>
          <cell r="O105">
            <v>0</v>
          </cell>
          <cell r="P105">
            <v>0</v>
          </cell>
          <cell r="Q105">
            <v>0</v>
          </cell>
          <cell r="S105">
            <v>0</v>
          </cell>
          <cell r="T105">
            <v>0</v>
          </cell>
        </row>
        <row r="106">
          <cell r="S106">
            <v>0</v>
          </cell>
          <cell r="T106">
            <v>0</v>
          </cell>
        </row>
        <row r="107">
          <cell r="A107" t="str">
            <v>REPARACIONES Y CONSERVACION</v>
          </cell>
          <cell r="E107">
            <v>24290828.666666664</v>
          </cell>
          <cell r="F107">
            <v>24290828.666666664</v>
          </cell>
          <cell r="G107">
            <v>24343328.666666664</v>
          </cell>
          <cell r="H107">
            <v>24553328.666666664</v>
          </cell>
          <cell r="I107">
            <v>26683328.666666664</v>
          </cell>
          <cell r="J107">
            <v>26993328.666666664</v>
          </cell>
          <cell r="K107">
            <v>27103328.666666664</v>
          </cell>
          <cell r="L107">
            <v>27663328.666666664</v>
          </cell>
          <cell r="M107">
            <v>27873328.666666664</v>
          </cell>
          <cell r="N107">
            <v>27978328.666666664</v>
          </cell>
          <cell r="O107">
            <v>28083328.666666664</v>
          </cell>
          <cell r="P107">
            <v>28288328.666666664</v>
          </cell>
          <cell r="Q107">
            <v>318144943.99999994</v>
          </cell>
          <cell r="S107">
            <v>1579348475.4634142</v>
          </cell>
          <cell r="T107">
            <v>1261203531.4634142</v>
          </cell>
        </row>
        <row r="108">
          <cell r="B108" t="str">
            <v>DE EDIFICIOS Y OTRAS CONSTRUCCIONES</v>
          </cell>
          <cell r="E108">
            <v>23360035.666666664</v>
          </cell>
          <cell r="F108">
            <v>23360035.666666664</v>
          </cell>
          <cell r="G108">
            <v>23412535.666666664</v>
          </cell>
          <cell r="H108">
            <v>23622535.666666664</v>
          </cell>
          <cell r="I108">
            <v>25752535.666666664</v>
          </cell>
          <cell r="J108">
            <v>25962535.666666664</v>
          </cell>
          <cell r="K108">
            <v>26172535.666666664</v>
          </cell>
          <cell r="L108">
            <v>26732535.666666664</v>
          </cell>
          <cell r="M108">
            <v>26942535.666666664</v>
          </cell>
          <cell r="N108">
            <v>27047535.666666664</v>
          </cell>
          <cell r="O108">
            <v>27152535.666666664</v>
          </cell>
          <cell r="P108">
            <v>27257535.666666664</v>
          </cell>
          <cell r="Q108">
            <v>306775427.99999994</v>
          </cell>
          <cell r="S108">
            <v>1567438959.4634142</v>
          </cell>
          <cell r="T108">
            <v>1260663531.4634142</v>
          </cell>
        </row>
        <row r="109">
          <cell r="B109">
            <v>41030302</v>
          </cell>
          <cell r="C109" t="str">
            <v>Mantención Preventiva y Correctiva a EE/SS</v>
          </cell>
          <cell r="D109" t="str">
            <v>CZP, AD</v>
          </cell>
          <cell r="E109">
            <v>0</v>
          </cell>
          <cell r="F109">
            <v>0</v>
          </cell>
          <cell r="G109">
            <v>0</v>
          </cell>
          <cell r="H109">
            <v>0</v>
          </cell>
          <cell r="I109">
            <v>0</v>
          </cell>
          <cell r="J109">
            <v>0</v>
          </cell>
          <cell r="K109">
            <v>0</v>
          </cell>
          <cell r="L109">
            <v>0</v>
          </cell>
          <cell r="M109">
            <v>0</v>
          </cell>
          <cell r="N109">
            <v>0</v>
          </cell>
          <cell r="O109">
            <v>0</v>
          </cell>
          <cell r="P109">
            <v>0</v>
          </cell>
          <cell r="Q109">
            <v>0</v>
          </cell>
          <cell r="S109">
            <v>1072422867.4634143</v>
          </cell>
          <cell r="T109">
            <v>1072422867.4634143</v>
          </cell>
        </row>
        <row r="110">
          <cell r="B110">
            <v>41030303</v>
          </cell>
          <cell r="C110" t="str">
            <v>Mantención Equipos</v>
          </cell>
          <cell r="D110" t="str">
            <v>CZP, AD, FRL</v>
          </cell>
          <cell r="E110">
            <v>0</v>
          </cell>
          <cell r="F110">
            <v>0</v>
          </cell>
          <cell r="G110">
            <v>0</v>
          </cell>
          <cell r="H110">
            <v>0</v>
          </cell>
          <cell r="I110">
            <v>0</v>
          </cell>
          <cell r="J110">
            <v>0</v>
          </cell>
          <cell r="K110">
            <v>0</v>
          </cell>
          <cell r="L110">
            <v>0</v>
          </cell>
          <cell r="M110">
            <v>0</v>
          </cell>
          <cell r="N110">
            <v>0</v>
          </cell>
          <cell r="O110">
            <v>0</v>
          </cell>
          <cell r="P110">
            <v>0</v>
          </cell>
          <cell r="Q110">
            <v>0</v>
          </cell>
          <cell r="S110">
            <v>188240664</v>
          </cell>
          <cell r="T110">
            <v>188240664</v>
          </cell>
        </row>
        <row r="111">
          <cell r="B111">
            <v>41030305</v>
          </cell>
          <cell r="C111" t="str">
            <v>Mantención Software / Sistemas</v>
          </cell>
          <cell r="D111" t="str">
            <v>JLV</v>
          </cell>
          <cell r="E111">
            <v>23360035.666666664</v>
          </cell>
          <cell r="F111">
            <v>23360035.666666664</v>
          </cell>
          <cell r="G111">
            <v>23412535.666666664</v>
          </cell>
          <cell r="H111">
            <v>23622535.666666664</v>
          </cell>
          <cell r="I111">
            <v>25752535.666666664</v>
          </cell>
          <cell r="J111">
            <v>25962535.666666664</v>
          </cell>
          <cell r="K111">
            <v>26172535.666666664</v>
          </cell>
          <cell r="L111">
            <v>26732535.666666664</v>
          </cell>
          <cell r="M111">
            <v>26942535.666666664</v>
          </cell>
          <cell r="N111">
            <v>27047535.666666664</v>
          </cell>
          <cell r="O111">
            <v>27152535.666666664</v>
          </cell>
          <cell r="P111">
            <v>27257535.666666664</v>
          </cell>
          <cell r="Q111">
            <v>306775427.99999994</v>
          </cell>
          <cell r="S111">
            <v>306775427.99999994</v>
          </cell>
          <cell r="T111">
            <v>0</v>
          </cell>
        </row>
        <row r="112">
          <cell r="B112">
            <v>41030307</v>
          </cell>
          <cell r="C112" t="str">
            <v>Mantención de Plantas</v>
          </cell>
          <cell r="D112" t="str">
            <v>FAV</v>
          </cell>
          <cell r="E112">
            <v>0</v>
          </cell>
          <cell r="F112">
            <v>0</v>
          </cell>
          <cell r="G112">
            <v>0</v>
          </cell>
          <cell r="H112">
            <v>0</v>
          </cell>
          <cell r="I112">
            <v>0</v>
          </cell>
          <cell r="J112">
            <v>0</v>
          </cell>
          <cell r="K112">
            <v>0</v>
          </cell>
          <cell r="L112">
            <v>0</v>
          </cell>
          <cell r="M112">
            <v>0</v>
          </cell>
          <cell r="N112">
            <v>0</v>
          </cell>
          <cell r="O112">
            <v>0</v>
          </cell>
          <cell r="P112">
            <v>0</v>
          </cell>
          <cell r="Q112">
            <v>0</v>
          </cell>
          <cell r="S112">
            <v>0</v>
          </cell>
          <cell r="T112">
            <v>0</v>
          </cell>
        </row>
        <row r="113">
          <cell r="B113" t="str">
            <v>DE MOBILIARIO Y ENSERES</v>
          </cell>
          <cell r="E113">
            <v>546100</v>
          </cell>
          <cell r="F113">
            <v>546100</v>
          </cell>
          <cell r="G113">
            <v>546100</v>
          </cell>
          <cell r="H113">
            <v>546100</v>
          </cell>
          <cell r="I113">
            <v>546100</v>
          </cell>
          <cell r="J113">
            <v>546100</v>
          </cell>
          <cell r="K113">
            <v>546100</v>
          </cell>
          <cell r="L113">
            <v>546100</v>
          </cell>
          <cell r="M113">
            <v>546100</v>
          </cell>
          <cell r="N113">
            <v>546100</v>
          </cell>
          <cell r="O113">
            <v>546100</v>
          </cell>
          <cell r="P113">
            <v>546100</v>
          </cell>
          <cell r="Q113">
            <v>6553200</v>
          </cell>
          <cell r="S113">
            <v>6553200</v>
          </cell>
          <cell r="T113">
            <v>0</v>
          </cell>
        </row>
        <row r="114">
          <cell r="B114">
            <v>41030301</v>
          </cell>
          <cell r="C114" t="str">
            <v>Mantención de Oficina Central</v>
          </cell>
          <cell r="D114" t="str">
            <v>OR</v>
          </cell>
          <cell r="E114">
            <v>420000</v>
          </cell>
          <cell r="F114">
            <v>420000</v>
          </cell>
          <cell r="G114">
            <v>420000</v>
          </cell>
          <cell r="H114">
            <v>420000</v>
          </cell>
          <cell r="I114">
            <v>420000</v>
          </cell>
          <cell r="J114">
            <v>420000</v>
          </cell>
          <cell r="K114">
            <v>420000</v>
          </cell>
          <cell r="L114">
            <v>420000</v>
          </cell>
          <cell r="M114">
            <v>420000</v>
          </cell>
          <cell r="N114">
            <v>420000</v>
          </cell>
          <cell r="O114">
            <v>420000</v>
          </cell>
          <cell r="P114">
            <v>420000</v>
          </cell>
          <cell r="Q114">
            <v>5040000</v>
          </cell>
          <cell r="S114">
            <v>5040000</v>
          </cell>
          <cell r="T114">
            <v>0</v>
          </cell>
        </row>
        <row r="115">
          <cell r="B115">
            <v>41030306</v>
          </cell>
          <cell r="C115" t="str">
            <v>Otras Mantenciones</v>
          </cell>
          <cell r="D115" t="str">
            <v>TODOS</v>
          </cell>
          <cell r="E115">
            <v>126100</v>
          </cell>
          <cell r="F115">
            <v>126100</v>
          </cell>
          <cell r="G115">
            <v>126100</v>
          </cell>
          <cell r="H115">
            <v>126100</v>
          </cell>
          <cell r="I115">
            <v>126100</v>
          </cell>
          <cell r="J115">
            <v>126100</v>
          </cell>
          <cell r="K115">
            <v>126100</v>
          </cell>
          <cell r="L115">
            <v>126100</v>
          </cell>
          <cell r="M115">
            <v>126100</v>
          </cell>
          <cell r="N115">
            <v>126100</v>
          </cell>
          <cell r="O115">
            <v>126100</v>
          </cell>
          <cell r="P115">
            <v>126100</v>
          </cell>
          <cell r="Q115">
            <v>1513200</v>
          </cell>
          <cell r="S115">
            <v>1513200</v>
          </cell>
          <cell r="T115">
            <v>0</v>
          </cell>
        </row>
        <row r="116">
          <cell r="B116" t="str">
            <v>DE ELEMENTOS DE TRANSPORTE</v>
          </cell>
          <cell r="S116">
            <v>0</v>
          </cell>
          <cell r="T116">
            <v>0</v>
          </cell>
        </row>
        <row r="117">
          <cell r="B117">
            <v>41030304</v>
          </cell>
          <cell r="C117" t="str">
            <v>Mantención Vehiculos</v>
          </cell>
          <cell r="D117" t="str">
            <v>TODOS</v>
          </cell>
          <cell r="E117">
            <v>384693</v>
          </cell>
          <cell r="F117">
            <v>384693</v>
          </cell>
          <cell r="G117">
            <v>384693</v>
          </cell>
          <cell r="H117">
            <v>384693</v>
          </cell>
          <cell r="I117">
            <v>384693</v>
          </cell>
          <cell r="J117">
            <v>484693</v>
          </cell>
          <cell r="K117">
            <v>384693</v>
          </cell>
          <cell r="L117">
            <v>384693</v>
          </cell>
          <cell r="M117">
            <v>384693</v>
          </cell>
          <cell r="N117">
            <v>384693</v>
          </cell>
          <cell r="O117">
            <v>384693</v>
          </cell>
          <cell r="P117">
            <v>484693</v>
          </cell>
          <cell r="Q117">
            <v>4816316</v>
          </cell>
          <cell r="S117">
            <v>5356316</v>
          </cell>
          <cell r="T117">
            <v>540000</v>
          </cell>
        </row>
        <row r="118">
          <cell r="S118">
            <v>0</v>
          </cell>
          <cell r="T118">
            <v>0</v>
          </cell>
        </row>
        <row r="119">
          <cell r="A119" t="str">
            <v>SERVICIOS PROFESIONALES INDEPENDIENTES</v>
          </cell>
          <cell r="E119">
            <v>21712689.768614501</v>
          </cell>
          <cell r="F119">
            <v>21712775.642711975</v>
          </cell>
          <cell r="G119">
            <v>21712861.693696029</v>
          </cell>
          <cell r="H119">
            <v>22332947.921931021</v>
          </cell>
          <cell r="I119">
            <v>21333034.327782057</v>
          </cell>
          <cell r="J119">
            <v>21333120.911615003</v>
          </cell>
          <cell r="K119">
            <v>21333207.673796467</v>
          </cell>
          <cell r="L119">
            <v>22333294.61469382</v>
          </cell>
          <cell r="M119">
            <v>21333381.734675184</v>
          </cell>
          <cell r="N119">
            <v>21333469.034109447</v>
          </cell>
          <cell r="O119">
            <v>21333556.513366252</v>
          </cell>
          <cell r="P119">
            <v>22333644.172816001</v>
          </cell>
          <cell r="Q119">
            <v>260137984.00980777</v>
          </cell>
          <cell r="S119">
            <v>266101605.37092969</v>
          </cell>
          <cell r="T119">
            <v>5963621.3611219227</v>
          </cell>
        </row>
        <row r="120">
          <cell r="B120" t="str">
            <v>SERVICIOS JURÍDICOS Y CONTENCIOSOS</v>
          </cell>
          <cell r="E120">
            <v>10170000</v>
          </cell>
          <cell r="F120">
            <v>10170000</v>
          </cell>
          <cell r="G120">
            <v>10170000</v>
          </cell>
          <cell r="H120">
            <v>10170000</v>
          </cell>
          <cell r="I120">
            <v>10170000</v>
          </cell>
          <cell r="J120">
            <v>10170000</v>
          </cell>
          <cell r="K120">
            <v>10170000</v>
          </cell>
          <cell r="L120">
            <v>10170000</v>
          </cell>
          <cell r="M120">
            <v>10170000</v>
          </cell>
          <cell r="N120">
            <v>10170000</v>
          </cell>
          <cell r="O120">
            <v>10170000</v>
          </cell>
          <cell r="P120">
            <v>10170000</v>
          </cell>
          <cell r="Q120">
            <v>122040000</v>
          </cell>
          <cell r="S120">
            <v>122220000</v>
          </cell>
          <cell r="T120">
            <v>180000</v>
          </cell>
        </row>
        <row r="121">
          <cell r="B121">
            <v>41030601</v>
          </cell>
          <cell r="C121" t="str">
            <v>Gastos Notariales</v>
          </cell>
          <cell r="D121" t="str">
            <v>TODOS</v>
          </cell>
          <cell r="E121">
            <v>830000</v>
          </cell>
          <cell r="F121">
            <v>830000</v>
          </cell>
          <cell r="G121">
            <v>830000</v>
          </cell>
          <cell r="H121">
            <v>830000</v>
          </cell>
          <cell r="I121">
            <v>830000</v>
          </cell>
          <cell r="J121">
            <v>830000</v>
          </cell>
          <cell r="K121">
            <v>830000</v>
          </cell>
          <cell r="L121">
            <v>830000</v>
          </cell>
          <cell r="M121">
            <v>830000</v>
          </cell>
          <cell r="N121">
            <v>830000</v>
          </cell>
          <cell r="O121">
            <v>830000</v>
          </cell>
          <cell r="P121">
            <v>830000</v>
          </cell>
          <cell r="Q121">
            <v>9960000</v>
          </cell>
          <cell r="S121">
            <v>10140000</v>
          </cell>
          <cell r="T121">
            <v>180000</v>
          </cell>
        </row>
        <row r="122">
          <cell r="C122" t="str">
            <v>Costas procesales</v>
          </cell>
          <cell r="D122" t="str">
            <v>SSC</v>
          </cell>
          <cell r="E122">
            <v>350000</v>
          </cell>
          <cell r="F122">
            <v>350000</v>
          </cell>
          <cell r="G122">
            <v>350000</v>
          </cell>
          <cell r="H122">
            <v>350000</v>
          </cell>
          <cell r="I122">
            <v>350000</v>
          </cell>
          <cell r="J122">
            <v>350000</v>
          </cell>
          <cell r="K122">
            <v>350000</v>
          </cell>
          <cell r="L122">
            <v>350000</v>
          </cell>
          <cell r="M122">
            <v>350000</v>
          </cell>
          <cell r="N122">
            <v>350000</v>
          </cell>
          <cell r="O122">
            <v>350000</v>
          </cell>
          <cell r="P122">
            <v>350000</v>
          </cell>
          <cell r="Q122">
            <v>4200000</v>
          </cell>
        </row>
        <row r="123">
          <cell r="C123" t="str">
            <v>Inscripciones institucionales</v>
          </cell>
          <cell r="D123" t="str">
            <v>SSC</v>
          </cell>
          <cell r="E123">
            <v>590000</v>
          </cell>
          <cell r="F123">
            <v>590000</v>
          </cell>
          <cell r="G123">
            <v>590000</v>
          </cell>
          <cell r="H123">
            <v>590000</v>
          </cell>
          <cell r="I123">
            <v>590000</v>
          </cell>
          <cell r="J123">
            <v>590000</v>
          </cell>
          <cell r="K123">
            <v>590000</v>
          </cell>
          <cell r="L123">
            <v>590000</v>
          </cell>
          <cell r="M123">
            <v>590000</v>
          </cell>
          <cell r="N123">
            <v>590000</v>
          </cell>
          <cell r="O123">
            <v>590000</v>
          </cell>
          <cell r="P123">
            <v>590000</v>
          </cell>
          <cell r="Q123">
            <v>7080000</v>
          </cell>
        </row>
        <row r="124">
          <cell r="B124">
            <v>41030604</v>
          </cell>
          <cell r="C124" t="str">
            <v>Reservado</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B125">
            <v>41030605</v>
          </cell>
          <cell r="C125" t="str">
            <v>Asesoría Legal</v>
          </cell>
          <cell r="D125" t="str">
            <v>SSC</v>
          </cell>
          <cell r="E125">
            <v>8400000</v>
          </cell>
          <cell r="F125">
            <v>8400000</v>
          </cell>
          <cell r="G125">
            <v>8400000</v>
          </cell>
          <cell r="H125">
            <v>8400000</v>
          </cell>
          <cell r="I125">
            <v>8400000</v>
          </cell>
          <cell r="J125">
            <v>8400000</v>
          </cell>
          <cell r="K125">
            <v>8400000</v>
          </cell>
          <cell r="L125">
            <v>8400000</v>
          </cell>
          <cell r="M125">
            <v>8400000</v>
          </cell>
          <cell r="N125">
            <v>8400000</v>
          </cell>
          <cell r="O125">
            <v>8400000</v>
          </cell>
          <cell r="P125">
            <v>8400000</v>
          </cell>
          <cell r="Q125">
            <v>100800000</v>
          </cell>
          <cell r="S125">
            <v>100800000</v>
          </cell>
          <cell r="T125">
            <v>0</v>
          </cell>
        </row>
        <row r="126">
          <cell r="B126" t="str">
            <v>SERVICIOS DE AUDITORÍA Y PSICOLOGÍA</v>
          </cell>
          <cell r="E126">
            <v>2700000</v>
          </cell>
          <cell r="F126">
            <v>2700000</v>
          </cell>
          <cell r="G126">
            <v>2700000</v>
          </cell>
          <cell r="H126">
            <v>2700000</v>
          </cell>
          <cell r="I126">
            <v>2700000</v>
          </cell>
          <cell r="J126">
            <v>2700000</v>
          </cell>
          <cell r="K126">
            <v>2700000</v>
          </cell>
          <cell r="L126">
            <v>2700000</v>
          </cell>
          <cell r="M126">
            <v>2700000</v>
          </cell>
          <cell r="N126">
            <v>2700000</v>
          </cell>
          <cell r="O126">
            <v>2700000</v>
          </cell>
          <cell r="P126">
            <v>2700000</v>
          </cell>
          <cell r="Q126">
            <v>32400000</v>
          </cell>
          <cell r="S126">
            <v>32400000</v>
          </cell>
          <cell r="T126">
            <v>0</v>
          </cell>
        </row>
        <row r="127">
          <cell r="B127">
            <v>41030902</v>
          </cell>
          <cell r="C127" t="str">
            <v>Servicio Psicologico y Medico Rec. Humanos</v>
          </cell>
          <cell r="D127" t="str">
            <v>EGE</v>
          </cell>
          <cell r="E127">
            <v>0</v>
          </cell>
          <cell r="F127">
            <v>0</v>
          </cell>
          <cell r="G127">
            <v>0</v>
          </cell>
          <cell r="H127">
            <v>0</v>
          </cell>
          <cell r="I127">
            <v>0</v>
          </cell>
          <cell r="J127">
            <v>0</v>
          </cell>
          <cell r="K127">
            <v>0</v>
          </cell>
          <cell r="L127">
            <v>0</v>
          </cell>
          <cell r="M127">
            <v>0</v>
          </cell>
          <cell r="N127">
            <v>0</v>
          </cell>
          <cell r="O127">
            <v>0</v>
          </cell>
          <cell r="P127">
            <v>0</v>
          </cell>
          <cell r="Q127">
            <v>0</v>
          </cell>
          <cell r="S127">
            <v>0</v>
          </cell>
          <cell r="T127">
            <v>0</v>
          </cell>
        </row>
        <row r="128">
          <cell r="B128">
            <v>41030903</v>
          </cell>
          <cell r="C128" t="str">
            <v>Asistencia Auditoria</v>
          </cell>
          <cell r="D128" t="str">
            <v>JCV</v>
          </cell>
          <cell r="E128">
            <v>2700000</v>
          </cell>
          <cell r="F128">
            <v>2700000</v>
          </cell>
          <cell r="G128">
            <v>2700000</v>
          </cell>
          <cell r="H128">
            <v>2700000</v>
          </cell>
          <cell r="I128">
            <v>2700000</v>
          </cell>
          <cell r="J128">
            <v>2700000</v>
          </cell>
          <cell r="K128">
            <v>2700000</v>
          </cell>
          <cell r="L128">
            <v>2700000</v>
          </cell>
          <cell r="M128">
            <v>2700000</v>
          </cell>
          <cell r="N128">
            <v>2700000</v>
          </cell>
          <cell r="O128">
            <v>2700000</v>
          </cell>
          <cell r="P128">
            <v>2700000</v>
          </cell>
          <cell r="Q128">
            <v>32400000</v>
          </cell>
          <cell r="S128">
            <v>32400000</v>
          </cell>
          <cell r="T128">
            <v>0</v>
          </cell>
        </row>
        <row r="129">
          <cell r="B129" t="str">
            <v>OTROS SERVICIOS PROFESIONALES E INDEPENDIENTES</v>
          </cell>
          <cell r="E129">
            <v>8842689.7686145008</v>
          </cell>
          <cell r="F129">
            <v>8842775.6427119747</v>
          </cell>
          <cell r="G129">
            <v>8842861.6936960295</v>
          </cell>
          <cell r="H129">
            <v>9462947.9219310209</v>
          </cell>
          <cell r="I129">
            <v>8463034.3277820591</v>
          </cell>
          <cell r="J129">
            <v>8463120.9116150029</v>
          </cell>
          <cell r="K129">
            <v>8463207.6737964656</v>
          </cell>
          <cell r="L129">
            <v>9463294.6146938186</v>
          </cell>
          <cell r="M129">
            <v>8463381.7346751839</v>
          </cell>
          <cell r="N129">
            <v>8463469.0341094472</v>
          </cell>
          <cell r="O129">
            <v>8463556.5133662503</v>
          </cell>
          <cell r="P129">
            <v>9463644.172815999</v>
          </cell>
          <cell r="Q129">
            <v>105697984.00980777</v>
          </cell>
          <cell r="S129">
            <v>111481605.37092972</v>
          </cell>
          <cell r="T129">
            <v>5783621.3611219525</v>
          </cell>
        </row>
        <row r="130">
          <cell r="B130">
            <v>41030904</v>
          </cell>
          <cell r="C130" t="str">
            <v>Servicios Temporales</v>
          </cell>
          <cell r="D130" t="str">
            <v>TODOS</v>
          </cell>
          <cell r="E130">
            <v>3701000</v>
          </cell>
          <cell r="F130">
            <v>3701000</v>
          </cell>
          <cell r="G130">
            <v>3701000</v>
          </cell>
          <cell r="H130">
            <v>3321000</v>
          </cell>
          <cell r="I130">
            <v>3321000</v>
          </cell>
          <cell r="J130">
            <v>3321000</v>
          </cell>
          <cell r="K130">
            <v>3321000</v>
          </cell>
          <cell r="L130">
            <v>3321000</v>
          </cell>
          <cell r="M130">
            <v>3321000</v>
          </cell>
          <cell r="N130">
            <v>3321000</v>
          </cell>
          <cell r="O130">
            <v>3321000</v>
          </cell>
          <cell r="P130">
            <v>3321000</v>
          </cell>
          <cell r="Q130">
            <v>40992000</v>
          </cell>
          <cell r="S130">
            <v>44142000</v>
          </cell>
          <cell r="T130">
            <v>3150000</v>
          </cell>
        </row>
        <row r="131">
          <cell r="B131">
            <v>41030905</v>
          </cell>
          <cell r="C131" t="str">
            <v>Honorarios Reservado</v>
          </cell>
          <cell r="D131" t="str">
            <v>TODOS</v>
          </cell>
          <cell r="E131">
            <v>5141689.7686145008</v>
          </cell>
          <cell r="F131">
            <v>5141775.6427119747</v>
          </cell>
          <cell r="G131">
            <v>5141861.6936960295</v>
          </cell>
          <cell r="H131">
            <v>6141947.9219310209</v>
          </cell>
          <cell r="I131">
            <v>5142034.3277820591</v>
          </cell>
          <cell r="J131">
            <v>5142120.9116150029</v>
          </cell>
          <cell r="K131">
            <v>5142207.6737964656</v>
          </cell>
          <cell r="L131">
            <v>6142294.6146938186</v>
          </cell>
          <cell r="M131">
            <v>5142381.7346751839</v>
          </cell>
          <cell r="N131">
            <v>5142469.0341094472</v>
          </cell>
          <cell r="O131">
            <v>5142556.5133662503</v>
          </cell>
          <cell r="P131">
            <v>6142644.172815999</v>
          </cell>
          <cell r="Q131">
            <v>64705984.009807758</v>
          </cell>
          <cell r="S131">
            <v>67339605.370929718</v>
          </cell>
          <cell r="T131">
            <v>2633621.36112196</v>
          </cell>
        </row>
        <row r="132">
          <cell r="S132">
            <v>0</v>
          </cell>
          <cell r="T132">
            <v>0</v>
          </cell>
        </row>
        <row r="133">
          <cell r="A133" t="str">
            <v>PRIMAS DE SEGUROS</v>
          </cell>
          <cell r="E133">
            <v>958434.87006666663</v>
          </cell>
          <cell r="F133">
            <v>958434.87006666663</v>
          </cell>
          <cell r="G133">
            <v>958434.87006666663</v>
          </cell>
          <cell r="H133">
            <v>958434.87006666663</v>
          </cell>
          <cell r="I133">
            <v>958434.87006666663</v>
          </cell>
          <cell r="J133">
            <v>958434.87006666663</v>
          </cell>
          <cell r="K133">
            <v>958434.87006666663</v>
          </cell>
          <cell r="L133">
            <v>958434.87006666663</v>
          </cell>
          <cell r="M133">
            <v>958434.87006666663</v>
          </cell>
          <cell r="N133">
            <v>958434.87006666663</v>
          </cell>
          <cell r="O133">
            <v>958434.87006666663</v>
          </cell>
          <cell r="P133">
            <v>958434.87006666663</v>
          </cell>
          <cell r="Q133">
            <v>11501218.440800004</v>
          </cell>
          <cell r="S133">
            <v>11906462.440800002</v>
          </cell>
          <cell r="T133">
            <v>405243.99999999814</v>
          </cell>
        </row>
        <row r="134">
          <cell r="B134" t="str">
            <v>DEL PLAN DE SEGUROS INTEGRADOS</v>
          </cell>
          <cell r="S134">
            <v>0</v>
          </cell>
        </row>
        <row r="135">
          <cell r="B135">
            <v>41030401</v>
          </cell>
          <cell r="C135" t="str">
            <v>Seguros de Edificio</v>
          </cell>
          <cell r="D135" t="str">
            <v>R. Holadi</v>
          </cell>
          <cell r="E135">
            <v>434117.44786666665</v>
          </cell>
          <cell r="F135">
            <v>434117.44786666665</v>
          </cell>
          <cell r="G135">
            <v>434117.44786666665</v>
          </cell>
          <cell r="H135">
            <v>434117.44786666665</v>
          </cell>
          <cell r="I135">
            <v>434117.44786666665</v>
          </cell>
          <cell r="J135">
            <v>434117.44786666665</v>
          </cell>
          <cell r="K135">
            <v>434117.44786666665</v>
          </cell>
          <cell r="L135">
            <v>434117.44786666665</v>
          </cell>
          <cell r="M135">
            <v>434117.44786666665</v>
          </cell>
          <cell r="N135">
            <v>434117.44786666665</v>
          </cell>
          <cell r="O135">
            <v>434117.44786666665</v>
          </cell>
          <cell r="P135">
            <v>434117.44786666665</v>
          </cell>
          <cell r="Q135">
            <v>5209409.374400001</v>
          </cell>
          <cell r="S135">
            <v>5209409.374400001</v>
          </cell>
          <cell r="T135">
            <v>0</v>
          </cell>
        </row>
        <row r="136">
          <cell r="B136">
            <v>41030402</v>
          </cell>
          <cell r="C136" t="str">
            <v>Seguros de Automoviles</v>
          </cell>
          <cell r="D136" t="str">
            <v>R. Holadi</v>
          </cell>
          <cell r="E136">
            <v>446618.33886666666</v>
          </cell>
          <cell r="F136">
            <v>446618.33886666666</v>
          </cell>
          <cell r="G136">
            <v>446618.33886666666</v>
          </cell>
          <cell r="H136">
            <v>446618.33886666666</v>
          </cell>
          <cell r="I136">
            <v>446618.33886666666</v>
          </cell>
          <cell r="J136">
            <v>446618.33886666666</v>
          </cell>
          <cell r="K136">
            <v>446618.33886666666</v>
          </cell>
          <cell r="L136">
            <v>446618.33886666666</v>
          </cell>
          <cell r="M136">
            <v>446618.33886666666</v>
          </cell>
          <cell r="N136">
            <v>446618.33886666666</v>
          </cell>
          <cell r="O136">
            <v>446618.33886666666</v>
          </cell>
          <cell r="P136">
            <v>446618.33886666666</v>
          </cell>
          <cell r="Q136">
            <v>5359420.0664000018</v>
          </cell>
          <cell r="S136">
            <v>5764664.0664000008</v>
          </cell>
          <cell r="T136">
            <v>405243.99999999907</v>
          </cell>
        </row>
        <row r="137">
          <cell r="B137">
            <v>41030403</v>
          </cell>
          <cell r="C137" t="str">
            <v>Seguros de Activo Fijo</v>
          </cell>
          <cell r="D137" t="str">
            <v>R. Holadi</v>
          </cell>
          <cell r="E137">
            <v>77699.083333333328</v>
          </cell>
          <cell r="F137">
            <v>77699.083333333328</v>
          </cell>
          <cell r="G137">
            <v>77699.083333333328</v>
          </cell>
          <cell r="H137">
            <v>77699.083333333328</v>
          </cell>
          <cell r="I137">
            <v>77699.083333333328</v>
          </cell>
          <cell r="J137">
            <v>77699.083333333328</v>
          </cell>
          <cell r="K137">
            <v>77699.083333333328</v>
          </cell>
          <cell r="L137">
            <v>77699.083333333328</v>
          </cell>
          <cell r="M137">
            <v>77699.083333333328</v>
          </cell>
          <cell r="N137">
            <v>77699.083333333328</v>
          </cell>
          <cell r="O137">
            <v>77699.083333333328</v>
          </cell>
          <cell r="P137">
            <v>77699.083333333328</v>
          </cell>
          <cell r="Q137">
            <v>932389.00000000012</v>
          </cell>
          <cell r="S137">
            <v>932389.00000000012</v>
          </cell>
          <cell r="T137">
            <v>0</v>
          </cell>
        </row>
        <row r="138">
          <cell r="B138">
            <v>41030405</v>
          </cell>
          <cell r="C138" t="str">
            <v>Reservado</v>
          </cell>
          <cell r="D138" t="str">
            <v>R. Holadi</v>
          </cell>
          <cell r="E138">
            <v>0</v>
          </cell>
          <cell r="F138">
            <v>0</v>
          </cell>
          <cell r="G138">
            <v>0</v>
          </cell>
          <cell r="H138">
            <v>0</v>
          </cell>
          <cell r="I138">
            <v>0</v>
          </cell>
          <cell r="J138">
            <v>0</v>
          </cell>
          <cell r="K138">
            <v>0</v>
          </cell>
          <cell r="L138">
            <v>0</v>
          </cell>
          <cell r="M138">
            <v>0</v>
          </cell>
          <cell r="N138">
            <v>0</v>
          </cell>
          <cell r="O138">
            <v>0</v>
          </cell>
          <cell r="P138">
            <v>0</v>
          </cell>
          <cell r="Q138">
            <v>0</v>
          </cell>
          <cell r="S138">
            <v>0</v>
          </cell>
          <cell r="T138">
            <v>0</v>
          </cell>
        </row>
        <row r="139">
          <cell r="B139">
            <v>41030406</v>
          </cell>
          <cell r="C139" t="str">
            <v>Seguridad de Plantas</v>
          </cell>
          <cell r="D139" t="str">
            <v>R. Holadi</v>
          </cell>
          <cell r="E139">
            <v>0</v>
          </cell>
          <cell r="F139">
            <v>0</v>
          </cell>
          <cell r="G139">
            <v>0</v>
          </cell>
          <cell r="H139">
            <v>0</v>
          </cell>
          <cell r="I139">
            <v>0</v>
          </cell>
          <cell r="J139">
            <v>0</v>
          </cell>
          <cell r="K139">
            <v>0</v>
          </cell>
          <cell r="L139">
            <v>0</v>
          </cell>
          <cell r="M139">
            <v>0</v>
          </cell>
          <cell r="N139">
            <v>0</v>
          </cell>
          <cell r="O139">
            <v>0</v>
          </cell>
          <cell r="P139">
            <v>0</v>
          </cell>
          <cell r="Q139">
            <v>0</v>
          </cell>
          <cell r="S139">
            <v>0</v>
          </cell>
          <cell r="T139">
            <v>0</v>
          </cell>
        </row>
        <row r="140">
          <cell r="B140">
            <v>41030407</v>
          </cell>
          <cell r="C140" t="str">
            <v>Seguros de Responsabilidad Civil</v>
          </cell>
          <cell r="D140" t="str">
            <v>R. Holadi</v>
          </cell>
          <cell r="E140">
            <v>0</v>
          </cell>
          <cell r="F140">
            <v>0</v>
          </cell>
          <cell r="G140">
            <v>0</v>
          </cell>
          <cell r="H140">
            <v>0</v>
          </cell>
          <cell r="I140">
            <v>0</v>
          </cell>
          <cell r="J140">
            <v>0</v>
          </cell>
          <cell r="K140">
            <v>0</v>
          </cell>
          <cell r="L140">
            <v>0</v>
          </cell>
          <cell r="M140">
            <v>0</v>
          </cell>
          <cell r="N140">
            <v>0</v>
          </cell>
          <cell r="O140">
            <v>0</v>
          </cell>
          <cell r="P140">
            <v>0</v>
          </cell>
          <cell r="Q140">
            <v>0</v>
          </cell>
          <cell r="S140">
            <v>0</v>
          </cell>
          <cell r="T140">
            <v>0</v>
          </cell>
        </row>
        <row r="141">
          <cell r="S141">
            <v>0</v>
          </cell>
          <cell r="T141">
            <v>0</v>
          </cell>
        </row>
        <row r="142">
          <cell r="A142" t="str">
            <v>SERVICIOS BANCARIOS Y SIMILARES</v>
          </cell>
          <cell r="E142">
            <v>2400000</v>
          </cell>
          <cell r="F142">
            <v>1500000</v>
          </cell>
          <cell r="G142">
            <v>1500000</v>
          </cell>
          <cell r="H142">
            <v>1500000</v>
          </cell>
          <cell r="I142">
            <v>1500000</v>
          </cell>
          <cell r="J142">
            <v>1500000</v>
          </cell>
          <cell r="K142">
            <v>2400000</v>
          </cell>
          <cell r="L142">
            <v>1500000</v>
          </cell>
          <cell r="M142">
            <v>1500000</v>
          </cell>
          <cell r="N142">
            <v>1500000</v>
          </cell>
          <cell r="O142">
            <v>1500000</v>
          </cell>
          <cell r="P142">
            <v>1500000</v>
          </cell>
          <cell r="Q142">
            <v>19800000</v>
          </cell>
          <cell r="S142">
            <v>19800000</v>
          </cell>
          <cell r="T142">
            <v>0</v>
          </cell>
        </row>
        <row r="143">
          <cell r="B143" t="str">
            <v>GASTOS BANCARIOS</v>
          </cell>
          <cell r="S143">
            <v>0</v>
          </cell>
          <cell r="T143">
            <v>0</v>
          </cell>
        </row>
        <row r="144">
          <cell r="B144">
            <v>41031001</v>
          </cell>
          <cell r="C144" t="str">
            <v>Comisiones Bancarias</v>
          </cell>
          <cell r="D144" t="str">
            <v>GAR</v>
          </cell>
          <cell r="E144">
            <v>1500000</v>
          </cell>
          <cell r="F144">
            <v>1500000</v>
          </cell>
          <cell r="G144">
            <v>1500000</v>
          </cell>
          <cell r="H144">
            <v>1500000</v>
          </cell>
          <cell r="I144">
            <v>1500000</v>
          </cell>
          <cell r="J144">
            <v>1500000</v>
          </cell>
          <cell r="K144">
            <v>1500000</v>
          </cell>
          <cell r="L144">
            <v>1500000</v>
          </cell>
          <cell r="M144">
            <v>1500000</v>
          </cell>
          <cell r="N144">
            <v>1500000</v>
          </cell>
          <cell r="O144">
            <v>1500000</v>
          </cell>
          <cell r="P144">
            <v>1500000</v>
          </cell>
          <cell r="Q144">
            <v>18000000</v>
          </cell>
          <cell r="S144">
            <v>18000000</v>
          </cell>
          <cell r="T144">
            <v>0</v>
          </cell>
        </row>
        <row r="145">
          <cell r="B145">
            <v>41031002</v>
          </cell>
          <cell r="C145" t="str">
            <v>Imptos Cheques</v>
          </cell>
          <cell r="D145" t="str">
            <v>GAR</v>
          </cell>
          <cell r="E145">
            <v>900000</v>
          </cell>
          <cell r="F145">
            <v>0</v>
          </cell>
          <cell r="G145">
            <v>0</v>
          </cell>
          <cell r="H145">
            <v>0</v>
          </cell>
          <cell r="I145">
            <v>0</v>
          </cell>
          <cell r="J145">
            <v>0</v>
          </cell>
          <cell r="K145">
            <v>900000</v>
          </cell>
          <cell r="L145">
            <v>0</v>
          </cell>
          <cell r="M145">
            <v>0</v>
          </cell>
          <cell r="N145">
            <v>0</v>
          </cell>
          <cell r="O145">
            <v>0</v>
          </cell>
          <cell r="P145">
            <v>0</v>
          </cell>
          <cell r="Q145">
            <v>1800000</v>
          </cell>
          <cell r="S145">
            <v>1800000</v>
          </cell>
          <cell r="T145">
            <v>0</v>
          </cell>
        </row>
        <row r="146">
          <cell r="B146">
            <v>41031003</v>
          </cell>
          <cell r="C146" t="str">
            <v>Imptos Letras</v>
          </cell>
          <cell r="D146" t="str">
            <v>GAR</v>
          </cell>
          <cell r="E146">
            <v>0</v>
          </cell>
          <cell r="F146">
            <v>0</v>
          </cell>
          <cell r="G146">
            <v>0</v>
          </cell>
          <cell r="H146">
            <v>0</v>
          </cell>
          <cell r="I146">
            <v>0</v>
          </cell>
          <cell r="J146">
            <v>0</v>
          </cell>
          <cell r="K146">
            <v>0</v>
          </cell>
          <cell r="L146">
            <v>0</v>
          </cell>
          <cell r="M146">
            <v>0</v>
          </cell>
          <cell r="N146">
            <v>0</v>
          </cell>
          <cell r="O146">
            <v>0</v>
          </cell>
          <cell r="P146">
            <v>0</v>
          </cell>
          <cell r="Q146">
            <v>0</v>
          </cell>
          <cell r="S146">
            <v>0</v>
          </cell>
          <cell r="T146">
            <v>0</v>
          </cell>
        </row>
        <row r="147">
          <cell r="B147">
            <v>41031004</v>
          </cell>
          <cell r="C147" t="str">
            <v>Imptos Pagarés</v>
          </cell>
          <cell r="D147" t="str">
            <v>GAR</v>
          </cell>
          <cell r="E147">
            <v>0</v>
          </cell>
          <cell r="F147">
            <v>0</v>
          </cell>
          <cell r="G147">
            <v>0</v>
          </cell>
          <cell r="H147">
            <v>0</v>
          </cell>
          <cell r="I147">
            <v>0</v>
          </cell>
          <cell r="J147">
            <v>0</v>
          </cell>
          <cell r="K147">
            <v>0</v>
          </cell>
          <cell r="L147">
            <v>0</v>
          </cell>
          <cell r="M147">
            <v>0</v>
          </cell>
          <cell r="N147">
            <v>0</v>
          </cell>
          <cell r="O147">
            <v>0</v>
          </cell>
          <cell r="P147">
            <v>0</v>
          </cell>
          <cell r="Q147">
            <v>0</v>
          </cell>
          <cell r="S147">
            <v>0</v>
          </cell>
          <cell r="T147">
            <v>0</v>
          </cell>
        </row>
        <row r="148">
          <cell r="B148">
            <v>41031005</v>
          </cell>
          <cell r="C148" t="str">
            <v>Comisiones por Ventas Nacionales (Transbank)</v>
          </cell>
          <cell r="D148" t="str">
            <v>GAR</v>
          </cell>
          <cell r="E148">
            <v>0</v>
          </cell>
          <cell r="F148">
            <v>0</v>
          </cell>
          <cell r="G148">
            <v>0</v>
          </cell>
          <cell r="H148">
            <v>0</v>
          </cell>
          <cell r="I148">
            <v>0</v>
          </cell>
          <cell r="J148">
            <v>0</v>
          </cell>
          <cell r="K148">
            <v>0</v>
          </cell>
          <cell r="L148">
            <v>0</v>
          </cell>
          <cell r="M148">
            <v>0</v>
          </cell>
          <cell r="N148">
            <v>0</v>
          </cell>
          <cell r="O148">
            <v>0</v>
          </cell>
          <cell r="P148">
            <v>0</v>
          </cell>
          <cell r="Q148">
            <v>0</v>
          </cell>
          <cell r="S148">
            <v>0</v>
          </cell>
          <cell r="T148">
            <v>0</v>
          </cell>
        </row>
        <row r="149">
          <cell r="B149">
            <v>41031006</v>
          </cell>
          <cell r="C149" t="str">
            <v>Transporte de Valores</v>
          </cell>
          <cell r="D149" t="str">
            <v>GAR; PGT</v>
          </cell>
          <cell r="E149">
            <v>0</v>
          </cell>
          <cell r="F149">
            <v>0</v>
          </cell>
          <cell r="G149">
            <v>0</v>
          </cell>
          <cell r="H149">
            <v>0</v>
          </cell>
          <cell r="I149">
            <v>0</v>
          </cell>
          <cell r="J149">
            <v>0</v>
          </cell>
          <cell r="K149">
            <v>0</v>
          </cell>
          <cell r="L149">
            <v>0</v>
          </cell>
          <cell r="M149">
            <v>0</v>
          </cell>
          <cell r="N149">
            <v>0</v>
          </cell>
          <cell r="O149">
            <v>0</v>
          </cell>
          <cell r="P149">
            <v>0</v>
          </cell>
          <cell r="Q149">
            <v>0</v>
          </cell>
          <cell r="S149">
            <v>0</v>
          </cell>
          <cell r="T149">
            <v>0</v>
          </cell>
        </row>
        <row r="150">
          <cell r="S150">
            <v>0</v>
          </cell>
          <cell r="T150">
            <v>0</v>
          </cell>
        </row>
        <row r="151">
          <cell r="A151" t="str">
            <v>PUBLICIDAD Y RELACIONES PUBLICAS</v>
          </cell>
          <cell r="E151">
            <v>0</v>
          </cell>
          <cell r="F151">
            <v>0</v>
          </cell>
          <cell r="G151">
            <v>0</v>
          </cell>
          <cell r="H151">
            <v>0</v>
          </cell>
          <cell r="I151">
            <v>0</v>
          </cell>
          <cell r="J151">
            <v>0</v>
          </cell>
          <cell r="K151">
            <v>0</v>
          </cell>
          <cell r="L151">
            <v>0</v>
          </cell>
          <cell r="M151">
            <v>0</v>
          </cell>
          <cell r="N151">
            <v>0</v>
          </cell>
          <cell r="O151">
            <v>0</v>
          </cell>
          <cell r="P151">
            <v>0</v>
          </cell>
          <cell r="Q151">
            <v>0</v>
          </cell>
          <cell r="S151">
            <v>957756000</v>
          </cell>
          <cell r="T151">
            <v>957756000</v>
          </cell>
        </row>
        <row r="152">
          <cell r="B152">
            <v>41030701</v>
          </cell>
          <cell r="C152" t="str">
            <v>Publicidad en Medios</v>
          </cell>
          <cell r="D152" t="str">
            <v>ABB</v>
          </cell>
          <cell r="E152">
            <v>0</v>
          </cell>
          <cell r="F152">
            <v>0</v>
          </cell>
          <cell r="G152">
            <v>0</v>
          </cell>
          <cell r="H152">
            <v>0</v>
          </cell>
          <cell r="I152">
            <v>0</v>
          </cell>
          <cell r="J152">
            <v>0</v>
          </cell>
          <cell r="K152">
            <v>0</v>
          </cell>
          <cell r="L152">
            <v>0</v>
          </cell>
          <cell r="M152">
            <v>0</v>
          </cell>
          <cell r="N152">
            <v>0</v>
          </cell>
          <cell r="O152">
            <v>0</v>
          </cell>
          <cell r="P152">
            <v>0</v>
          </cell>
          <cell r="Q152">
            <v>0</v>
          </cell>
          <cell r="S152">
            <v>315920000</v>
          </cell>
          <cell r="T152">
            <v>315920000</v>
          </cell>
        </row>
        <row r="153">
          <cell r="B153">
            <v>41030702</v>
          </cell>
          <cell r="C153" t="str">
            <v>Capacitación Marketing y Supervisión de Estandares</v>
          </cell>
          <cell r="D153" t="str">
            <v>ABB</v>
          </cell>
          <cell r="E153">
            <v>0</v>
          </cell>
          <cell r="F153">
            <v>0</v>
          </cell>
          <cell r="G153">
            <v>0</v>
          </cell>
          <cell r="H153">
            <v>0</v>
          </cell>
          <cell r="I153">
            <v>0</v>
          </cell>
          <cell r="J153">
            <v>0</v>
          </cell>
          <cell r="K153">
            <v>0</v>
          </cell>
          <cell r="L153">
            <v>0</v>
          </cell>
          <cell r="M153">
            <v>0</v>
          </cell>
          <cell r="N153">
            <v>0</v>
          </cell>
          <cell r="O153">
            <v>0</v>
          </cell>
          <cell r="P153">
            <v>0</v>
          </cell>
          <cell r="Q153">
            <v>0</v>
          </cell>
          <cell r="S153">
            <v>186679999.99999997</v>
          </cell>
          <cell r="T153">
            <v>186679999.99999997</v>
          </cell>
        </row>
        <row r="154">
          <cell r="B154">
            <v>41030703</v>
          </cell>
          <cell r="C154" t="str">
            <v>Estudio de Mercado</v>
          </cell>
          <cell r="D154" t="str">
            <v>ABB</v>
          </cell>
          <cell r="E154">
            <v>0</v>
          </cell>
          <cell r="F154">
            <v>0</v>
          </cell>
          <cell r="G154">
            <v>0</v>
          </cell>
          <cell r="H154">
            <v>0</v>
          </cell>
          <cell r="I154">
            <v>0</v>
          </cell>
          <cell r="J154">
            <v>0</v>
          </cell>
          <cell r="K154">
            <v>0</v>
          </cell>
          <cell r="L154">
            <v>0</v>
          </cell>
          <cell r="M154">
            <v>0</v>
          </cell>
          <cell r="N154">
            <v>0</v>
          </cell>
          <cell r="O154">
            <v>0</v>
          </cell>
          <cell r="P154">
            <v>0</v>
          </cell>
          <cell r="Q154">
            <v>0</v>
          </cell>
          <cell r="S154">
            <v>21540000</v>
          </cell>
          <cell r="T154">
            <v>21540000</v>
          </cell>
        </row>
        <row r="155">
          <cell r="B155">
            <v>41030704</v>
          </cell>
          <cell r="C155" t="str">
            <v>Auspicios y Convenios</v>
          </cell>
          <cell r="D155" t="str">
            <v>ABB</v>
          </cell>
          <cell r="E155">
            <v>0</v>
          </cell>
          <cell r="F155">
            <v>0</v>
          </cell>
          <cell r="G155">
            <v>0</v>
          </cell>
          <cell r="H155">
            <v>0</v>
          </cell>
          <cell r="I155">
            <v>0</v>
          </cell>
          <cell r="J155">
            <v>0</v>
          </cell>
          <cell r="K155">
            <v>0</v>
          </cell>
          <cell r="L155">
            <v>0</v>
          </cell>
          <cell r="M155">
            <v>0</v>
          </cell>
          <cell r="N155">
            <v>0</v>
          </cell>
          <cell r="O155">
            <v>0</v>
          </cell>
          <cell r="P155">
            <v>0</v>
          </cell>
          <cell r="Q155">
            <v>0</v>
          </cell>
          <cell r="S155">
            <v>114879999.99999999</v>
          </cell>
          <cell r="T155">
            <v>114879999.99999999</v>
          </cell>
        </row>
        <row r="156">
          <cell r="B156">
            <v>41030705</v>
          </cell>
          <cell r="C156" t="str">
            <v>Artículos Publicitarios y Producción</v>
          </cell>
          <cell r="D156" t="str">
            <v>ABB</v>
          </cell>
          <cell r="E156">
            <v>0</v>
          </cell>
          <cell r="F156">
            <v>0</v>
          </cell>
          <cell r="G156">
            <v>0</v>
          </cell>
          <cell r="H156">
            <v>0</v>
          </cell>
          <cell r="I156">
            <v>0</v>
          </cell>
          <cell r="J156">
            <v>0</v>
          </cell>
          <cell r="K156">
            <v>0</v>
          </cell>
          <cell r="L156">
            <v>0</v>
          </cell>
          <cell r="M156">
            <v>0</v>
          </cell>
          <cell r="N156">
            <v>0</v>
          </cell>
          <cell r="O156">
            <v>0</v>
          </cell>
          <cell r="P156">
            <v>0</v>
          </cell>
          <cell r="Q156">
            <v>0</v>
          </cell>
          <cell r="S156">
            <v>57439999.999999993</v>
          </cell>
          <cell r="T156">
            <v>57439999.999999993</v>
          </cell>
        </row>
        <row r="157">
          <cell r="B157">
            <v>41030706</v>
          </cell>
          <cell r="C157" t="str">
            <v>Materiales Punto de Venta</v>
          </cell>
          <cell r="D157" t="str">
            <v>ABB</v>
          </cell>
          <cell r="E157">
            <v>0</v>
          </cell>
          <cell r="F157">
            <v>0</v>
          </cell>
          <cell r="G157">
            <v>0</v>
          </cell>
          <cell r="H157">
            <v>0</v>
          </cell>
          <cell r="I157">
            <v>0</v>
          </cell>
          <cell r="J157">
            <v>0</v>
          </cell>
          <cell r="K157">
            <v>0</v>
          </cell>
          <cell r="L157">
            <v>0</v>
          </cell>
          <cell r="M157">
            <v>0</v>
          </cell>
          <cell r="N157">
            <v>0</v>
          </cell>
          <cell r="O157">
            <v>0</v>
          </cell>
          <cell r="P157">
            <v>0</v>
          </cell>
          <cell r="Q157">
            <v>0</v>
          </cell>
          <cell r="S157">
            <v>129240000</v>
          </cell>
          <cell r="T157">
            <v>129240000</v>
          </cell>
        </row>
        <row r="158">
          <cell r="B158">
            <v>41030707</v>
          </cell>
          <cell r="C158" t="str">
            <v>Promociones</v>
          </cell>
          <cell r="D158" t="str">
            <v>ABB</v>
          </cell>
          <cell r="E158">
            <v>0</v>
          </cell>
          <cell r="F158">
            <v>0</v>
          </cell>
          <cell r="G158">
            <v>0</v>
          </cell>
          <cell r="H158">
            <v>0</v>
          </cell>
          <cell r="I158">
            <v>0</v>
          </cell>
          <cell r="J158">
            <v>0</v>
          </cell>
          <cell r="K158">
            <v>0</v>
          </cell>
          <cell r="L158">
            <v>0</v>
          </cell>
          <cell r="M158">
            <v>0</v>
          </cell>
          <cell r="N158">
            <v>0</v>
          </cell>
          <cell r="O158">
            <v>0</v>
          </cell>
          <cell r="P158">
            <v>0</v>
          </cell>
          <cell r="Q158">
            <v>0</v>
          </cell>
          <cell r="S158">
            <v>132056000.00000004</v>
          </cell>
          <cell r="T158">
            <v>132056000.00000004</v>
          </cell>
        </row>
        <row r="159">
          <cell r="B159">
            <v>41030708</v>
          </cell>
          <cell r="C159" t="str">
            <v>Relaciones Públicas</v>
          </cell>
          <cell r="D159" t="str">
            <v>ABB</v>
          </cell>
          <cell r="E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row>
        <row r="160">
          <cell r="B160">
            <v>41030709</v>
          </cell>
          <cell r="C160" t="str">
            <v>Reservado 2</v>
          </cell>
          <cell r="D160" t="str">
            <v>ABB</v>
          </cell>
          <cell r="E160">
            <v>0</v>
          </cell>
          <cell r="F160">
            <v>0</v>
          </cell>
          <cell r="G160">
            <v>0</v>
          </cell>
          <cell r="H160">
            <v>0</v>
          </cell>
          <cell r="I160">
            <v>0</v>
          </cell>
          <cell r="J160">
            <v>0</v>
          </cell>
          <cell r="K160">
            <v>0</v>
          </cell>
          <cell r="L160">
            <v>0</v>
          </cell>
          <cell r="M160">
            <v>0</v>
          </cell>
          <cell r="N160">
            <v>0</v>
          </cell>
          <cell r="O160">
            <v>0</v>
          </cell>
          <cell r="P160">
            <v>0</v>
          </cell>
          <cell r="Q160">
            <v>0</v>
          </cell>
          <cell r="S160">
            <v>0</v>
          </cell>
          <cell r="T160">
            <v>0</v>
          </cell>
        </row>
        <row r="161">
          <cell r="B161">
            <v>41030710</v>
          </cell>
          <cell r="C161" t="str">
            <v>Reservado 3</v>
          </cell>
          <cell r="D161" t="str">
            <v>ABB</v>
          </cell>
          <cell r="E161">
            <v>0</v>
          </cell>
          <cell r="F161">
            <v>0</v>
          </cell>
          <cell r="G161">
            <v>0</v>
          </cell>
          <cell r="H161">
            <v>0</v>
          </cell>
          <cell r="I161">
            <v>0</v>
          </cell>
          <cell r="J161">
            <v>0</v>
          </cell>
          <cell r="K161">
            <v>0</v>
          </cell>
          <cell r="L161">
            <v>0</v>
          </cell>
          <cell r="M161">
            <v>0</v>
          </cell>
          <cell r="N161">
            <v>0</v>
          </cell>
          <cell r="O161">
            <v>0</v>
          </cell>
          <cell r="P161">
            <v>0</v>
          </cell>
          <cell r="Q161">
            <v>0</v>
          </cell>
          <cell r="S161">
            <v>0</v>
          </cell>
          <cell r="T161">
            <v>0</v>
          </cell>
        </row>
        <row r="162">
          <cell r="B162">
            <v>41030711</v>
          </cell>
          <cell r="C162" t="str">
            <v>Reservado 4</v>
          </cell>
          <cell r="D162" t="str">
            <v>ABB</v>
          </cell>
          <cell r="E162">
            <v>0</v>
          </cell>
          <cell r="F162">
            <v>0</v>
          </cell>
          <cell r="G162">
            <v>0</v>
          </cell>
          <cell r="H162">
            <v>0</v>
          </cell>
          <cell r="I162">
            <v>0</v>
          </cell>
          <cell r="J162">
            <v>0</v>
          </cell>
          <cell r="K162">
            <v>0</v>
          </cell>
          <cell r="L162">
            <v>0</v>
          </cell>
          <cell r="M162">
            <v>0</v>
          </cell>
          <cell r="N162">
            <v>0</v>
          </cell>
          <cell r="O162">
            <v>0</v>
          </cell>
          <cell r="P162">
            <v>0</v>
          </cell>
          <cell r="Q162">
            <v>0</v>
          </cell>
          <cell r="S162">
            <v>0</v>
          </cell>
          <cell r="T162">
            <v>0</v>
          </cell>
        </row>
        <row r="163">
          <cell r="S163">
            <v>0</v>
          </cell>
          <cell r="T163">
            <v>0</v>
          </cell>
        </row>
        <row r="164">
          <cell r="A164" t="str">
            <v>SUMINISTROS</v>
          </cell>
          <cell r="E164">
            <v>13334046.149078691</v>
          </cell>
          <cell r="F164">
            <v>13287009.057360576</v>
          </cell>
          <cell r="G164">
            <v>13389978.068748405</v>
          </cell>
          <cell r="H164">
            <v>13662953.195813576</v>
          </cell>
          <cell r="I164">
            <v>13295934.451153383</v>
          </cell>
          <cell r="J164">
            <v>13298921.847391069</v>
          </cell>
          <cell r="K164">
            <v>13301915.397175876</v>
          </cell>
          <cell r="L164">
            <v>13354915.113183107</v>
          </cell>
          <cell r="M164">
            <v>13955482.916344121</v>
          </cell>
          <cell r="N164">
            <v>13959097.420243077</v>
          </cell>
          <cell r="O164">
            <v>13962719.369428262</v>
          </cell>
          <cell r="P164">
            <v>14016348.779235747</v>
          </cell>
          <cell r="Q164">
            <v>162819321.76515585</v>
          </cell>
          <cell r="S164">
            <v>258627321.76515591</v>
          </cell>
          <cell r="T164">
            <v>95808000.00000006</v>
          </cell>
        </row>
        <row r="165">
          <cell r="B165" t="str">
            <v>DE ELECTRICIDAD</v>
          </cell>
          <cell r="S165">
            <v>0</v>
          </cell>
          <cell r="T165">
            <v>0</v>
          </cell>
        </row>
        <row r="166">
          <cell r="B166">
            <v>41030503</v>
          </cell>
          <cell r="C166" t="str">
            <v>Consumo de Electricidad</v>
          </cell>
          <cell r="D166" t="str">
            <v>OR, PGT, FAV, LEO</v>
          </cell>
          <cell r="E166">
            <v>670186.57802386046</v>
          </cell>
          <cell r="F166">
            <v>670186.57802386046</v>
          </cell>
          <cell r="G166">
            <v>670186.57802386046</v>
          </cell>
          <cell r="H166">
            <v>670186.57802386046</v>
          </cell>
          <cell r="I166">
            <v>670186.57802386046</v>
          </cell>
          <cell r="J166">
            <v>670186.57802386046</v>
          </cell>
          <cell r="K166">
            <v>670186.57802386046</v>
          </cell>
          <cell r="L166">
            <v>670186.57802386046</v>
          </cell>
          <cell r="M166">
            <v>832054.45090241649</v>
          </cell>
          <cell r="N166">
            <v>832054.45090241649</v>
          </cell>
          <cell r="O166">
            <v>832054.45090241649</v>
          </cell>
          <cell r="P166">
            <v>832054.45090241649</v>
          </cell>
          <cell r="Q166">
            <v>8689710.4278005492</v>
          </cell>
          <cell r="S166">
            <v>8689710.4278005492</v>
          </cell>
          <cell r="T166">
            <v>0</v>
          </cell>
        </row>
        <row r="167">
          <cell r="B167" t="str">
            <v>DE CARBURANTES Y COMBUSTIBLES</v>
          </cell>
          <cell r="S167">
            <v>0</v>
          </cell>
          <cell r="T167">
            <v>0</v>
          </cell>
        </row>
        <row r="168">
          <cell r="B168">
            <v>41030502</v>
          </cell>
          <cell r="C168" t="str">
            <v>Combustibles y Lubricantes</v>
          </cell>
          <cell r="D168" t="str">
            <v>NADIE</v>
          </cell>
          <cell r="E168">
            <v>0</v>
          </cell>
          <cell r="F168">
            <v>0</v>
          </cell>
          <cell r="G168">
            <v>0</v>
          </cell>
          <cell r="H168">
            <v>0</v>
          </cell>
          <cell r="I168">
            <v>0</v>
          </cell>
          <cell r="J168">
            <v>0</v>
          </cell>
          <cell r="K168">
            <v>0</v>
          </cell>
          <cell r="L168">
            <v>0</v>
          </cell>
          <cell r="M168">
            <v>0</v>
          </cell>
          <cell r="N168">
            <v>0</v>
          </cell>
          <cell r="O168">
            <v>0</v>
          </cell>
          <cell r="P168">
            <v>0</v>
          </cell>
          <cell r="Q168">
            <v>0</v>
          </cell>
          <cell r="S168">
            <v>0</v>
          </cell>
          <cell r="T168">
            <v>0</v>
          </cell>
        </row>
        <row r="169">
          <cell r="B169" t="str">
            <v>DE AGUA</v>
          </cell>
          <cell r="S169">
            <v>0</v>
          </cell>
          <cell r="T169">
            <v>0</v>
          </cell>
        </row>
        <row r="170">
          <cell r="B170">
            <v>41030501</v>
          </cell>
          <cell r="C170" t="str">
            <v>Consumo de Agua Potable</v>
          </cell>
          <cell r="D170" t="str">
            <v>OR, PGT, FAV, LEO</v>
          </cell>
          <cell r="E170">
            <v>20000</v>
          </cell>
          <cell r="F170">
            <v>20000</v>
          </cell>
          <cell r="G170">
            <v>20000</v>
          </cell>
          <cell r="H170">
            <v>20000</v>
          </cell>
          <cell r="I170">
            <v>20000</v>
          </cell>
          <cell r="J170">
            <v>20000</v>
          </cell>
          <cell r="K170">
            <v>20000</v>
          </cell>
          <cell r="L170">
            <v>20000</v>
          </cell>
          <cell r="M170">
            <v>25000</v>
          </cell>
          <cell r="N170">
            <v>25000</v>
          </cell>
          <cell r="O170">
            <v>25000</v>
          </cell>
          <cell r="P170">
            <v>25000</v>
          </cell>
          <cell r="Q170">
            <v>260000</v>
          </cell>
          <cell r="S170">
            <v>260000</v>
          </cell>
          <cell r="T170">
            <v>0</v>
          </cell>
        </row>
        <row r="171">
          <cell r="B171" t="str">
            <v>TELECOMUNICACIONE</v>
          </cell>
          <cell r="S171">
            <v>0</v>
          </cell>
          <cell r="T171">
            <v>0</v>
          </cell>
        </row>
        <row r="172">
          <cell r="B172">
            <v>41030505</v>
          </cell>
          <cell r="C172" t="str">
            <v>Telefonia y Comunicaciones</v>
          </cell>
          <cell r="D172" t="str">
            <v>TODOS</v>
          </cell>
          <cell r="E172">
            <v>5598298</v>
          </cell>
          <cell r="F172">
            <v>5598298</v>
          </cell>
          <cell r="G172">
            <v>5598298</v>
          </cell>
          <cell r="H172">
            <v>5598298</v>
          </cell>
          <cell r="I172">
            <v>5598298</v>
          </cell>
          <cell r="J172">
            <v>5598298</v>
          </cell>
          <cell r="K172">
            <v>5598298</v>
          </cell>
          <cell r="L172">
            <v>5598298</v>
          </cell>
          <cell r="M172">
            <v>5598298</v>
          </cell>
          <cell r="N172">
            <v>5598298</v>
          </cell>
          <cell r="O172">
            <v>5598298</v>
          </cell>
          <cell r="P172">
            <v>5598298</v>
          </cell>
          <cell r="Q172">
            <v>67179576</v>
          </cell>
          <cell r="S172">
            <v>158187576</v>
          </cell>
          <cell r="T172">
            <v>91008000</v>
          </cell>
        </row>
        <row r="173">
          <cell r="B173" t="str">
            <v>CORREOS Y MENSAJEROS</v>
          </cell>
          <cell r="S173">
            <v>0</v>
          </cell>
          <cell r="T173">
            <v>0</v>
          </cell>
        </row>
        <row r="174">
          <cell r="B174">
            <v>41030509</v>
          </cell>
          <cell r="C174" t="str">
            <v>Gastos de Correos y Correspondencia</v>
          </cell>
          <cell r="D174" t="str">
            <v>TODOS</v>
          </cell>
          <cell r="E174">
            <v>198200</v>
          </cell>
          <cell r="F174">
            <v>198200</v>
          </cell>
          <cell r="G174">
            <v>198200</v>
          </cell>
          <cell r="H174">
            <v>298200</v>
          </cell>
          <cell r="I174">
            <v>198200</v>
          </cell>
          <cell r="J174">
            <v>198200</v>
          </cell>
          <cell r="K174">
            <v>198200</v>
          </cell>
          <cell r="L174">
            <v>198200</v>
          </cell>
          <cell r="M174">
            <v>198200</v>
          </cell>
          <cell r="N174">
            <v>198200</v>
          </cell>
          <cell r="O174">
            <v>198200</v>
          </cell>
          <cell r="P174">
            <v>198200</v>
          </cell>
          <cell r="Q174">
            <v>2478400</v>
          </cell>
          <cell r="S174">
            <v>2778400</v>
          </cell>
          <cell r="T174">
            <v>300000</v>
          </cell>
        </row>
        <row r="175">
          <cell r="B175" t="str">
            <v>MATERIALES</v>
          </cell>
          <cell r="E175">
            <v>3405527.666666667</v>
          </cell>
          <cell r="F175">
            <v>3355527.666666667</v>
          </cell>
          <cell r="G175">
            <v>3355527.666666667</v>
          </cell>
          <cell r="H175">
            <v>3405527.666666667</v>
          </cell>
          <cell r="I175">
            <v>3355527.666666667</v>
          </cell>
          <cell r="J175">
            <v>3355527.666666667</v>
          </cell>
          <cell r="K175">
            <v>3355527.666666667</v>
          </cell>
          <cell r="L175">
            <v>3405527.666666667</v>
          </cell>
          <cell r="M175">
            <v>3355527.666666667</v>
          </cell>
          <cell r="N175">
            <v>3355527.666666667</v>
          </cell>
          <cell r="O175">
            <v>3355527.666666667</v>
          </cell>
          <cell r="P175">
            <v>3405527.666666667</v>
          </cell>
          <cell r="Q175">
            <v>40466331.999999993</v>
          </cell>
          <cell r="S175">
            <v>40586332</v>
          </cell>
          <cell r="T175">
            <v>120000.00000000745</v>
          </cell>
        </row>
        <row r="176">
          <cell r="B176">
            <v>41030506</v>
          </cell>
          <cell r="C176" t="str">
            <v>Articulos de Escritorio</v>
          </cell>
          <cell r="D176" t="str">
            <v>TODOS</v>
          </cell>
          <cell r="E176">
            <v>703522.33333333337</v>
          </cell>
          <cell r="F176">
            <v>653522.33333333337</v>
          </cell>
          <cell r="G176">
            <v>653522.33333333337</v>
          </cell>
          <cell r="H176">
            <v>703522.33333333337</v>
          </cell>
          <cell r="I176">
            <v>653522.33333333337</v>
          </cell>
          <cell r="J176">
            <v>653522.33333333337</v>
          </cell>
          <cell r="K176">
            <v>653522.33333333337</v>
          </cell>
          <cell r="L176">
            <v>703522.33333333337</v>
          </cell>
          <cell r="M176">
            <v>653522.33333333337</v>
          </cell>
          <cell r="N176">
            <v>653522.33333333337</v>
          </cell>
          <cell r="O176">
            <v>653522.33333333337</v>
          </cell>
          <cell r="P176">
            <v>703522.33333333337</v>
          </cell>
          <cell r="Q176">
            <v>8042267.9999999991</v>
          </cell>
          <cell r="S176">
            <v>8102268</v>
          </cell>
          <cell r="T176">
            <v>60000.000000000931</v>
          </cell>
        </row>
        <row r="177">
          <cell r="B177">
            <v>41030508</v>
          </cell>
          <cell r="C177" t="str">
            <v>Materiales e Insumos</v>
          </cell>
          <cell r="D177" t="str">
            <v>TODOS</v>
          </cell>
          <cell r="E177">
            <v>2702005.3333333335</v>
          </cell>
          <cell r="F177">
            <v>2702005.3333333335</v>
          </cell>
          <cell r="G177">
            <v>2702005.3333333335</v>
          </cell>
          <cell r="H177">
            <v>2702005.3333333335</v>
          </cell>
          <cell r="I177">
            <v>2702005.3333333335</v>
          </cell>
          <cell r="J177">
            <v>2702005.3333333335</v>
          </cell>
          <cell r="K177">
            <v>2702005.3333333335</v>
          </cell>
          <cell r="L177">
            <v>2702005.3333333335</v>
          </cell>
          <cell r="M177">
            <v>2702005.3333333335</v>
          </cell>
          <cell r="N177">
            <v>2702005.3333333335</v>
          </cell>
          <cell r="O177">
            <v>2702005.3333333335</v>
          </cell>
          <cell r="P177">
            <v>2702005.3333333335</v>
          </cell>
          <cell r="Q177">
            <v>32424063.999999996</v>
          </cell>
          <cell r="S177">
            <v>32484063.999999996</v>
          </cell>
          <cell r="T177">
            <v>60000</v>
          </cell>
        </row>
        <row r="178">
          <cell r="B178" t="str">
            <v>FORMULARIOS IMPRESOS Y FOTOCOPIAS</v>
          </cell>
          <cell r="S178">
            <v>0</v>
          </cell>
          <cell r="T178">
            <v>0</v>
          </cell>
        </row>
        <row r="179">
          <cell r="B179">
            <v>41030507</v>
          </cell>
          <cell r="C179" t="str">
            <v>Formularios Impresos y Fotocopias</v>
          </cell>
          <cell r="D179" t="str">
            <v>TODOS</v>
          </cell>
          <cell r="E179">
            <v>937238.58666666667</v>
          </cell>
          <cell r="F179">
            <v>937238.58666666667</v>
          </cell>
          <cell r="G179">
            <v>937238.58666666667</v>
          </cell>
          <cell r="H179">
            <v>937238.58666666667</v>
          </cell>
          <cell r="I179">
            <v>937238.58666666667</v>
          </cell>
          <cell r="J179">
            <v>937238.58666666667</v>
          </cell>
          <cell r="K179">
            <v>937238.58666666667</v>
          </cell>
          <cell r="L179">
            <v>937238.58666666667</v>
          </cell>
          <cell r="M179">
            <v>937238.58666666667</v>
          </cell>
          <cell r="N179">
            <v>937238.58666666667</v>
          </cell>
          <cell r="O179">
            <v>937238.58666666667</v>
          </cell>
          <cell r="P179">
            <v>937238.58666666667</v>
          </cell>
          <cell r="Q179">
            <v>11246863.039999999</v>
          </cell>
          <cell r="S179">
            <v>11426863.039999999</v>
          </cell>
          <cell r="T179">
            <v>180000</v>
          </cell>
        </row>
        <row r="180">
          <cell r="B180" t="str">
            <v>ARTICULOS DE ASEO</v>
          </cell>
          <cell r="S180">
            <v>0</v>
          </cell>
          <cell r="T180">
            <v>0</v>
          </cell>
        </row>
        <row r="181">
          <cell r="B181">
            <v>41030511</v>
          </cell>
          <cell r="C181" t="str">
            <v>Gastos y Artículos de Aseo</v>
          </cell>
          <cell r="D181" t="str">
            <v>TODOS</v>
          </cell>
          <cell r="E181">
            <v>961176</v>
          </cell>
          <cell r="F181">
            <v>961176</v>
          </cell>
          <cell r="G181">
            <v>961176</v>
          </cell>
          <cell r="H181">
            <v>961176</v>
          </cell>
          <cell r="I181">
            <v>961176</v>
          </cell>
          <cell r="J181">
            <v>961176</v>
          </cell>
          <cell r="K181">
            <v>961176</v>
          </cell>
          <cell r="L181">
            <v>961176</v>
          </cell>
          <cell r="M181">
            <v>1149411.2</v>
          </cell>
          <cell r="N181">
            <v>1149411.2</v>
          </cell>
          <cell r="O181">
            <v>1149411.2</v>
          </cell>
          <cell r="P181">
            <v>1149411.2</v>
          </cell>
          <cell r="Q181">
            <v>12287052.799999997</v>
          </cell>
          <cell r="S181">
            <v>12287052.799999997</v>
          </cell>
          <cell r="T181">
            <v>0</v>
          </cell>
        </row>
        <row r="182">
          <cell r="B182" t="str">
            <v>GASTOS VARIOS GENERALES</v>
          </cell>
          <cell r="E182">
            <v>105000</v>
          </cell>
          <cell r="F182">
            <v>105000</v>
          </cell>
          <cell r="G182">
            <v>205000</v>
          </cell>
          <cell r="H182">
            <v>325000</v>
          </cell>
          <cell r="I182">
            <v>105000</v>
          </cell>
          <cell r="J182">
            <v>105000</v>
          </cell>
          <cell r="K182">
            <v>105000</v>
          </cell>
          <cell r="L182">
            <v>105000</v>
          </cell>
          <cell r="M182">
            <v>105000</v>
          </cell>
          <cell r="N182">
            <v>105000</v>
          </cell>
          <cell r="O182">
            <v>105000</v>
          </cell>
          <cell r="P182">
            <v>105000</v>
          </cell>
          <cell r="Q182">
            <v>1580000</v>
          </cell>
          <cell r="S182">
            <v>5780000</v>
          </cell>
          <cell r="T182">
            <v>4200000</v>
          </cell>
        </row>
        <row r="183">
          <cell r="B183">
            <v>41030510</v>
          </cell>
          <cell r="C183" t="str">
            <v>Gastos Varios</v>
          </cell>
          <cell r="D183" t="str">
            <v>TODOS</v>
          </cell>
          <cell r="E183">
            <v>105000</v>
          </cell>
          <cell r="F183">
            <v>105000</v>
          </cell>
          <cell r="G183">
            <v>205000</v>
          </cell>
          <cell r="H183">
            <v>325000</v>
          </cell>
          <cell r="I183">
            <v>105000</v>
          </cell>
          <cell r="J183">
            <v>105000</v>
          </cell>
          <cell r="K183">
            <v>105000</v>
          </cell>
          <cell r="L183">
            <v>105000</v>
          </cell>
          <cell r="M183">
            <v>105000</v>
          </cell>
          <cell r="N183">
            <v>105000</v>
          </cell>
          <cell r="O183">
            <v>105000</v>
          </cell>
          <cell r="P183">
            <v>105000</v>
          </cell>
          <cell r="Q183">
            <v>1580000</v>
          </cell>
          <cell r="S183">
            <v>5780000</v>
          </cell>
          <cell r="T183">
            <v>4200000</v>
          </cell>
        </row>
        <row r="184">
          <cell r="B184">
            <v>41030909</v>
          </cell>
          <cell r="C184" t="str">
            <v>Reservado</v>
          </cell>
          <cell r="E184">
            <v>0</v>
          </cell>
          <cell r="F184">
            <v>0</v>
          </cell>
          <cell r="G184">
            <v>0</v>
          </cell>
          <cell r="H184">
            <v>0</v>
          </cell>
          <cell r="I184">
            <v>0</v>
          </cell>
          <cell r="J184">
            <v>0</v>
          </cell>
          <cell r="K184">
            <v>0</v>
          </cell>
          <cell r="L184">
            <v>0</v>
          </cell>
          <cell r="M184">
            <v>0</v>
          </cell>
          <cell r="N184">
            <v>0</v>
          </cell>
          <cell r="O184">
            <v>0</v>
          </cell>
          <cell r="P184">
            <v>0</v>
          </cell>
          <cell r="Q184">
            <v>0</v>
          </cell>
          <cell r="S184">
            <v>0</v>
          </cell>
          <cell r="T184">
            <v>0</v>
          </cell>
        </row>
        <row r="185">
          <cell r="B185">
            <v>41030910</v>
          </cell>
          <cell r="C185" t="str">
            <v>Reservado 2</v>
          </cell>
          <cell r="E185">
            <v>0</v>
          </cell>
          <cell r="F185">
            <v>0</v>
          </cell>
          <cell r="G185">
            <v>0</v>
          </cell>
          <cell r="H185">
            <v>0</v>
          </cell>
          <cell r="I185">
            <v>0</v>
          </cell>
          <cell r="J185">
            <v>0</v>
          </cell>
          <cell r="K185">
            <v>0</v>
          </cell>
          <cell r="L185">
            <v>0</v>
          </cell>
          <cell r="M185">
            <v>0</v>
          </cell>
          <cell r="N185">
            <v>0</v>
          </cell>
          <cell r="O185">
            <v>0</v>
          </cell>
          <cell r="P185">
            <v>0</v>
          </cell>
          <cell r="Q185">
            <v>0</v>
          </cell>
          <cell r="S185">
            <v>0</v>
          </cell>
          <cell r="T185">
            <v>0</v>
          </cell>
        </row>
        <row r="186">
          <cell r="B186" t="str">
            <v>SERVICIO DE SEGURIDAD Y VIGILANCIA</v>
          </cell>
          <cell r="S186">
            <v>0</v>
          </cell>
          <cell r="T186">
            <v>0</v>
          </cell>
        </row>
        <row r="187">
          <cell r="B187">
            <v>41030404</v>
          </cell>
          <cell r="C187" t="str">
            <v>Seguridad EE/SS</v>
          </cell>
          <cell r="D187" t="str">
            <v>AD, PGT</v>
          </cell>
          <cell r="E187">
            <v>0</v>
          </cell>
          <cell r="F187">
            <v>0</v>
          </cell>
          <cell r="G187">
            <v>0</v>
          </cell>
          <cell r="H187">
            <v>0</v>
          </cell>
          <cell r="I187">
            <v>0</v>
          </cell>
          <cell r="J187">
            <v>0</v>
          </cell>
          <cell r="K187">
            <v>0</v>
          </cell>
          <cell r="L187">
            <v>0</v>
          </cell>
          <cell r="M187">
            <v>0</v>
          </cell>
          <cell r="N187">
            <v>0</v>
          </cell>
          <cell r="O187">
            <v>0</v>
          </cell>
          <cell r="P187">
            <v>0</v>
          </cell>
          <cell r="Q187">
            <v>0</v>
          </cell>
          <cell r="S187">
            <v>0</v>
          </cell>
          <cell r="T187">
            <v>0</v>
          </cell>
        </row>
        <row r="188">
          <cell r="B188" t="str">
            <v>GASTOS COMUNES OFICINA CENTRAL</v>
          </cell>
          <cell r="E188">
            <v>1438419.3177214991</v>
          </cell>
          <cell r="F188">
            <v>1441382.2260033845</v>
          </cell>
          <cell r="G188">
            <v>1444351.237391213</v>
          </cell>
          <cell r="H188">
            <v>1447326.3644563837</v>
          </cell>
          <cell r="I188">
            <v>1450307.6197961906</v>
          </cell>
          <cell r="J188">
            <v>1453295.0160338762</v>
          </cell>
          <cell r="K188">
            <v>1456288.5658186844</v>
          </cell>
          <cell r="L188">
            <v>1459288.281825915</v>
          </cell>
          <cell r="M188">
            <v>1754753.0121083716</v>
          </cell>
          <cell r="N188">
            <v>1758367.5160073279</v>
          </cell>
          <cell r="O188">
            <v>1761989.4651925131</v>
          </cell>
          <cell r="P188">
            <v>1765618.8749999974</v>
          </cell>
          <cell r="Q188">
            <v>18631387.497355357</v>
          </cell>
          <cell r="S188">
            <v>18631387.497355357</v>
          </cell>
          <cell r="T188">
            <v>0</v>
          </cell>
        </row>
        <row r="189">
          <cell r="B189">
            <v>41020003</v>
          </cell>
          <cell r="C189" t="str">
            <v>Serv. de Administracion y Mantencion</v>
          </cell>
          <cell r="D189" t="str">
            <v>OR,</v>
          </cell>
          <cell r="E189">
            <v>0</v>
          </cell>
          <cell r="F189">
            <v>0</v>
          </cell>
          <cell r="G189">
            <v>0</v>
          </cell>
          <cell r="H189">
            <v>0</v>
          </cell>
          <cell r="I189">
            <v>0</v>
          </cell>
          <cell r="J189">
            <v>0</v>
          </cell>
          <cell r="K189">
            <v>0</v>
          </cell>
          <cell r="L189">
            <v>0</v>
          </cell>
          <cell r="M189">
            <v>0</v>
          </cell>
          <cell r="N189">
            <v>0</v>
          </cell>
          <cell r="O189">
            <v>0</v>
          </cell>
          <cell r="P189">
            <v>0</v>
          </cell>
          <cell r="Q189">
            <v>0</v>
          </cell>
          <cell r="S189">
            <v>0</v>
          </cell>
          <cell r="T189">
            <v>0</v>
          </cell>
        </row>
        <row r="190">
          <cell r="B190">
            <v>41030504</v>
          </cell>
          <cell r="C190" t="str">
            <v>Gastos Comunes</v>
          </cell>
          <cell r="D190" t="str">
            <v>OR</v>
          </cell>
          <cell r="E190">
            <v>1438419.3177214991</v>
          </cell>
          <cell r="F190">
            <v>1441382.2260033845</v>
          </cell>
          <cell r="G190">
            <v>1444351.237391213</v>
          </cell>
          <cell r="H190">
            <v>1447326.3644563837</v>
          </cell>
          <cell r="I190">
            <v>1450307.6197961906</v>
          </cell>
          <cell r="J190">
            <v>1453295.0160338762</v>
          </cell>
          <cell r="K190">
            <v>1456288.5658186844</v>
          </cell>
          <cell r="L190">
            <v>1459288.281825915</v>
          </cell>
          <cell r="M190">
            <v>1754753.0121083716</v>
          </cell>
          <cell r="N190">
            <v>1758367.5160073279</v>
          </cell>
          <cell r="O190">
            <v>1761989.4651925131</v>
          </cell>
          <cell r="P190">
            <v>1765618.8749999974</v>
          </cell>
          <cell r="Q190">
            <v>18631387.497355357</v>
          </cell>
          <cell r="S190">
            <v>18631387.497355357</v>
          </cell>
          <cell r="T190">
            <v>0</v>
          </cell>
        </row>
        <row r="191">
          <cell r="S191">
            <v>0</v>
          </cell>
          <cell r="T191">
            <v>0</v>
          </cell>
        </row>
        <row r="192">
          <cell r="A192" t="str">
            <v>OTROS SERVICIOS</v>
          </cell>
          <cell r="E192">
            <v>2140105</v>
          </cell>
          <cell r="F192">
            <v>2140105</v>
          </cell>
          <cell r="G192">
            <v>2140105</v>
          </cell>
          <cell r="H192">
            <v>2140105</v>
          </cell>
          <cell r="I192">
            <v>2140105</v>
          </cell>
          <cell r="J192">
            <v>2140105</v>
          </cell>
          <cell r="K192">
            <v>2140105</v>
          </cell>
          <cell r="L192">
            <v>2140105</v>
          </cell>
          <cell r="M192">
            <v>2140105</v>
          </cell>
          <cell r="N192">
            <v>2140105</v>
          </cell>
          <cell r="O192">
            <v>2140105</v>
          </cell>
          <cell r="P192">
            <v>2140105</v>
          </cell>
          <cell r="Q192">
            <v>25681260</v>
          </cell>
          <cell r="S192">
            <v>25825260</v>
          </cell>
          <cell r="T192">
            <v>144000</v>
          </cell>
        </row>
        <row r="193">
          <cell r="B193" t="str">
            <v>SERV. CORP. UNIDAD DE SIST. DE INFORMACIÓN</v>
          </cell>
          <cell r="S193">
            <v>0</v>
          </cell>
          <cell r="T193">
            <v>0</v>
          </cell>
        </row>
        <row r="194">
          <cell r="B194">
            <v>41030906</v>
          </cell>
          <cell r="C194" t="str">
            <v>Servicio de Informacion Comercial</v>
          </cell>
          <cell r="D194" t="str">
            <v>GAR, FRL, AD, LGC</v>
          </cell>
          <cell r="E194">
            <v>441244</v>
          </cell>
          <cell r="F194">
            <v>441244</v>
          </cell>
          <cell r="G194">
            <v>441244</v>
          </cell>
          <cell r="H194">
            <v>441244</v>
          </cell>
          <cell r="I194">
            <v>441244</v>
          </cell>
          <cell r="J194">
            <v>441244</v>
          </cell>
          <cell r="K194">
            <v>441244</v>
          </cell>
          <cell r="L194">
            <v>441244</v>
          </cell>
          <cell r="M194">
            <v>441244</v>
          </cell>
          <cell r="N194">
            <v>441244</v>
          </cell>
          <cell r="O194">
            <v>441244</v>
          </cell>
          <cell r="P194">
            <v>441244</v>
          </cell>
          <cell r="Q194">
            <v>5294928</v>
          </cell>
          <cell r="S194">
            <v>5294928</v>
          </cell>
          <cell r="T194">
            <v>0</v>
          </cell>
        </row>
        <row r="195">
          <cell r="B195" t="str">
            <v>SUSCRIPCIONES</v>
          </cell>
          <cell r="S195">
            <v>0</v>
          </cell>
          <cell r="T195">
            <v>0</v>
          </cell>
        </row>
        <row r="196">
          <cell r="B196">
            <v>41030602</v>
          </cell>
          <cell r="C196" t="str">
            <v>Suscripciones</v>
          </cell>
          <cell r="D196" t="str">
            <v>TODOS</v>
          </cell>
          <cell r="E196">
            <v>310000</v>
          </cell>
          <cell r="F196">
            <v>310000</v>
          </cell>
          <cell r="G196">
            <v>310000</v>
          </cell>
          <cell r="H196">
            <v>310000</v>
          </cell>
          <cell r="I196">
            <v>310000</v>
          </cell>
          <cell r="J196">
            <v>310000</v>
          </cell>
          <cell r="K196">
            <v>310000</v>
          </cell>
          <cell r="L196">
            <v>310000</v>
          </cell>
          <cell r="M196">
            <v>310000</v>
          </cell>
          <cell r="N196">
            <v>310000</v>
          </cell>
          <cell r="O196">
            <v>310000</v>
          </cell>
          <cell r="P196">
            <v>310000</v>
          </cell>
          <cell r="Q196">
            <v>3720000</v>
          </cell>
          <cell r="S196">
            <v>3864000</v>
          </cell>
          <cell r="T196">
            <v>144000</v>
          </cell>
        </row>
        <row r="197">
          <cell r="B197" t="str">
            <v>GASTOS DE PROYECTOS</v>
          </cell>
          <cell r="S197">
            <v>0</v>
          </cell>
          <cell r="T197">
            <v>0</v>
          </cell>
        </row>
        <row r="198">
          <cell r="B198">
            <v>41030901</v>
          </cell>
          <cell r="C198" t="str">
            <v>Gastos de Proyectos</v>
          </cell>
          <cell r="D198" t="str">
            <v>PAS</v>
          </cell>
          <cell r="E198">
            <v>1388861</v>
          </cell>
          <cell r="F198">
            <v>1388861</v>
          </cell>
          <cell r="G198">
            <v>1388861</v>
          </cell>
          <cell r="H198">
            <v>1388861</v>
          </cell>
          <cell r="I198">
            <v>1388861</v>
          </cell>
          <cell r="J198">
            <v>1388861</v>
          </cell>
          <cell r="K198">
            <v>1388861</v>
          </cell>
          <cell r="L198">
            <v>1388861</v>
          </cell>
          <cell r="M198">
            <v>1388861</v>
          </cell>
          <cell r="N198">
            <v>1388861</v>
          </cell>
          <cell r="O198">
            <v>1388861</v>
          </cell>
          <cell r="P198">
            <v>1388861</v>
          </cell>
          <cell r="Q198">
            <v>16666332</v>
          </cell>
          <cell r="S198">
            <v>16666332</v>
          </cell>
          <cell r="T198">
            <v>0</v>
          </cell>
        </row>
        <row r="199">
          <cell r="B199" t="str">
            <v>GASTOS ANALISIS DE MUESTRAS</v>
          </cell>
          <cell r="E199">
            <v>0</v>
          </cell>
          <cell r="F199">
            <v>0</v>
          </cell>
          <cell r="G199">
            <v>0</v>
          </cell>
          <cell r="H199">
            <v>0</v>
          </cell>
          <cell r="I199">
            <v>0</v>
          </cell>
          <cell r="J199">
            <v>0</v>
          </cell>
          <cell r="K199">
            <v>0</v>
          </cell>
          <cell r="L199">
            <v>0</v>
          </cell>
          <cell r="M199">
            <v>0</v>
          </cell>
          <cell r="N199">
            <v>0</v>
          </cell>
          <cell r="O199">
            <v>0</v>
          </cell>
          <cell r="P199">
            <v>0</v>
          </cell>
          <cell r="Q199">
            <v>0</v>
          </cell>
          <cell r="S199">
            <v>0</v>
          </cell>
          <cell r="T199">
            <v>0</v>
          </cell>
        </row>
        <row r="200">
          <cell r="B200">
            <v>41030907</v>
          </cell>
          <cell r="C200" t="str">
            <v>Gastos Analisis Muestras Lubricantes</v>
          </cell>
          <cell r="D200" t="str">
            <v>LGC</v>
          </cell>
          <cell r="E200">
            <v>0</v>
          </cell>
          <cell r="F200">
            <v>0</v>
          </cell>
          <cell r="G200">
            <v>0</v>
          </cell>
          <cell r="H200">
            <v>0</v>
          </cell>
          <cell r="I200">
            <v>0</v>
          </cell>
          <cell r="J200">
            <v>0</v>
          </cell>
          <cell r="K200">
            <v>0</v>
          </cell>
          <cell r="L200">
            <v>0</v>
          </cell>
          <cell r="M200">
            <v>0</v>
          </cell>
          <cell r="N200">
            <v>0</v>
          </cell>
          <cell r="O200">
            <v>0</v>
          </cell>
          <cell r="P200">
            <v>0</v>
          </cell>
          <cell r="Q200">
            <v>0</v>
          </cell>
          <cell r="S200">
            <v>0</v>
          </cell>
          <cell r="T200">
            <v>0</v>
          </cell>
        </row>
        <row r="201">
          <cell r="B201">
            <v>41030908</v>
          </cell>
          <cell r="C201" t="str">
            <v>Gastos Analisis Muestras Combustibles</v>
          </cell>
          <cell r="D201" t="str">
            <v>FAV, AD</v>
          </cell>
          <cell r="E201">
            <v>0</v>
          </cell>
          <cell r="F201">
            <v>0</v>
          </cell>
          <cell r="G201">
            <v>0</v>
          </cell>
          <cell r="H201">
            <v>0</v>
          </cell>
          <cell r="I201">
            <v>0</v>
          </cell>
          <cell r="J201">
            <v>0</v>
          </cell>
          <cell r="K201">
            <v>0</v>
          </cell>
          <cell r="L201">
            <v>0</v>
          </cell>
          <cell r="M201">
            <v>0</v>
          </cell>
          <cell r="N201">
            <v>0</v>
          </cell>
          <cell r="O201">
            <v>0</v>
          </cell>
          <cell r="P201">
            <v>0</v>
          </cell>
          <cell r="Q201">
            <v>0</v>
          </cell>
          <cell r="S201">
            <v>0</v>
          </cell>
          <cell r="T201">
            <v>0</v>
          </cell>
        </row>
        <row r="202">
          <cell r="S202">
            <v>0</v>
          </cell>
          <cell r="T202">
            <v>0</v>
          </cell>
        </row>
        <row r="203">
          <cell r="A203" t="str">
            <v>TOTAL SERVICIOS EXTERIORES</v>
          </cell>
          <cell r="E203">
            <v>78899611.732125744</v>
          </cell>
          <cell r="F203">
            <v>77976916.53933908</v>
          </cell>
          <cell r="G203">
            <v>78186777.58998467</v>
          </cell>
          <cell r="H203">
            <v>79284194.99991475</v>
          </cell>
          <cell r="I203">
            <v>80071668.88522023</v>
          </cell>
          <cell r="J203">
            <v>80439199.362231135</v>
          </cell>
          <cell r="K203">
            <v>81446786.547517121</v>
          </cell>
          <cell r="L203">
            <v>82184430.557887942</v>
          </cell>
          <cell r="M203">
            <v>83649099.358151659</v>
          </cell>
          <cell r="N203">
            <v>83755754.301765293</v>
          </cell>
          <cell r="O203">
            <v>83892474.449379906</v>
          </cell>
          <cell r="P203">
            <v>85239259.935305074</v>
          </cell>
          <cell r="Q203">
            <v>975026174.25882256</v>
          </cell>
          <cell r="S203">
            <v>3296486571.0833588</v>
          </cell>
          <cell r="T203">
            <v>2321460396.8245363</v>
          </cell>
        </row>
        <row r="205">
          <cell r="A205" t="str">
            <v>FLETES</v>
          </cell>
          <cell r="E205">
            <v>0</v>
          </cell>
          <cell r="F205">
            <v>0</v>
          </cell>
          <cell r="G205">
            <v>0</v>
          </cell>
          <cell r="H205">
            <v>0</v>
          </cell>
          <cell r="I205">
            <v>0</v>
          </cell>
          <cell r="J205">
            <v>0</v>
          </cell>
          <cell r="K205">
            <v>0</v>
          </cell>
          <cell r="L205">
            <v>0</v>
          </cell>
          <cell r="M205">
            <v>0</v>
          </cell>
          <cell r="N205">
            <v>0</v>
          </cell>
          <cell r="O205">
            <v>0</v>
          </cell>
          <cell r="P205">
            <v>0</v>
          </cell>
          <cell r="Q205">
            <v>0</v>
          </cell>
          <cell r="S205">
            <v>0</v>
          </cell>
          <cell r="T205">
            <v>0</v>
          </cell>
        </row>
        <row r="206">
          <cell r="B206" t="str">
            <v>OPERACIONES</v>
          </cell>
          <cell r="S206">
            <v>0</v>
          </cell>
          <cell r="T206">
            <v>0</v>
          </cell>
        </row>
        <row r="207">
          <cell r="B207">
            <v>41020005</v>
          </cell>
          <cell r="C207" t="str">
            <v>Costo Flete Combustibles</v>
          </cell>
          <cell r="D207" t="str">
            <v>FAV</v>
          </cell>
          <cell r="E207">
            <v>0</v>
          </cell>
          <cell r="F207">
            <v>0</v>
          </cell>
          <cell r="G207">
            <v>0</v>
          </cell>
          <cell r="H207">
            <v>0</v>
          </cell>
          <cell r="I207">
            <v>0</v>
          </cell>
          <cell r="J207">
            <v>0</v>
          </cell>
          <cell r="K207">
            <v>0</v>
          </cell>
          <cell r="L207">
            <v>0</v>
          </cell>
          <cell r="M207">
            <v>0</v>
          </cell>
          <cell r="N207">
            <v>0</v>
          </cell>
          <cell r="O207">
            <v>0</v>
          </cell>
          <cell r="P207">
            <v>0</v>
          </cell>
          <cell r="Q207">
            <v>0</v>
          </cell>
          <cell r="S207">
            <v>0</v>
          </cell>
          <cell r="T207">
            <v>0</v>
          </cell>
        </row>
        <row r="208">
          <cell r="B208" t="str">
            <v>LUBRICANTES</v>
          </cell>
          <cell r="S208">
            <v>0</v>
          </cell>
          <cell r="T208">
            <v>0</v>
          </cell>
        </row>
        <row r="209">
          <cell r="B209">
            <v>41020011</v>
          </cell>
          <cell r="C209" t="str">
            <v>Costo Fletes  Lubricantes</v>
          </cell>
          <cell r="D209" t="str">
            <v>LGC</v>
          </cell>
          <cell r="E209">
            <v>0</v>
          </cell>
          <cell r="F209">
            <v>0</v>
          </cell>
          <cell r="G209">
            <v>0</v>
          </cell>
          <cell r="H209">
            <v>0</v>
          </cell>
          <cell r="I209">
            <v>0</v>
          </cell>
          <cell r="J209">
            <v>0</v>
          </cell>
          <cell r="K209">
            <v>0</v>
          </cell>
          <cell r="L209">
            <v>0</v>
          </cell>
          <cell r="M209">
            <v>0</v>
          </cell>
          <cell r="N209">
            <v>0</v>
          </cell>
          <cell r="O209">
            <v>0</v>
          </cell>
          <cell r="P209">
            <v>0</v>
          </cell>
          <cell r="Q209">
            <v>0</v>
          </cell>
          <cell r="S209">
            <v>0</v>
          </cell>
          <cell r="T209">
            <v>0</v>
          </cell>
        </row>
        <row r="210">
          <cell r="S210">
            <v>0</v>
          </cell>
          <cell r="T210">
            <v>0</v>
          </cell>
        </row>
        <row r="211">
          <cell r="A211" t="str">
            <v>AMORTIZACIONES</v>
          </cell>
          <cell r="E211">
            <v>0</v>
          </cell>
          <cell r="F211">
            <v>0</v>
          </cell>
          <cell r="G211">
            <v>0</v>
          </cell>
          <cell r="H211">
            <v>0</v>
          </cell>
          <cell r="I211">
            <v>0</v>
          </cell>
          <cell r="J211">
            <v>0</v>
          </cell>
          <cell r="K211">
            <v>0</v>
          </cell>
          <cell r="L211">
            <v>0</v>
          </cell>
          <cell r="M211">
            <v>0</v>
          </cell>
          <cell r="N211">
            <v>0</v>
          </cell>
          <cell r="O211">
            <v>0</v>
          </cell>
          <cell r="P211">
            <v>0</v>
          </cell>
          <cell r="Q211">
            <v>0</v>
          </cell>
          <cell r="S211">
            <v>0</v>
          </cell>
          <cell r="T211">
            <v>0</v>
          </cell>
        </row>
        <row r="212">
          <cell r="B212" t="str">
            <v>DEPRECIACIONES</v>
          </cell>
          <cell r="E212">
            <v>0</v>
          </cell>
          <cell r="F212">
            <v>0</v>
          </cell>
          <cell r="G212">
            <v>0</v>
          </cell>
          <cell r="H212">
            <v>0</v>
          </cell>
          <cell r="I212">
            <v>0</v>
          </cell>
          <cell r="J212">
            <v>0</v>
          </cell>
          <cell r="K212">
            <v>0</v>
          </cell>
          <cell r="L212">
            <v>0</v>
          </cell>
          <cell r="M212">
            <v>0</v>
          </cell>
          <cell r="N212">
            <v>0</v>
          </cell>
          <cell r="O212">
            <v>0</v>
          </cell>
          <cell r="P212">
            <v>0</v>
          </cell>
          <cell r="Q212">
            <v>0</v>
          </cell>
          <cell r="S212">
            <v>0</v>
          </cell>
          <cell r="T212">
            <v>0</v>
          </cell>
        </row>
        <row r="213">
          <cell r="B213">
            <v>41031201</v>
          </cell>
          <cell r="C213" t="str">
            <v>Depreciacion del Ejercicio</v>
          </cell>
          <cell r="D213" t="str">
            <v>J. Carcamo</v>
          </cell>
          <cell r="E213">
            <v>0</v>
          </cell>
          <cell r="F213">
            <v>0</v>
          </cell>
          <cell r="G213">
            <v>0</v>
          </cell>
          <cell r="H213">
            <v>0</v>
          </cell>
          <cell r="I213">
            <v>0</v>
          </cell>
          <cell r="J213">
            <v>0</v>
          </cell>
          <cell r="K213">
            <v>0</v>
          </cell>
          <cell r="L213">
            <v>0</v>
          </cell>
          <cell r="M213">
            <v>0</v>
          </cell>
          <cell r="N213">
            <v>0</v>
          </cell>
          <cell r="O213">
            <v>0</v>
          </cell>
          <cell r="P213">
            <v>0</v>
          </cell>
          <cell r="Q213">
            <v>0</v>
          </cell>
          <cell r="S213">
            <v>0</v>
          </cell>
          <cell r="T213">
            <v>0</v>
          </cell>
        </row>
        <row r="214">
          <cell r="B214">
            <v>41031203</v>
          </cell>
          <cell r="C214" t="str">
            <v>Depreciacion Activo Leasing</v>
          </cell>
          <cell r="D214" t="str">
            <v>J. Carcamo</v>
          </cell>
          <cell r="E214">
            <v>0</v>
          </cell>
          <cell r="F214">
            <v>0</v>
          </cell>
          <cell r="G214">
            <v>0</v>
          </cell>
          <cell r="H214">
            <v>0</v>
          </cell>
          <cell r="I214">
            <v>0</v>
          </cell>
          <cell r="J214">
            <v>0</v>
          </cell>
          <cell r="K214">
            <v>0</v>
          </cell>
          <cell r="L214">
            <v>0</v>
          </cell>
          <cell r="M214">
            <v>0</v>
          </cell>
          <cell r="N214">
            <v>0</v>
          </cell>
          <cell r="O214">
            <v>0</v>
          </cell>
          <cell r="P214">
            <v>0</v>
          </cell>
          <cell r="Q214">
            <v>0</v>
          </cell>
          <cell r="S214">
            <v>0</v>
          </cell>
          <cell r="T214">
            <v>0</v>
          </cell>
        </row>
        <row r="215">
          <cell r="B215" t="str">
            <v>AMORTIZACIONES</v>
          </cell>
          <cell r="E215">
            <v>0</v>
          </cell>
          <cell r="F215">
            <v>0</v>
          </cell>
          <cell r="G215">
            <v>0</v>
          </cell>
          <cell r="H215">
            <v>0</v>
          </cell>
          <cell r="I215">
            <v>0</v>
          </cell>
          <cell r="J215">
            <v>0</v>
          </cell>
          <cell r="K215">
            <v>0</v>
          </cell>
          <cell r="L215">
            <v>0</v>
          </cell>
          <cell r="M215">
            <v>0</v>
          </cell>
          <cell r="N215">
            <v>0</v>
          </cell>
          <cell r="O215">
            <v>0</v>
          </cell>
          <cell r="P215">
            <v>0</v>
          </cell>
          <cell r="S215">
            <v>0</v>
          </cell>
          <cell r="T215">
            <v>0</v>
          </cell>
        </row>
        <row r="216">
          <cell r="B216">
            <v>41031202</v>
          </cell>
          <cell r="C216" t="str">
            <v>Amortizacion del Ejercicio</v>
          </cell>
          <cell r="D216" t="str">
            <v>J. Carcamo</v>
          </cell>
          <cell r="E216">
            <v>0</v>
          </cell>
          <cell r="F216">
            <v>0</v>
          </cell>
          <cell r="G216">
            <v>0</v>
          </cell>
          <cell r="H216">
            <v>0</v>
          </cell>
          <cell r="I216">
            <v>0</v>
          </cell>
          <cell r="J216">
            <v>0</v>
          </cell>
          <cell r="K216">
            <v>0</v>
          </cell>
          <cell r="L216">
            <v>0</v>
          </cell>
          <cell r="M216">
            <v>0</v>
          </cell>
          <cell r="N216">
            <v>0</v>
          </cell>
          <cell r="O216">
            <v>0</v>
          </cell>
          <cell r="P216">
            <v>0</v>
          </cell>
          <cell r="Q216">
            <v>0</v>
          </cell>
          <cell r="S216">
            <v>0</v>
          </cell>
          <cell r="T216">
            <v>0</v>
          </cell>
        </row>
        <row r="217">
          <cell r="S217">
            <v>0</v>
          </cell>
          <cell r="T217">
            <v>0</v>
          </cell>
        </row>
        <row r="218">
          <cell r="A218" t="str">
            <v>OTROS GASTOS DE EXPLOTACION</v>
          </cell>
          <cell r="E218">
            <v>0</v>
          </cell>
          <cell r="F218">
            <v>0</v>
          </cell>
          <cell r="G218">
            <v>0</v>
          </cell>
          <cell r="H218">
            <v>0</v>
          </cell>
          <cell r="I218">
            <v>0</v>
          </cell>
          <cell r="J218">
            <v>0</v>
          </cell>
          <cell r="K218">
            <v>0</v>
          </cell>
          <cell r="L218">
            <v>0</v>
          </cell>
          <cell r="M218">
            <v>0</v>
          </cell>
          <cell r="N218">
            <v>0</v>
          </cell>
          <cell r="O218">
            <v>0</v>
          </cell>
          <cell r="P218">
            <v>0</v>
          </cell>
          <cell r="Q218">
            <v>0</v>
          </cell>
          <cell r="S218">
            <v>0</v>
          </cell>
          <cell r="T218">
            <v>0</v>
          </cell>
        </row>
        <row r="219">
          <cell r="B219" t="str">
            <v>AJUSTE VOLUMÉTRICO</v>
          </cell>
          <cell r="E219">
            <v>0</v>
          </cell>
          <cell r="F219">
            <v>0</v>
          </cell>
          <cell r="G219">
            <v>0</v>
          </cell>
          <cell r="H219">
            <v>0</v>
          </cell>
          <cell r="I219">
            <v>0</v>
          </cell>
          <cell r="J219">
            <v>0</v>
          </cell>
          <cell r="K219">
            <v>0</v>
          </cell>
          <cell r="L219">
            <v>0</v>
          </cell>
          <cell r="M219">
            <v>0</v>
          </cell>
          <cell r="N219">
            <v>0</v>
          </cell>
          <cell r="O219">
            <v>0</v>
          </cell>
          <cell r="P219">
            <v>0</v>
          </cell>
          <cell r="Q219">
            <v>0</v>
          </cell>
          <cell r="S219">
            <v>0</v>
          </cell>
          <cell r="T219">
            <v>0</v>
          </cell>
        </row>
        <row r="220">
          <cell r="B220">
            <v>41010102</v>
          </cell>
          <cell r="C220" t="str">
            <v>Ajustes Volumetricos</v>
          </cell>
          <cell r="D220" t="str">
            <v>FAV</v>
          </cell>
          <cell r="E220">
            <v>0</v>
          </cell>
          <cell r="F220">
            <v>0</v>
          </cell>
          <cell r="G220">
            <v>0</v>
          </cell>
          <cell r="H220">
            <v>0</v>
          </cell>
          <cell r="I220">
            <v>0</v>
          </cell>
          <cell r="J220">
            <v>0</v>
          </cell>
          <cell r="K220">
            <v>0</v>
          </cell>
          <cell r="L220">
            <v>0</v>
          </cell>
          <cell r="M220">
            <v>0</v>
          </cell>
          <cell r="N220">
            <v>0</v>
          </cell>
          <cell r="O220">
            <v>0</v>
          </cell>
          <cell r="P220">
            <v>0</v>
          </cell>
          <cell r="Q220">
            <v>0</v>
          </cell>
          <cell r="S220">
            <v>0</v>
          </cell>
          <cell r="T220">
            <v>0</v>
          </cell>
        </row>
        <row r="221">
          <cell r="B221">
            <v>41020002</v>
          </cell>
          <cell r="C221" t="str">
            <v>Ajuste Volumetrico</v>
          </cell>
          <cell r="E221">
            <v>0</v>
          </cell>
          <cell r="F221">
            <v>0</v>
          </cell>
          <cell r="G221">
            <v>0</v>
          </cell>
          <cell r="H221">
            <v>0</v>
          </cell>
          <cell r="I221">
            <v>0</v>
          </cell>
          <cell r="J221">
            <v>0</v>
          </cell>
          <cell r="K221">
            <v>0</v>
          </cell>
          <cell r="L221">
            <v>0</v>
          </cell>
          <cell r="M221">
            <v>0</v>
          </cell>
          <cell r="N221">
            <v>0</v>
          </cell>
          <cell r="O221">
            <v>0</v>
          </cell>
          <cell r="P221">
            <v>0</v>
          </cell>
          <cell r="Q221">
            <v>0</v>
          </cell>
          <cell r="S221">
            <v>0</v>
          </cell>
          <cell r="T221">
            <v>0</v>
          </cell>
        </row>
        <row r="222">
          <cell r="B222" t="str">
            <v>DESCUENTO POR VOLÚMEN</v>
          </cell>
          <cell r="E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row>
        <row r="223">
          <cell r="B223">
            <v>41020019</v>
          </cell>
          <cell r="C223" t="str">
            <v>Notas de Crédito diferencia precio</v>
          </cell>
          <cell r="D223" t="str">
            <v>AD, FR, LGC</v>
          </cell>
          <cell r="E223">
            <v>0</v>
          </cell>
          <cell r="F223">
            <v>0</v>
          </cell>
          <cell r="G223">
            <v>0</v>
          </cell>
          <cell r="H223">
            <v>0</v>
          </cell>
          <cell r="I223">
            <v>0</v>
          </cell>
          <cell r="J223">
            <v>0</v>
          </cell>
          <cell r="K223">
            <v>0</v>
          </cell>
          <cell r="L223">
            <v>0</v>
          </cell>
          <cell r="M223">
            <v>0</v>
          </cell>
          <cell r="N223">
            <v>0</v>
          </cell>
          <cell r="O223">
            <v>0</v>
          </cell>
          <cell r="P223">
            <v>0</v>
          </cell>
          <cell r="Q223">
            <v>0</v>
          </cell>
          <cell r="S223">
            <v>0</v>
          </cell>
          <cell r="T223">
            <v>0</v>
          </cell>
        </row>
        <row r="224">
          <cell r="B224" t="str">
            <v>ALMACENAMIENTO</v>
          </cell>
          <cell r="S224">
            <v>0</v>
          </cell>
          <cell r="T224">
            <v>0</v>
          </cell>
        </row>
        <row r="225">
          <cell r="B225">
            <v>41020007</v>
          </cell>
          <cell r="C225" t="str">
            <v>Almacenamiento</v>
          </cell>
          <cell r="D225" t="str">
            <v>FAV</v>
          </cell>
          <cell r="E225">
            <v>0</v>
          </cell>
          <cell r="F225">
            <v>0</v>
          </cell>
          <cell r="G225">
            <v>0</v>
          </cell>
          <cell r="H225">
            <v>0</v>
          </cell>
          <cell r="I225">
            <v>0</v>
          </cell>
          <cell r="J225">
            <v>0</v>
          </cell>
          <cell r="K225">
            <v>0</v>
          </cell>
          <cell r="L225">
            <v>0</v>
          </cell>
          <cell r="M225">
            <v>0</v>
          </cell>
          <cell r="N225">
            <v>0</v>
          </cell>
          <cell r="O225">
            <v>0</v>
          </cell>
          <cell r="P225">
            <v>0</v>
          </cell>
          <cell r="Q225">
            <v>0</v>
          </cell>
          <cell r="S225">
            <v>0</v>
          </cell>
          <cell r="T225">
            <v>0</v>
          </cell>
        </row>
        <row r="226">
          <cell r="B226" t="str">
            <v>BOMBEO</v>
          </cell>
          <cell r="S226">
            <v>0</v>
          </cell>
          <cell r="T226">
            <v>0</v>
          </cell>
        </row>
        <row r="227">
          <cell r="B227">
            <v>41020008</v>
          </cell>
          <cell r="C227" t="str">
            <v>Bombeo</v>
          </cell>
          <cell r="D227" t="str">
            <v>FAV</v>
          </cell>
          <cell r="E227">
            <v>0</v>
          </cell>
          <cell r="F227">
            <v>0</v>
          </cell>
          <cell r="G227">
            <v>0</v>
          </cell>
          <cell r="H227">
            <v>0</v>
          </cell>
          <cell r="I227">
            <v>0</v>
          </cell>
          <cell r="J227">
            <v>0</v>
          </cell>
          <cell r="K227">
            <v>0</v>
          </cell>
          <cell r="L227">
            <v>0</v>
          </cell>
          <cell r="M227">
            <v>0</v>
          </cell>
          <cell r="N227">
            <v>0</v>
          </cell>
          <cell r="O227">
            <v>0</v>
          </cell>
          <cell r="P227">
            <v>0</v>
          </cell>
          <cell r="Q227">
            <v>0</v>
          </cell>
          <cell r="S227">
            <v>0</v>
          </cell>
          <cell r="T227">
            <v>0</v>
          </cell>
        </row>
        <row r="228">
          <cell r="B228" t="str">
            <v>GASTOS DE ADMINISTRACIÓN CODELCO</v>
          </cell>
          <cell r="S228">
            <v>0</v>
          </cell>
          <cell r="T228">
            <v>0</v>
          </cell>
        </row>
        <row r="229">
          <cell r="B229">
            <v>41020009</v>
          </cell>
          <cell r="C229" t="str">
            <v>Gastos de Administracion Codelco</v>
          </cell>
          <cell r="D229" t="str">
            <v>FRL</v>
          </cell>
          <cell r="E229">
            <v>0</v>
          </cell>
          <cell r="F229">
            <v>0</v>
          </cell>
          <cell r="G229">
            <v>0</v>
          </cell>
          <cell r="H229">
            <v>0</v>
          </cell>
          <cell r="I229">
            <v>0</v>
          </cell>
          <cell r="J229">
            <v>0</v>
          </cell>
          <cell r="K229">
            <v>0</v>
          </cell>
          <cell r="L229">
            <v>0</v>
          </cell>
          <cell r="M229">
            <v>0</v>
          </cell>
          <cell r="N229">
            <v>0</v>
          </cell>
          <cell r="O229">
            <v>0</v>
          </cell>
          <cell r="P229">
            <v>0</v>
          </cell>
          <cell r="Q229">
            <v>0</v>
          </cell>
          <cell r="S229">
            <v>0</v>
          </cell>
          <cell r="T229">
            <v>0</v>
          </cell>
        </row>
        <row r="230">
          <cell r="S230">
            <v>0</v>
          </cell>
          <cell r="T230">
            <v>0</v>
          </cell>
        </row>
        <row r="231">
          <cell r="A231" t="str">
            <v>VARIACION DE PROVISIONES DE TRAFICO</v>
          </cell>
          <cell r="E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row>
        <row r="232">
          <cell r="B232" t="str">
            <v>PROVISIÓN DE DEUDORES INCOBRABLES</v>
          </cell>
          <cell r="S232">
            <v>0</v>
          </cell>
          <cell r="T232">
            <v>0</v>
          </cell>
        </row>
        <row r="233">
          <cell r="B233">
            <v>41031301</v>
          </cell>
          <cell r="C233" t="str">
            <v>Deudores Incobrables</v>
          </cell>
          <cell r="D233" t="str">
            <v>AD, FRL, LGC</v>
          </cell>
          <cell r="E233">
            <v>0</v>
          </cell>
          <cell r="F233">
            <v>0</v>
          </cell>
          <cell r="G233">
            <v>0</v>
          </cell>
          <cell r="H233">
            <v>0</v>
          </cell>
          <cell r="I233">
            <v>0</v>
          </cell>
          <cell r="J233">
            <v>0</v>
          </cell>
          <cell r="K233">
            <v>0</v>
          </cell>
          <cell r="L233">
            <v>0</v>
          </cell>
          <cell r="M233">
            <v>0</v>
          </cell>
          <cell r="N233">
            <v>0</v>
          </cell>
          <cell r="O233">
            <v>0</v>
          </cell>
          <cell r="P233">
            <v>0</v>
          </cell>
          <cell r="Q233">
            <v>0</v>
          </cell>
          <cell r="S233">
            <v>0</v>
          </cell>
          <cell r="T233">
            <v>0</v>
          </cell>
        </row>
        <row r="234">
          <cell r="B234" t="str">
            <v>PROVISIÓN DE EXISTENCIAS</v>
          </cell>
          <cell r="S234">
            <v>0</v>
          </cell>
          <cell r="T234">
            <v>0</v>
          </cell>
        </row>
        <row r="235">
          <cell r="B235">
            <v>41031305</v>
          </cell>
          <cell r="C235" t="str">
            <v>Existencias</v>
          </cell>
          <cell r="D235" t="str">
            <v>JCV</v>
          </cell>
          <cell r="E235">
            <v>0</v>
          </cell>
          <cell r="F235">
            <v>0</v>
          </cell>
          <cell r="G235">
            <v>0</v>
          </cell>
          <cell r="H235">
            <v>0</v>
          </cell>
          <cell r="I235">
            <v>0</v>
          </cell>
          <cell r="J235">
            <v>0</v>
          </cell>
          <cell r="K235">
            <v>0</v>
          </cell>
          <cell r="L235">
            <v>0</v>
          </cell>
          <cell r="M235">
            <v>0</v>
          </cell>
          <cell r="N235">
            <v>0</v>
          </cell>
          <cell r="O235">
            <v>0</v>
          </cell>
          <cell r="P235">
            <v>0</v>
          </cell>
          <cell r="Q235">
            <v>0</v>
          </cell>
          <cell r="S235">
            <v>0</v>
          </cell>
          <cell r="T235">
            <v>0</v>
          </cell>
        </row>
        <row r="236">
          <cell r="B236" t="str">
            <v>GASTOS PROV. AMPM INTERNACIONAL</v>
          </cell>
          <cell r="S236">
            <v>0</v>
          </cell>
          <cell r="T236">
            <v>0</v>
          </cell>
        </row>
        <row r="237">
          <cell r="B237">
            <v>41031304</v>
          </cell>
          <cell r="C237" t="str">
            <v>Royalties AM-PM Internacional</v>
          </cell>
          <cell r="D237" t="str">
            <v>AD</v>
          </cell>
          <cell r="E237">
            <v>0</v>
          </cell>
          <cell r="F237">
            <v>0</v>
          </cell>
          <cell r="G237">
            <v>0</v>
          </cell>
          <cell r="H237">
            <v>0</v>
          </cell>
          <cell r="I237">
            <v>0</v>
          </cell>
          <cell r="J237">
            <v>0</v>
          </cell>
          <cell r="K237">
            <v>0</v>
          </cell>
          <cell r="L237">
            <v>0</v>
          </cell>
          <cell r="M237">
            <v>0</v>
          </cell>
          <cell r="N237">
            <v>0</v>
          </cell>
          <cell r="O237">
            <v>0</v>
          </cell>
          <cell r="P237">
            <v>0</v>
          </cell>
          <cell r="Q237">
            <v>0</v>
          </cell>
          <cell r="S237">
            <v>0</v>
          </cell>
          <cell r="T237">
            <v>0</v>
          </cell>
        </row>
        <row r="238">
          <cell r="S238">
            <v>0</v>
          </cell>
          <cell r="T238">
            <v>0</v>
          </cell>
        </row>
        <row r="239">
          <cell r="A239" t="str">
            <v>GASTO NÚCLEO GESTIÓN CORPORATIVO</v>
          </cell>
          <cell r="E239">
            <v>0</v>
          </cell>
          <cell r="F239">
            <v>0</v>
          </cell>
          <cell r="G239">
            <v>0</v>
          </cell>
          <cell r="H239">
            <v>0</v>
          </cell>
          <cell r="I239">
            <v>0</v>
          </cell>
          <cell r="J239">
            <v>0</v>
          </cell>
          <cell r="K239">
            <v>0</v>
          </cell>
          <cell r="L239">
            <v>0</v>
          </cell>
          <cell r="M239">
            <v>0</v>
          </cell>
          <cell r="N239">
            <v>0</v>
          </cell>
          <cell r="O239">
            <v>0</v>
          </cell>
          <cell r="P239">
            <v>0</v>
          </cell>
          <cell r="Q239">
            <v>0</v>
          </cell>
          <cell r="S239">
            <v>0</v>
          </cell>
          <cell r="T239">
            <v>0</v>
          </cell>
        </row>
        <row r="240">
          <cell r="B240" t="str">
            <v>GASTO CORPORATIVO</v>
          </cell>
          <cell r="S240">
            <v>0</v>
          </cell>
          <cell r="T240">
            <v>0</v>
          </cell>
        </row>
        <row r="241">
          <cell r="B241">
            <v>41031401</v>
          </cell>
          <cell r="C241" t="str">
            <v>Gasto Corporativo incluido en la Vicepresidencia</v>
          </cell>
          <cell r="D241" t="str">
            <v>PS</v>
          </cell>
          <cell r="E241">
            <v>0</v>
          </cell>
          <cell r="F241">
            <v>0</v>
          </cell>
          <cell r="G241">
            <v>0</v>
          </cell>
          <cell r="H241">
            <v>0</v>
          </cell>
          <cell r="I241">
            <v>0</v>
          </cell>
          <cell r="J241">
            <v>0</v>
          </cell>
          <cell r="K241">
            <v>0</v>
          </cell>
          <cell r="L241">
            <v>0</v>
          </cell>
          <cell r="M241">
            <v>0</v>
          </cell>
          <cell r="N241">
            <v>0</v>
          </cell>
          <cell r="O241">
            <v>0</v>
          </cell>
          <cell r="P241">
            <v>0</v>
          </cell>
          <cell r="Q241">
            <v>0</v>
          </cell>
          <cell r="S241">
            <v>0</v>
          </cell>
          <cell r="T241">
            <v>0</v>
          </cell>
        </row>
        <row r="242">
          <cell r="B242">
            <v>41031402</v>
          </cell>
          <cell r="C242" t="str">
            <v>Gasto Corporativo ajeno a la Vicepresidencia</v>
          </cell>
          <cell r="D242" t="str">
            <v>PS</v>
          </cell>
          <cell r="E242">
            <v>0</v>
          </cell>
          <cell r="F242">
            <v>0</v>
          </cell>
          <cell r="G242">
            <v>0</v>
          </cell>
          <cell r="H242">
            <v>0</v>
          </cell>
          <cell r="I242">
            <v>0</v>
          </cell>
          <cell r="J242">
            <v>0</v>
          </cell>
          <cell r="K242">
            <v>0</v>
          </cell>
          <cell r="L242">
            <v>0</v>
          </cell>
          <cell r="M242">
            <v>0</v>
          </cell>
          <cell r="N242">
            <v>0</v>
          </cell>
          <cell r="O242">
            <v>0</v>
          </cell>
          <cell r="P242">
            <v>0</v>
          </cell>
          <cell r="Q242">
            <v>0</v>
          </cell>
          <cell r="S242">
            <v>0</v>
          </cell>
          <cell r="T242">
            <v>0</v>
          </cell>
        </row>
        <row r="243">
          <cell r="B243">
            <v>41031403</v>
          </cell>
          <cell r="C243" t="str">
            <v>Gastos US Sistemas de Información</v>
          </cell>
          <cell r="D243" t="str">
            <v>PS</v>
          </cell>
          <cell r="E243">
            <v>0</v>
          </cell>
          <cell r="F243">
            <v>0</v>
          </cell>
          <cell r="G243">
            <v>0</v>
          </cell>
          <cell r="H243">
            <v>0</v>
          </cell>
          <cell r="I243">
            <v>0</v>
          </cell>
          <cell r="J243">
            <v>0</v>
          </cell>
          <cell r="K243">
            <v>0</v>
          </cell>
          <cell r="L243">
            <v>0</v>
          </cell>
          <cell r="M243">
            <v>0</v>
          </cell>
          <cell r="N243">
            <v>0</v>
          </cell>
          <cell r="O243">
            <v>0</v>
          </cell>
          <cell r="P243">
            <v>0</v>
          </cell>
          <cell r="Q243">
            <v>0</v>
          </cell>
          <cell r="S243">
            <v>0</v>
          </cell>
          <cell r="T243">
            <v>0</v>
          </cell>
        </row>
        <row r="244">
          <cell r="S244">
            <v>0</v>
          </cell>
          <cell r="T244">
            <v>0</v>
          </cell>
        </row>
        <row r="245">
          <cell r="A245" t="str">
            <v>TRIBUTOS</v>
          </cell>
          <cell r="E245">
            <v>8966389</v>
          </cell>
          <cell r="F245">
            <v>8966389</v>
          </cell>
          <cell r="G245">
            <v>8966389</v>
          </cell>
          <cell r="H245">
            <v>8966389</v>
          </cell>
          <cell r="I245">
            <v>8966389</v>
          </cell>
          <cell r="J245">
            <v>8966389</v>
          </cell>
          <cell r="K245">
            <v>9403114</v>
          </cell>
          <cell r="L245">
            <v>9403114</v>
          </cell>
          <cell r="M245">
            <v>9403114</v>
          </cell>
          <cell r="N245">
            <v>9403114</v>
          </cell>
          <cell r="O245">
            <v>9403114</v>
          </cell>
          <cell r="P245">
            <v>9403114</v>
          </cell>
          <cell r="Q245">
            <v>110217018</v>
          </cell>
          <cell r="S245">
            <v>110217018</v>
          </cell>
          <cell r="T245">
            <v>0</v>
          </cell>
        </row>
        <row r="246">
          <cell r="B246" t="str">
            <v>IMPUESTOS ESPECÍFICOS</v>
          </cell>
          <cell r="S246">
            <v>0</v>
          </cell>
          <cell r="T246">
            <v>0</v>
          </cell>
        </row>
        <row r="247">
          <cell r="B247" t="str">
            <v>IMPUESTOS ESPECÍFICOS</v>
          </cell>
          <cell r="E247">
            <v>0</v>
          </cell>
          <cell r="F247">
            <v>0</v>
          </cell>
          <cell r="G247">
            <v>0</v>
          </cell>
          <cell r="H247">
            <v>0</v>
          </cell>
          <cell r="I247">
            <v>0</v>
          </cell>
          <cell r="J247">
            <v>0</v>
          </cell>
          <cell r="K247">
            <v>0</v>
          </cell>
          <cell r="L247">
            <v>0</v>
          </cell>
          <cell r="M247">
            <v>0</v>
          </cell>
          <cell r="N247">
            <v>0</v>
          </cell>
          <cell r="O247">
            <v>0</v>
          </cell>
          <cell r="P247">
            <v>0</v>
          </cell>
          <cell r="Q247">
            <v>0</v>
          </cell>
          <cell r="S247">
            <v>0</v>
          </cell>
          <cell r="T247">
            <v>0</v>
          </cell>
        </row>
        <row r="248">
          <cell r="B248" t="str">
            <v>GASTOS RECHAZADOS</v>
          </cell>
          <cell r="E248">
            <v>231889</v>
          </cell>
          <cell r="F248">
            <v>231889</v>
          </cell>
          <cell r="G248">
            <v>231889</v>
          </cell>
          <cell r="H248">
            <v>231889</v>
          </cell>
          <cell r="I248">
            <v>231889</v>
          </cell>
          <cell r="J248">
            <v>231889</v>
          </cell>
          <cell r="K248">
            <v>231889</v>
          </cell>
          <cell r="L248">
            <v>231889</v>
          </cell>
          <cell r="M248">
            <v>231889</v>
          </cell>
          <cell r="N248">
            <v>231889</v>
          </cell>
          <cell r="O248">
            <v>231889</v>
          </cell>
          <cell r="P248">
            <v>231889</v>
          </cell>
          <cell r="Q248">
            <v>2782668</v>
          </cell>
          <cell r="S248">
            <v>2782668</v>
          </cell>
          <cell r="T248">
            <v>0</v>
          </cell>
        </row>
        <row r="249">
          <cell r="B249">
            <v>41031101</v>
          </cell>
          <cell r="C249" t="str">
            <v>Gastos Rechazados art. 21</v>
          </cell>
          <cell r="D249" t="str">
            <v>EGE</v>
          </cell>
          <cell r="E249">
            <v>100000</v>
          </cell>
          <cell r="F249">
            <v>100000</v>
          </cell>
          <cell r="G249">
            <v>100000</v>
          </cell>
          <cell r="H249">
            <v>100000</v>
          </cell>
          <cell r="I249">
            <v>100000</v>
          </cell>
          <cell r="J249">
            <v>100000</v>
          </cell>
          <cell r="K249">
            <v>100000</v>
          </cell>
          <cell r="L249">
            <v>100000</v>
          </cell>
          <cell r="M249">
            <v>100000</v>
          </cell>
          <cell r="N249">
            <v>100000</v>
          </cell>
          <cell r="O249">
            <v>100000</v>
          </cell>
          <cell r="P249">
            <v>100000</v>
          </cell>
          <cell r="Q249">
            <v>1200000</v>
          </cell>
          <cell r="S249">
            <v>1200000</v>
          </cell>
          <cell r="T249">
            <v>0</v>
          </cell>
        </row>
        <row r="250">
          <cell r="B250">
            <v>41031102</v>
          </cell>
          <cell r="C250" t="str">
            <v>Gastos Rechazados art. 21 Afectos al 35%</v>
          </cell>
          <cell r="D250" t="str">
            <v>TODOS</v>
          </cell>
          <cell r="E250">
            <v>131889</v>
          </cell>
          <cell r="F250">
            <v>131889</v>
          </cell>
          <cell r="G250">
            <v>131889</v>
          </cell>
          <cell r="H250">
            <v>131889</v>
          </cell>
          <cell r="I250">
            <v>131889</v>
          </cell>
          <cell r="J250">
            <v>131889</v>
          </cell>
          <cell r="K250">
            <v>131889</v>
          </cell>
          <cell r="L250">
            <v>131889</v>
          </cell>
          <cell r="M250">
            <v>131889</v>
          </cell>
          <cell r="N250">
            <v>131889</v>
          </cell>
          <cell r="O250">
            <v>131889</v>
          </cell>
          <cell r="P250">
            <v>131889</v>
          </cell>
          <cell r="Q250">
            <v>1582668</v>
          </cell>
          <cell r="S250">
            <v>1582668</v>
          </cell>
          <cell r="T250">
            <v>0</v>
          </cell>
        </row>
        <row r="251">
          <cell r="B251" t="str">
            <v>CONTRIBUCIONES Y PATENTES</v>
          </cell>
          <cell r="S251">
            <v>0</v>
          </cell>
          <cell r="T251">
            <v>0</v>
          </cell>
        </row>
        <row r="252">
          <cell r="B252">
            <v>41030603</v>
          </cell>
          <cell r="C252" t="str">
            <v>Contribuciones y Patentes</v>
          </cell>
          <cell r="D252" t="str">
            <v>FAV, PGT, LGC, OR, AD, FRL</v>
          </cell>
          <cell r="E252">
            <v>8734500</v>
          </cell>
          <cell r="F252">
            <v>8734500</v>
          </cell>
          <cell r="G252">
            <v>8734500</v>
          </cell>
          <cell r="H252">
            <v>8734500</v>
          </cell>
          <cell r="I252">
            <v>8734500</v>
          </cell>
          <cell r="J252">
            <v>8734500</v>
          </cell>
          <cell r="K252">
            <v>9171225</v>
          </cell>
          <cell r="L252">
            <v>9171225</v>
          </cell>
          <cell r="M252">
            <v>9171225</v>
          </cell>
          <cell r="N252">
            <v>9171225</v>
          </cell>
          <cell r="O252">
            <v>9171225</v>
          </cell>
          <cell r="P252">
            <v>9171225</v>
          </cell>
          <cell r="Q252">
            <v>107434350</v>
          </cell>
          <cell r="S252">
            <v>107434350</v>
          </cell>
          <cell r="T252">
            <v>0</v>
          </cell>
        </row>
        <row r="253">
          <cell r="S253">
            <v>0</v>
          </cell>
          <cell r="T253">
            <v>0</v>
          </cell>
        </row>
        <row r="254">
          <cell r="A254" t="str">
            <v>TOTAL GASTOS OPERATIVOS</v>
          </cell>
          <cell r="E254">
            <v>194689797.75781327</v>
          </cell>
          <cell r="F254">
            <v>193491796.41380894</v>
          </cell>
          <cell r="G254">
            <v>194672575.0641197</v>
          </cell>
          <cell r="H254">
            <v>195281433.0929572</v>
          </cell>
          <cell r="I254">
            <v>195807323.37806508</v>
          </cell>
          <cell r="J254">
            <v>196641490.48575237</v>
          </cell>
          <cell r="K254">
            <v>200181599.75978506</v>
          </cell>
          <cell r="L254">
            <v>200234919.55668879</v>
          </cell>
          <cell r="M254">
            <v>202145705.44547689</v>
          </cell>
          <cell r="N254">
            <v>202288244.39714158</v>
          </cell>
          <cell r="O254">
            <v>203014150.07939121</v>
          </cell>
          <cell r="P254">
            <v>204299182.90084931</v>
          </cell>
          <cell r="Q254">
            <v>2382748218.3318491</v>
          </cell>
          <cell r="S254">
            <v>5207461631.6991587</v>
          </cell>
          <cell r="T254">
            <v>2824713413.3673096</v>
          </cell>
        </row>
        <row r="256">
          <cell r="A256" t="str">
            <v>RESULTADO OPERATIVO</v>
          </cell>
          <cell r="E256">
            <v>194689797.75781327</v>
          </cell>
          <cell r="F256">
            <v>193491796.41380894</v>
          </cell>
          <cell r="G256">
            <v>194672575.0641197</v>
          </cell>
          <cell r="H256">
            <v>195281433.0929572</v>
          </cell>
          <cell r="I256">
            <v>195807323.37806508</v>
          </cell>
          <cell r="J256">
            <v>196641490.48575237</v>
          </cell>
          <cell r="K256">
            <v>200181599.75978506</v>
          </cell>
          <cell r="L256">
            <v>200234919.55668879</v>
          </cell>
          <cell r="M256">
            <v>202145705.44547689</v>
          </cell>
          <cell r="N256">
            <v>202288244.39714158</v>
          </cell>
          <cell r="O256">
            <v>203014150.07939121</v>
          </cell>
          <cell r="P256">
            <v>204299182.90084931</v>
          </cell>
          <cell r="Q256">
            <v>2382748218.3318491</v>
          </cell>
          <cell r="S256">
            <v>18532424718.565086</v>
          </cell>
          <cell r="T256">
            <v>16149676500.233238</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uadraturas"/>
      <sheetName val="Fecu"/>
      <sheetName val="Ratios"/>
      <sheetName val="Dep a plazo"/>
      <sheetName val="Valores Negociables"/>
      <sheetName val="Acciones"/>
      <sheetName val="Instr de rta fija"/>
      <sheetName val="Deud cp y lp"/>
      <sheetName val="Gtos Antic"/>
      <sheetName val="Nota Saldos EERR"/>
      <sheetName val="Saldo E.E.R.R."/>
      <sheetName val="Transacc EERR"/>
      <sheetName val="Existencias"/>
      <sheetName val="Impto dif e Impto rta"/>
      <sheetName val="Nota Otros act circulantes"/>
      <sheetName val="Operac de CC y CV"/>
      <sheetName val="Activo Fijo"/>
      <sheetName val="Transac de retroarr"/>
      <sheetName val="Inversión EERR"/>
      <sheetName val="Inversion O Soc"/>
      <sheetName val="Menor Valor"/>
      <sheetName val="Mayor V"/>
      <sheetName val="Intang"/>
      <sheetName val="Nota Otros Activos LP"/>
      <sheetName val="Obligaciones Banco CP"/>
      <sheetName val="Otros pasivos circ"/>
      <sheetName val="Oblig con Bcos LP"/>
      <sheetName val="oblig c públ c y l plaz"/>
      <sheetName val="Prov y Castigos"/>
      <sheetName val="Otros pas LP"/>
      <sheetName val="Movimien acciona"/>
      <sheetName val="Patrimonio"/>
      <sheetName val="Otros Ing Egr Fuera Expl"/>
      <sheetName val="C Monetaria"/>
      <sheetName val="Dif Cambio"/>
      <sheetName val="Nota Estado de Flujo "/>
      <sheetName val="Contr derivados"/>
      <sheetName val="Conting y restricc1"/>
      <sheetName val="Gtias"/>
      <sheetName val="Mon Nac Ext-Act"/>
      <sheetName val="Mon Nac Ext-Pas"/>
      <sheetName val="Acreedores Vario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C ajustes IFRS"/>
      <sheetName val="Bce IFR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92"/>
  <sheetViews>
    <sheetView tabSelected="1" zoomScaleNormal="100" workbookViewId="0">
      <pane xSplit="3" topLeftCell="AY1" activePane="topRight" state="frozen"/>
      <selection activeCell="A169" sqref="A169"/>
      <selection pane="topRight" activeCell="B1" sqref="B1:C1"/>
    </sheetView>
  </sheetViews>
  <sheetFormatPr baseColWidth="10" defaultColWidth="11.42578125" defaultRowHeight="12"/>
  <cols>
    <col min="1" max="1" width="1.28515625" style="1" customWidth="1"/>
    <col min="2" max="2" width="33.5703125" style="1" customWidth="1"/>
    <col min="3" max="3" width="13.7109375" style="1" customWidth="1"/>
    <col min="4" max="14" width="13.5703125" style="1" customWidth="1"/>
    <col min="15" max="15" width="12.5703125" style="1" customWidth="1"/>
    <col min="16" max="18" width="13.5703125" style="1" customWidth="1"/>
    <col min="19" max="54" width="12.5703125" style="1" customWidth="1"/>
    <col min="55" max="55" width="11.85546875" style="1" customWidth="1"/>
    <col min="56" max="56" width="14.42578125" style="55" bestFit="1" customWidth="1"/>
    <col min="57" max="57" width="11.85546875" style="1" customWidth="1"/>
    <col min="58" max="58" width="12" style="1" customWidth="1"/>
    <col min="59" max="59" width="12.5703125" style="55" customWidth="1"/>
    <col min="60" max="60" width="12.5703125" style="1" customWidth="1"/>
    <col min="61" max="16384" width="11.42578125" style="1"/>
  </cols>
  <sheetData>
    <row r="1" spans="1:60">
      <c r="B1" s="99"/>
      <c r="C1" s="99"/>
      <c r="I1" s="1" t="s">
        <v>0</v>
      </c>
    </row>
    <row r="3" spans="1:60" ht="15" customHeight="1">
      <c r="A3" s="100" t="s">
        <v>17</v>
      </c>
      <c r="B3" s="100"/>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G3" s="96"/>
      <c r="BH3" s="3"/>
    </row>
    <row r="4" spans="1:60" ht="35.450000000000003" customHeight="1">
      <c r="B4" s="27" t="s">
        <v>4</v>
      </c>
      <c r="C4" s="27" t="s">
        <v>11</v>
      </c>
      <c r="D4" s="27" t="s">
        <v>166</v>
      </c>
      <c r="E4" s="27" t="s">
        <v>167</v>
      </c>
      <c r="F4" s="27" t="s">
        <v>168</v>
      </c>
      <c r="G4" s="27" t="s">
        <v>169</v>
      </c>
      <c r="H4" s="27" t="s">
        <v>170</v>
      </c>
      <c r="I4" s="27" t="s">
        <v>171</v>
      </c>
      <c r="J4" s="27" t="s">
        <v>172</v>
      </c>
      <c r="K4" s="27" t="s">
        <v>173</v>
      </c>
      <c r="L4" s="27" t="s">
        <v>161</v>
      </c>
      <c r="M4" s="27" t="s">
        <v>162</v>
      </c>
      <c r="N4" s="27" t="s">
        <v>163</v>
      </c>
      <c r="O4" s="27" t="s">
        <v>164</v>
      </c>
      <c r="P4" s="27" t="s">
        <v>165</v>
      </c>
      <c r="Q4" s="27" t="s">
        <v>156</v>
      </c>
      <c r="R4" s="27" t="s">
        <v>150</v>
      </c>
      <c r="S4" s="27" t="s">
        <v>157</v>
      </c>
      <c r="T4" s="27" t="s">
        <v>158</v>
      </c>
      <c r="U4" s="27" t="s">
        <v>159</v>
      </c>
      <c r="V4" s="27" t="s">
        <v>160</v>
      </c>
      <c r="W4" s="27" t="s">
        <v>155</v>
      </c>
      <c r="X4" s="27" t="s">
        <v>144</v>
      </c>
      <c r="Y4" s="27" t="s">
        <v>145</v>
      </c>
      <c r="Z4" s="27" t="s">
        <v>191</v>
      </c>
      <c r="AA4" s="27" t="s">
        <v>190</v>
      </c>
      <c r="AB4" s="27" t="s">
        <v>200</v>
      </c>
      <c r="AC4" s="27" t="s">
        <v>201</v>
      </c>
      <c r="AD4" s="27" t="s">
        <v>202</v>
      </c>
      <c r="AE4" s="27" t="s">
        <v>203</v>
      </c>
      <c r="AF4" s="27" t="s">
        <v>196</v>
      </c>
      <c r="AG4" s="27" t="s">
        <v>197</v>
      </c>
      <c r="AH4" s="27" t="s">
        <v>207</v>
      </c>
      <c r="AI4" s="27" t="s">
        <v>212</v>
      </c>
      <c r="AJ4" s="27" t="s">
        <v>215</v>
      </c>
      <c r="AK4" s="27" t="s">
        <v>232</v>
      </c>
      <c r="AL4" s="27" t="s">
        <v>233</v>
      </c>
      <c r="AM4" s="27" t="s">
        <v>253</v>
      </c>
      <c r="AN4" s="27" t="s">
        <v>249</v>
      </c>
      <c r="AO4" s="27" t="s">
        <v>262</v>
      </c>
      <c r="AP4" s="27" t="s">
        <v>240</v>
      </c>
      <c r="AQ4" s="27" t="s">
        <v>238</v>
      </c>
      <c r="AR4" s="27" t="s">
        <v>243</v>
      </c>
      <c r="AS4" s="27" t="s">
        <v>257</v>
      </c>
      <c r="AT4" s="27" t="s">
        <v>261</v>
      </c>
      <c r="AU4" s="27" t="s">
        <v>271</v>
      </c>
      <c r="AV4" s="27" t="s">
        <v>275</v>
      </c>
      <c r="AW4" s="27" t="s">
        <v>276</v>
      </c>
      <c r="AX4" s="27" t="s">
        <v>281</v>
      </c>
      <c r="AY4" s="27" t="s">
        <v>290</v>
      </c>
      <c r="AZ4" s="27" t="s">
        <v>291</v>
      </c>
      <c r="BA4" s="27" t="s">
        <v>292</v>
      </c>
      <c r="BB4" s="27" t="s">
        <v>293</v>
      </c>
      <c r="BC4" s="27" t="s">
        <v>302</v>
      </c>
      <c r="BD4" s="27" t="s">
        <v>306</v>
      </c>
      <c r="BE4" s="27" t="s">
        <v>310</v>
      </c>
      <c r="BF4" s="27" t="s">
        <v>315</v>
      </c>
      <c r="BG4" s="27" t="s">
        <v>318</v>
      </c>
      <c r="BH4" s="27" t="s">
        <v>323</v>
      </c>
    </row>
    <row r="5" spans="1:60" ht="6.75" customHeight="1">
      <c r="B5" s="6"/>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F5" s="13"/>
      <c r="BG5" s="97"/>
      <c r="BH5" s="13"/>
    </row>
    <row r="6" spans="1:60" s="4" customFormat="1">
      <c r="B6" s="4" t="s">
        <v>250</v>
      </c>
      <c r="C6" s="19" t="s">
        <v>5</v>
      </c>
      <c r="D6" s="2">
        <v>566362.62300000002</v>
      </c>
      <c r="E6" s="2">
        <v>565323.69900000002</v>
      </c>
      <c r="F6" s="2">
        <v>577511.69299999997</v>
      </c>
      <c r="G6" s="2">
        <v>621403.10199999996</v>
      </c>
      <c r="H6" s="2">
        <v>2330601.1170000001</v>
      </c>
      <c r="I6" s="2">
        <v>596771.99</v>
      </c>
      <c r="J6" s="2">
        <v>592639.42000000004</v>
      </c>
      <c r="K6" s="2">
        <v>620841.92000000004</v>
      </c>
      <c r="L6" s="2">
        <v>595220.06000000006</v>
      </c>
      <c r="M6" s="2">
        <v>2221868.6549999998</v>
      </c>
      <c r="N6" s="2">
        <v>551189.64300000004</v>
      </c>
      <c r="O6" s="2">
        <v>542640.57499999995</v>
      </c>
      <c r="P6" s="2">
        <v>568696.72499999998</v>
      </c>
      <c r="Q6" s="2">
        <v>595031.49300000002</v>
      </c>
      <c r="R6" s="2">
        <v>2257558.4360000002</v>
      </c>
      <c r="S6" s="2">
        <v>566071.38</v>
      </c>
      <c r="T6" s="2">
        <v>555369.71</v>
      </c>
      <c r="U6" s="2">
        <v>577089.91099999996</v>
      </c>
      <c r="V6" s="2">
        <v>596884.14199999999</v>
      </c>
      <c r="W6" s="2">
        <v>2295415.1430000002</v>
      </c>
      <c r="X6" s="2">
        <v>568717.20900000003</v>
      </c>
      <c r="Y6" s="2">
        <v>568717.20900000003</v>
      </c>
      <c r="Z6" s="2">
        <v>558967.74899999995</v>
      </c>
      <c r="AA6" s="2">
        <v>558967.74899999995</v>
      </c>
      <c r="AB6" s="2">
        <v>581799.06299999997</v>
      </c>
      <c r="AC6" s="2">
        <v>581799.06299999997</v>
      </c>
      <c r="AD6" s="2">
        <v>587547.96799999999</v>
      </c>
      <c r="AE6" s="2">
        <v>587547.96799999999</v>
      </c>
      <c r="AF6" s="2">
        <v>2297031.9890000001</v>
      </c>
      <c r="AG6" s="2">
        <v>2297031.9890000001</v>
      </c>
      <c r="AH6" s="2">
        <v>605276.402</v>
      </c>
      <c r="AI6" s="2">
        <v>525011.21900000004</v>
      </c>
      <c r="AJ6" s="2">
        <v>558165.05900000001</v>
      </c>
      <c r="AK6" s="2">
        <v>627893.37899999996</v>
      </c>
      <c r="AL6" s="2">
        <v>2316346.0589999999</v>
      </c>
      <c r="AM6" s="2">
        <v>565450.98400000005</v>
      </c>
      <c r="AN6" s="2">
        <v>577637.01500000001</v>
      </c>
      <c r="AO6" s="2">
        <v>633678.98800000001</v>
      </c>
      <c r="AP6" s="2">
        <v>695610.86600000004</v>
      </c>
      <c r="AQ6" s="2">
        <v>2472377.8530000001</v>
      </c>
      <c r="AR6" s="2">
        <v>665229.92200000002</v>
      </c>
      <c r="AS6" s="2">
        <v>671635.29599999997</v>
      </c>
      <c r="AT6" s="2">
        <v>723462.20600000001</v>
      </c>
      <c r="AU6" s="2">
        <v>765986.09499999997</v>
      </c>
      <c r="AV6" s="2">
        <v>2826313.5189999999</v>
      </c>
      <c r="AW6" s="2">
        <v>704239.41500000004</v>
      </c>
      <c r="AX6" s="2">
        <v>704593.96699999995</v>
      </c>
      <c r="AY6" s="2">
        <v>714702.61499999999</v>
      </c>
      <c r="AZ6" s="2">
        <v>738846.87399999995</v>
      </c>
      <c r="BA6" s="2">
        <v>711564.44099999999</v>
      </c>
      <c r="BB6" s="2">
        <v>691219.18700000003</v>
      </c>
      <c r="BC6" s="2">
        <v>734600.48600000003</v>
      </c>
      <c r="BD6" s="56">
        <v>749781.20200000005</v>
      </c>
      <c r="BE6" s="79">
        <v>706709.902</v>
      </c>
      <c r="BF6" s="2">
        <v>678274.93500000006</v>
      </c>
      <c r="BG6" s="56">
        <v>689676.92299999995</v>
      </c>
      <c r="BH6" s="2">
        <v>744393.56</v>
      </c>
    </row>
    <row r="7" spans="1:60" s="4" customFormat="1" ht="12.75" thickBot="1">
      <c r="B7" s="4" t="s">
        <v>24</v>
      </c>
      <c r="C7" s="19" t="s">
        <v>5</v>
      </c>
      <c r="D7" s="2">
        <v>-423266.18099999998</v>
      </c>
      <c r="E7" s="2">
        <v>-420377.96500000003</v>
      </c>
      <c r="F7" s="2">
        <v>-432307.09399999998</v>
      </c>
      <c r="G7" s="2">
        <v>-459248.71899999998</v>
      </c>
      <c r="H7" s="2">
        <v>-1735199.959</v>
      </c>
      <c r="I7" s="2">
        <v>-441001.01</v>
      </c>
      <c r="J7" s="2">
        <v>-434233.09600000002</v>
      </c>
      <c r="K7" s="2">
        <v>-456790.30200000003</v>
      </c>
      <c r="L7" s="2">
        <v>-431677.63</v>
      </c>
      <c r="M7" s="2">
        <v>-1611324.5109999999</v>
      </c>
      <c r="N7" s="2">
        <v>-395470.43400000001</v>
      </c>
      <c r="O7" s="2">
        <v>-388147.58600000001</v>
      </c>
      <c r="P7" s="2">
        <v>-410632.587</v>
      </c>
      <c r="Q7" s="2">
        <v>-425849.625</v>
      </c>
      <c r="R7" s="2">
        <v>-1620100.2320000001</v>
      </c>
      <c r="S7" s="2">
        <v>-404811.51899999997</v>
      </c>
      <c r="T7" s="2">
        <v>-397364.74800000002</v>
      </c>
      <c r="U7" s="2">
        <v>-411983.685</v>
      </c>
      <c r="V7" s="2">
        <v>-427462.69199999998</v>
      </c>
      <c r="W7" s="2">
        <v>-1641622.6440000001</v>
      </c>
      <c r="X7" s="2">
        <v>-402500.81099999999</v>
      </c>
      <c r="Y7" s="2">
        <v>-402500.81099999999</v>
      </c>
      <c r="Z7" s="2">
        <v>-395218.91700000002</v>
      </c>
      <c r="AA7" s="2">
        <v>-395218.91700000002</v>
      </c>
      <c r="AB7" s="2">
        <v>-409337.87099999998</v>
      </c>
      <c r="AC7" s="2">
        <v>-409337.87099999998</v>
      </c>
      <c r="AD7" s="2">
        <v>-408108.68800000002</v>
      </c>
      <c r="AE7" s="2">
        <v>-408108.68800000002</v>
      </c>
      <c r="AF7" s="2">
        <v>-1615166.287</v>
      </c>
      <c r="AG7" s="2">
        <v>-1615166.287</v>
      </c>
      <c r="AH7" s="2">
        <v>-425731.98300000001</v>
      </c>
      <c r="AI7" s="2">
        <v>-371170.84</v>
      </c>
      <c r="AJ7" s="2">
        <v>-389889.73</v>
      </c>
      <c r="AK7" s="2">
        <v>-440660.43599999999</v>
      </c>
      <c r="AL7" s="2">
        <v>-1627452.9890000001</v>
      </c>
      <c r="AM7" s="2">
        <v>-397415.95</v>
      </c>
      <c r="AN7" s="2">
        <v>-405436.17099999997</v>
      </c>
      <c r="AO7" s="2">
        <v>-449667.261</v>
      </c>
      <c r="AP7" s="2">
        <v>-499127.90500000003</v>
      </c>
      <c r="AQ7" s="2">
        <v>-1751647.287</v>
      </c>
      <c r="AR7" s="2">
        <v>-470037.45299999998</v>
      </c>
      <c r="AS7" s="2">
        <v>-474705.57500000001</v>
      </c>
      <c r="AT7" s="2">
        <v>-512294.81199999998</v>
      </c>
      <c r="AU7" s="2">
        <v>-533980.97100000002</v>
      </c>
      <c r="AV7" s="2">
        <v>-1991018.811</v>
      </c>
      <c r="AW7" s="2">
        <v>-488940.266</v>
      </c>
      <c r="AX7" s="2">
        <v>-488405.84499999997</v>
      </c>
      <c r="AY7" s="2">
        <v>-495706.74800000002</v>
      </c>
      <c r="AZ7" s="2">
        <v>-511430.16100000002</v>
      </c>
      <c r="BA7" s="2">
        <v>-487630.304</v>
      </c>
      <c r="BB7" s="2">
        <v>-483115.55599999998</v>
      </c>
      <c r="BC7" s="2">
        <v>-517139.761</v>
      </c>
      <c r="BD7" s="56">
        <v>-513577.00199999998</v>
      </c>
      <c r="BE7" s="2">
        <v>-481971.77399999998</v>
      </c>
      <c r="BF7" s="2">
        <v>-458732.35600000003</v>
      </c>
      <c r="BG7" s="56">
        <v>-467173.22100000002</v>
      </c>
      <c r="BH7" s="2">
        <v>-503068.42599999998</v>
      </c>
    </row>
    <row r="8" spans="1:60" s="4" customFormat="1">
      <c r="B8" s="15" t="s">
        <v>25</v>
      </c>
      <c r="C8" s="20" t="s">
        <v>5</v>
      </c>
      <c r="D8" s="16">
        <v>143096.44200000004</v>
      </c>
      <c r="E8" s="16">
        <v>144945.734</v>
      </c>
      <c r="F8" s="16">
        <v>145204.59899999999</v>
      </c>
      <c r="G8" s="16">
        <v>162154.38299999997</v>
      </c>
      <c r="H8" s="16">
        <v>595401.15800000005</v>
      </c>
      <c r="I8" s="16">
        <v>155770.97999999998</v>
      </c>
      <c r="J8" s="16">
        <v>158406.32400000002</v>
      </c>
      <c r="K8" s="16">
        <v>164051.61800000002</v>
      </c>
      <c r="L8" s="16">
        <v>163542.43000000005</v>
      </c>
      <c r="M8" s="16">
        <v>610544.14399999985</v>
      </c>
      <c r="N8" s="16">
        <v>155719.20900000003</v>
      </c>
      <c r="O8" s="16">
        <v>154492.98899999994</v>
      </c>
      <c r="P8" s="16">
        <v>158064.13799999998</v>
      </c>
      <c r="Q8" s="16">
        <v>169181.86800000002</v>
      </c>
      <c r="R8" s="16">
        <v>637458.20400000014</v>
      </c>
      <c r="S8" s="16">
        <v>161259.86100000003</v>
      </c>
      <c r="T8" s="16">
        <v>158004.96199999994</v>
      </c>
      <c r="U8" s="16">
        <v>165106.22599999997</v>
      </c>
      <c r="V8" s="16">
        <v>169421.45</v>
      </c>
      <c r="W8" s="16">
        <v>653792.49900000007</v>
      </c>
      <c r="X8" s="16">
        <v>166216.39800000004</v>
      </c>
      <c r="Y8" s="16">
        <v>166216.39800000004</v>
      </c>
      <c r="Z8" s="16">
        <v>163748.83199999994</v>
      </c>
      <c r="AA8" s="16">
        <v>163748.83199999994</v>
      </c>
      <c r="AB8" s="16">
        <v>172461.19199999998</v>
      </c>
      <c r="AC8" s="16">
        <v>172461.19199999998</v>
      </c>
      <c r="AD8" s="16">
        <v>179439.27999999997</v>
      </c>
      <c r="AE8" s="16">
        <v>179439.27999999997</v>
      </c>
      <c r="AF8" s="16">
        <v>681865.70200000005</v>
      </c>
      <c r="AG8" s="16">
        <v>681865.70200000005</v>
      </c>
      <c r="AH8" s="16">
        <v>179544.41899999999</v>
      </c>
      <c r="AI8" s="16">
        <v>153840.37900000002</v>
      </c>
      <c r="AJ8" s="16">
        <v>168275.32900000003</v>
      </c>
      <c r="AK8" s="16">
        <v>187232.94299999997</v>
      </c>
      <c r="AL8" s="16">
        <v>688893.06999999983</v>
      </c>
      <c r="AM8" s="16">
        <v>168035.03400000004</v>
      </c>
      <c r="AN8" s="16">
        <v>172200.84400000004</v>
      </c>
      <c r="AO8" s="16">
        <v>184011.72700000001</v>
      </c>
      <c r="AP8" s="16">
        <v>196482.96100000001</v>
      </c>
      <c r="AQ8" s="16">
        <v>720730.56600000011</v>
      </c>
      <c r="AR8" s="16">
        <v>195192.46900000004</v>
      </c>
      <c r="AS8" s="16">
        <v>196929.72099999996</v>
      </c>
      <c r="AT8" s="16">
        <v>211167.39400000003</v>
      </c>
      <c r="AU8" s="16">
        <v>232005.12399999995</v>
      </c>
      <c r="AV8" s="16">
        <v>835294.70799999987</v>
      </c>
      <c r="AW8" s="16">
        <v>215299.14900000003</v>
      </c>
      <c r="AX8" s="16">
        <v>216188.12199999997</v>
      </c>
      <c r="AY8" s="16">
        <v>218995.86699999997</v>
      </c>
      <c r="AZ8" s="16">
        <v>227416.71299999993</v>
      </c>
      <c r="BA8" s="16">
        <v>223934.13699999999</v>
      </c>
      <c r="BB8" s="16">
        <v>208103.63100000005</v>
      </c>
      <c r="BC8" s="16">
        <v>217460.72500000003</v>
      </c>
      <c r="BD8" s="57">
        <v>236204.20000000007</v>
      </c>
      <c r="BE8" s="16">
        <v>224738.12800000003</v>
      </c>
      <c r="BF8" s="16">
        <v>219542.57900000003</v>
      </c>
      <c r="BG8" s="57">
        <v>222503.70199999993</v>
      </c>
      <c r="BH8" s="16">
        <v>241325.13400000008</v>
      </c>
    </row>
    <row r="9" spans="1:60" s="8" customFormat="1">
      <c r="B9" s="9" t="s">
        <v>26</v>
      </c>
      <c r="C9" s="23" t="s">
        <v>6</v>
      </c>
      <c r="D9" s="10">
        <v>0.25265869637022292</v>
      </c>
      <c r="E9" s="10">
        <v>0.25639422910519094</v>
      </c>
      <c r="F9" s="10">
        <v>0.25143144417683677</v>
      </c>
      <c r="G9" s="10">
        <v>0.26094878264704896</v>
      </c>
      <c r="H9" s="10">
        <v>0.25547106866850439</v>
      </c>
      <c r="I9" s="10">
        <v>0.26102260597049803</v>
      </c>
      <c r="J9" s="10">
        <v>0.26728955019563161</v>
      </c>
      <c r="K9" s="10">
        <v>0.26424056223523051</v>
      </c>
      <c r="L9" s="10">
        <v>0.27475960739629646</v>
      </c>
      <c r="M9" s="10">
        <v>0.27478858510653048</v>
      </c>
      <c r="N9" s="10">
        <v>0.28251475871798998</v>
      </c>
      <c r="O9" s="10">
        <v>0.28470592896596419</v>
      </c>
      <c r="P9" s="10">
        <v>0.27794100273744321</v>
      </c>
      <c r="Q9" s="10">
        <v>0.28432422483560887</v>
      </c>
      <c r="R9" s="10">
        <v>0.2823662031665789</v>
      </c>
      <c r="S9" s="10">
        <v>0.28487548867070445</v>
      </c>
      <c r="T9" s="10">
        <v>0.28450410448203944</v>
      </c>
      <c r="U9" s="10">
        <v>0.28610139053358008</v>
      </c>
      <c r="V9" s="10">
        <v>0.28384310803150808</v>
      </c>
      <c r="W9" s="10">
        <v>0.284825383762836</v>
      </c>
      <c r="X9" s="10">
        <v>0.29226546228883332</v>
      </c>
      <c r="Y9" s="10">
        <v>0.29226546228883332</v>
      </c>
      <c r="Z9" s="10">
        <v>0.29294862233634872</v>
      </c>
      <c r="AA9" s="10">
        <v>0.29294862233634872</v>
      </c>
      <c r="AB9" s="10">
        <v>0.29642741449379062</v>
      </c>
      <c r="AC9" s="10">
        <v>0.29642741449379062</v>
      </c>
      <c r="AD9" s="10">
        <v>0.30540362621082195</v>
      </c>
      <c r="AE9" s="10">
        <v>0.30540362621082195</v>
      </c>
      <c r="AF9" s="10">
        <v>0.29684641104926296</v>
      </c>
      <c r="AG9" s="10">
        <v>0.29684641104926296</v>
      </c>
      <c r="AH9" s="10">
        <v>0.29663211452938815</v>
      </c>
      <c r="AI9" s="10">
        <v>0.29302303157068343</v>
      </c>
      <c r="AJ9" s="10">
        <v>0.30147951092008435</v>
      </c>
      <c r="AK9" s="10">
        <v>0.29819225566320229</v>
      </c>
      <c r="AL9" s="10">
        <v>0.29740507353094076</v>
      </c>
      <c r="AM9" s="10">
        <v>0.2971699382523314</v>
      </c>
      <c r="AN9" s="10">
        <v>0.29811255083783028</v>
      </c>
      <c r="AO9" s="10">
        <v>0.29038634779539196</v>
      </c>
      <c r="AP9" s="10">
        <v>0.28246102900871017</v>
      </c>
      <c r="AQ9" s="10">
        <v>0.29151311363085569</v>
      </c>
      <c r="AR9" s="10">
        <v>0.29342106021502751</v>
      </c>
      <c r="AS9" s="10">
        <v>0.29320930894019004</v>
      </c>
      <c r="AT9" s="10">
        <v>0.29188448580823312</v>
      </c>
      <c r="AU9" s="10">
        <v>0.30288425013772602</v>
      </c>
      <c r="AV9" s="10">
        <v>0.2955421266553408</v>
      </c>
      <c r="AW9" s="10">
        <v>0.30571868659183188</v>
      </c>
      <c r="AX9" s="10">
        <v>0.30682653006593225</v>
      </c>
      <c r="AY9" s="10">
        <v>0.30641537109808947</v>
      </c>
      <c r="AZ9" s="10">
        <v>0.30779951976896358</v>
      </c>
      <c r="BA9" s="10">
        <v>0.31470675612358207</v>
      </c>
      <c r="BB9" s="10">
        <v>0.30106749771111324</v>
      </c>
      <c r="BC9" s="10">
        <v>0.29602583873052329</v>
      </c>
      <c r="BD9" s="58">
        <v>0.31503083748957478</v>
      </c>
      <c r="BE9" s="80">
        <v>0.31800619655107087</v>
      </c>
      <c r="BF9" s="10">
        <v>0.32367785933295617</v>
      </c>
      <c r="BG9" s="58">
        <v>0.32262019299143629</v>
      </c>
      <c r="BH9" s="10">
        <v>0.32419024957711895</v>
      </c>
    </row>
    <row r="10" spans="1:60" s="4" customFormat="1">
      <c r="B10" s="11"/>
      <c r="C10" s="2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59"/>
      <c r="BE10" s="81"/>
      <c r="BF10" s="14"/>
      <c r="BG10" s="59"/>
      <c r="BH10" s="14"/>
    </row>
    <row r="11" spans="1:60" s="4" customFormat="1" ht="12.75" thickBot="1">
      <c r="B11" s="4" t="s">
        <v>27</v>
      </c>
      <c r="C11" s="19" t="s">
        <v>5</v>
      </c>
      <c r="D11" s="2">
        <v>-5255.6239999999998</v>
      </c>
      <c r="E11" s="2">
        <v>-4508.2569999999996</v>
      </c>
      <c r="F11" s="2">
        <v>-4949.8029999999999</v>
      </c>
      <c r="G11" s="2">
        <v>-5599.9409999999998</v>
      </c>
      <c r="H11" s="2">
        <v>-20313.625</v>
      </c>
      <c r="I11" s="2">
        <v>-5708.2179999999998</v>
      </c>
      <c r="J11" s="2">
        <v>-5213.9560000000001</v>
      </c>
      <c r="K11" s="2">
        <v>-5592.7460000000001</v>
      </c>
      <c r="L11" s="2">
        <v>-6227.66</v>
      </c>
      <c r="M11" s="2">
        <v>-22742.58</v>
      </c>
      <c r="N11" s="2">
        <v>-5990.53</v>
      </c>
      <c r="O11" s="2">
        <v>-5845.0320000000002</v>
      </c>
      <c r="P11" s="2">
        <v>-6222.8069999999998</v>
      </c>
      <c r="Q11" s="2">
        <v>-6619.6760000000004</v>
      </c>
      <c r="R11" s="2">
        <v>-24678.044999999998</v>
      </c>
      <c r="S11" s="2">
        <v>-6886.1019999999999</v>
      </c>
      <c r="T11" s="2">
        <v>-6696.5280000000002</v>
      </c>
      <c r="U11" s="2">
        <v>-6981.0680000000002</v>
      </c>
      <c r="V11" s="2">
        <v>-7824.5219999999999</v>
      </c>
      <c r="W11" s="2">
        <v>-28388.22</v>
      </c>
      <c r="X11" s="2">
        <v>-7637.8119999999999</v>
      </c>
      <c r="Y11" s="2">
        <v>-7637.8119999999999</v>
      </c>
      <c r="Z11" s="2">
        <v>-7265.0860000000002</v>
      </c>
      <c r="AA11" s="2">
        <v>-7265.0860000000002</v>
      </c>
      <c r="AB11" s="2">
        <v>-8282.84</v>
      </c>
      <c r="AC11" s="2">
        <v>-8282.84</v>
      </c>
      <c r="AD11" s="2">
        <v>-8149.4430000000002</v>
      </c>
      <c r="AE11" s="2">
        <v>-8149.4430000000002</v>
      </c>
      <c r="AF11" s="2">
        <v>-31335.181</v>
      </c>
      <c r="AG11" s="2">
        <v>-31335.181</v>
      </c>
      <c r="AH11" s="2">
        <v>-8604.4030000000002</v>
      </c>
      <c r="AI11" s="2">
        <v>-7888.607</v>
      </c>
      <c r="AJ11" s="2">
        <v>-7486.6030000000001</v>
      </c>
      <c r="AK11" s="2">
        <v>-7227.4189999999999</v>
      </c>
      <c r="AL11" s="2">
        <v>-31207.031999999999</v>
      </c>
      <c r="AM11" s="2">
        <v>-7245.2049999999999</v>
      </c>
      <c r="AN11" s="2">
        <v>-7203.1769999999997</v>
      </c>
      <c r="AO11" s="2">
        <v>-8204.9470000000001</v>
      </c>
      <c r="AP11" s="2">
        <v>-8777.6560000000009</v>
      </c>
      <c r="AQ11" s="2">
        <v>-31430.985000000001</v>
      </c>
      <c r="AR11" s="2">
        <v>-9380.1990000000005</v>
      </c>
      <c r="AS11" s="2">
        <v>-9278.6830000000009</v>
      </c>
      <c r="AT11" s="2">
        <v>-9794.2019999999993</v>
      </c>
      <c r="AU11" s="2">
        <v>-10458.567999999999</v>
      </c>
      <c r="AV11" s="2">
        <v>-38911.652000000002</v>
      </c>
      <c r="AW11" s="2">
        <v>-10535.727000000001</v>
      </c>
      <c r="AX11" s="2">
        <v>-9935.4950000000008</v>
      </c>
      <c r="AY11" s="2">
        <v>-10272.462</v>
      </c>
      <c r="AZ11" s="2">
        <v>-10813.605</v>
      </c>
      <c r="BA11" s="2">
        <v>-11131.733</v>
      </c>
      <c r="BB11" s="2">
        <v>-11014.999</v>
      </c>
      <c r="BC11" s="2">
        <v>-11578.444</v>
      </c>
      <c r="BD11" s="56">
        <v>-11641.683000000001</v>
      </c>
      <c r="BE11" s="79">
        <v>-12141.369000000001</v>
      </c>
      <c r="BF11" s="2">
        <v>-10729.072</v>
      </c>
      <c r="BG11" s="56">
        <v>-11647.044</v>
      </c>
      <c r="BH11" s="2">
        <v>-12500.960999999999</v>
      </c>
    </row>
    <row r="12" spans="1:60" s="11" customFormat="1">
      <c r="B12" s="15" t="s">
        <v>28</v>
      </c>
      <c r="C12" s="20" t="s">
        <v>5</v>
      </c>
      <c r="D12" s="16">
        <v>137840.81800000003</v>
      </c>
      <c r="E12" s="16">
        <v>140437.47699999998</v>
      </c>
      <c r="F12" s="16">
        <v>140254.79599999997</v>
      </c>
      <c r="G12" s="16">
        <v>156554.44199999998</v>
      </c>
      <c r="H12" s="16">
        <v>575087.53300000005</v>
      </c>
      <c r="I12" s="16">
        <v>150062.76199999999</v>
      </c>
      <c r="J12" s="16">
        <v>153192.36800000002</v>
      </c>
      <c r="K12" s="16">
        <v>158458.872</v>
      </c>
      <c r="L12" s="16">
        <v>157314.77000000005</v>
      </c>
      <c r="M12" s="16">
        <v>587801.5639999999</v>
      </c>
      <c r="N12" s="16">
        <v>149728.67900000003</v>
      </c>
      <c r="O12" s="16">
        <v>148647.95699999994</v>
      </c>
      <c r="P12" s="16">
        <v>151841.33099999998</v>
      </c>
      <c r="Q12" s="16">
        <v>162562.19200000001</v>
      </c>
      <c r="R12" s="16">
        <v>612780.1590000001</v>
      </c>
      <c r="S12" s="16">
        <v>154373.75900000002</v>
      </c>
      <c r="T12" s="16">
        <v>151308.43399999995</v>
      </c>
      <c r="U12" s="16">
        <v>158125.15799999997</v>
      </c>
      <c r="V12" s="16">
        <v>161596.92800000001</v>
      </c>
      <c r="W12" s="16">
        <v>625404.2790000001</v>
      </c>
      <c r="X12" s="16">
        <v>158578.58600000004</v>
      </c>
      <c r="Y12" s="16">
        <v>158578.58600000004</v>
      </c>
      <c r="Z12" s="16">
        <v>156483.74599999993</v>
      </c>
      <c r="AA12" s="16">
        <v>156483.74599999993</v>
      </c>
      <c r="AB12" s="16">
        <v>164178.35199999998</v>
      </c>
      <c r="AC12" s="16">
        <v>164178.35199999998</v>
      </c>
      <c r="AD12" s="16">
        <v>171289.83699999997</v>
      </c>
      <c r="AE12" s="16">
        <v>171289.83699999997</v>
      </c>
      <c r="AF12" s="16">
        <v>650530.52100000007</v>
      </c>
      <c r="AG12" s="16">
        <v>650530.52100000007</v>
      </c>
      <c r="AH12" s="16">
        <v>170940.016</v>
      </c>
      <c r="AI12" s="16">
        <v>145951.77200000003</v>
      </c>
      <c r="AJ12" s="16">
        <v>160788.72600000002</v>
      </c>
      <c r="AK12" s="16">
        <v>180005.52399999998</v>
      </c>
      <c r="AL12" s="16">
        <v>657686.03799999983</v>
      </c>
      <c r="AM12" s="16">
        <v>160789.82900000006</v>
      </c>
      <c r="AN12" s="16">
        <v>164997.66700000004</v>
      </c>
      <c r="AO12" s="16">
        <v>175806.78000000003</v>
      </c>
      <c r="AP12" s="16">
        <v>187705.30500000002</v>
      </c>
      <c r="AQ12" s="16">
        <v>689299.58100000012</v>
      </c>
      <c r="AR12" s="16">
        <v>185812.27000000005</v>
      </c>
      <c r="AS12" s="16">
        <v>187651.03799999997</v>
      </c>
      <c r="AT12" s="16">
        <v>201373.19200000004</v>
      </c>
      <c r="AU12" s="16">
        <v>221546.55599999995</v>
      </c>
      <c r="AV12" s="16">
        <v>796383.05599999987</v>
      </c>
      <c r="AW12" s="16">
        <v>204763.42200000002</v>
      </c>
      <c r="AX12" s="16">
        <v>206252.62699999998</v>
      </c>
      <c r="AY12" s="16">
        <v>208723.40499999997</v>
      </c>
      <c r="AZ12" s="16">
        <v>216603.10799999992</v>
      </c>
      <c r="BA12" s="16">
        <v>212802.40399999998</v>
      </c>
      <c r="BB12" s="16">
        <v>197088.63200000004</v>
      </c>
      <c r="BC12" s="16">
        <v>205882.28100000005</v>
      </c>
      <c r="BD12" s="57">
        <v>224562.51700000008</v>
      </c>
      <c r="BE12" s="16">
        <v>212596.75900000002</v>
      </c>
      <c r="BF12" s="16">
        <v>208813.50700000004</v>
      </c>
      <c r="BG12" s="57">
        <v>210856.65799999994</v>
      </c>
      <c r="BH12" s="16">
        <v>228824.17300000007</v>
      </c>
    </row>
    <row r="13" spans="1:60" s="8" customFormat="1">
      <c r="B13" s="9" t="s">
        <v>29</v>
      </c>
      <c r="C13" s="23" t="s">
        <v>6</v>
      </c>
      <c r="D13" s="10">
        <v>0.24337908682932283</v>
      </c>
      <c r="E13" s="10">
        <v>0.24841958199951561</v>
      </c>
      <c r="F13" s="10">
        <v>0.24286053027154894</v>
      </c>
      <c r="G13" s="10">
        <v>0.25193701398677598</v>
      </c>
      <c r="H13" s="10">
        <v>0.246755023330747</v>
      </c>
      <c r="I13" s="10">
        <v>0.25145744859774666</v>
      </c>
      <c r="J13" s="10">
        <v>0.25849169466317312</v>
      </c>
      <c r="K13" s="10">
        <v>0.25523223689534363</v>
      </c>
      <c r="L13" s="10">
        <v>0.26429682158225654</v>
      </c>
      <c r="M13" s="10">
        <v>0.26455279553867234</v>
      </c>
      <c r="N13" s="10">
        <v>0.27164639412500718</v>
      </c>
      <c r="O13" s="10">
        <v>0.27393446758012879</v>
      </c>
      <c r="P13" s="10">
        <v>0.26699877865482691</v>
      </c>
      <c r="Q13" s="10">
        <v>0.2731993077885711</v>
      </c>
      <c r="R13" s="10">
        <v>0.27143490473085591</v>
      </c>
      <c r="S13" s="10">
        <v>0.27271076485089218</v>
      </c>
      <c r="T13" s="10">
        <v>0.2724463204880222</v>
      </c>
      <c r="U13" s="10">
        <v>0.27400437087176865</v>
      </c>
      <c r="V13" s="10">
        <v>0.27073416200760786</v>
      </c>
      <c r="W13" s="10">
        <v>0.2724580261253422</v>
      </c>
      <c r="X13" s="10">
        <v>0.27883556799491893</v>
      </c>
      <c r="Y13" s="10">
        <v>0.27883556799491893</v>
      </c>
      <c r="Z13" s="10">
        <v>0.27995129643875022</v>
      </c>
      <c r="AA13" s="10">
        <v>0.27995129643875022</v>
      </c>
      <c r="AB13" s="10">
        <v>0.28219081542247171</v>
      </c>
      <c r="AC13" s="10">
        <v>0.28219081542247171</v>
      </c>
      <c r="AD13" s="10">
        <v>0.29153336634465216</v>
      </c>
      <c r="AE13" s="10">
        <v>0.29153336634465216</v>
      </c>
      <c r="AF13" s="10">
        <v>0.28320481565570399</v>
      </c>
      <c r="AG13" s="10">
        <v>0.28320481565570399</v>
      </c>
      <c r="AH13" s="10">
        <v>0.28241645541634713</v>
      </c>
      <c r="AI13" s="10">
        <v>0.27799743456529835</v>
      </c>
      <c r="AJ13" s="10">
        <v>0.28806662725908827</v>
      </c>
      <c r="AK13" s="10">
        <v>0.28668167243088571</v>
      </c>
      <c r="AL13" s="10">
        <v>0.28393254774890259</v>
      </c>
      <c r="AM13" s="10">
        <v>0.28435679404529968</v>
      </c>
      <c r="AN13" s="10">
        <v>0.2856424756644102</v>
      </c>
      <c r="AO13" s="10">
        <v>0.27743823502003195</v>
      </c>
      <c r="AP13" s="10">
        <v>0.2698423992128956</v>
      </c>
      <c r="AQ13" s="10">
        <v>0.27880025707381229</v>
      </c>
      <c r="AR13" s="10">
        <v>0.27932037308448077</v>
      </c>
      <c r="AS13" s="10">
        <v>0.27939424732079593</v>
      </c>
      <c r="AT13" s="10">
        <v>0.2783465263698931</v>
      </c>
      <c r="AU13" s="10">
        <v>0.28923051925635801</v>
      </c>
      <c r="AV13" s="10">
        <v>0.28177449198267801</v>
      </c>
      <c r="AW13" s="10">
        <v>0.29075825300121838</v>
      </c>
      <c r="AX13" s="10">
        <v>0.29272550810813286</v>
      </c>
      <c r="AY13" s="10">
        <v>0.29204231329138203</v>
      </c>
      <c r="AZ13" s="10">
        <v>0.29316373340979979</v>
      </c>
      <c r="BA13" s="10">
        <v>0.29906272958347563</v>
      </c>
      <c r="BB13" s="10">
        <v>0.28513188827323455</v>
      </c>
      <c r="BC13" s="10">
        <v>0.28026428640288165</v>
      </c>
      <c r="BD13" s="58">
        <v>0.29950406385355077</v>
      </c>
      <c r="BE13" s="80">
        <v>0.30082606511999888</v>
      </c>
      <c r="BF13" s="10">
        <v>0.30785968377262829</v>
      </c>
      <c r="BG13" s="58">
        <v>0.30573251180103639</v>
      </c>
      <c r="BH13" s="10">
        <v>0.30739676603327953</v>
      </c>
    </row>
    <row r="14" spans="1:60" s="11" customFormat="1">
      <c r="C14" s="2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60"/>
      <c r="BE14" s="82"/>
      <c r="BF14" s="12"/>
      <c r="BG14" s="60"/>
      <c r="BH14" s="12"/>
    </row>
    <row r="15" spans="1:60" s="4" customFormat="1" ht="24">
      <c r="B15" s="4" t="s">
        <v>30</v>
      </c>
      <c r="C15" s="19" t="s">
        <v>5</v>
      </c>
      <c r="D15" s="2">
        <v>-110095.902</v>
      </c>
      <c r="E15" s="2">
        <v>-114236.257</v>
      </c>
      <c r="F15" s="2">
        <v>-116108.78400000001</v>
      </c>
      <c r="G15" s="2">
        <v>-120699.92299999998</v>
      </c>
      <c r="H15" s="2">
        <v>-461140.86599999998</v>
      </c>
      <c r="I15" s="2">
        <v>-117880.182</v>
      </c>
      <c r="J15" s="2">
        <v>-123512.44699999999</v>
      </c>
      <c r="K15" s="2">
        <v>-123313.71299999999</v>
      </c>
      <c r="L15" s="2">
        <v>-119143.54399999999</v>
      </c>
      <c r="M15" s="2">
        <v>-456671.04100000003</v>
      </c>
      <c r="N15" s="2">
        <v>-115944.05</v>
      </c>
      <c r="O15" s="2">
        <v>-117989.71</v>
      </c>
      <c r="P15" s="2">
        <v>-116868.368</v>
      </c>
      <c r="Q15" s="2">
        <v>-119942.10900000001</v>
      </c>
      <c r="R15" s="2">
        <v>-470744.23700000002</v>
      </c>
      <c r="S15" s="2">
        <v>-117786.26000000001</v>
      </c>
      <c r="T15" s="2">
        <v>-118445.81999999999</v>
      </c>
      <c r="U15" s="2">
        <v>-118089.38900000001</v>
      </c>
      <c r="V15" s="2">
        <v>-118580.443</v>
      </c>
      <c r="W15" s="2">
        <v>-472901.91200000001</v>
      </c>
      <c r="X15" s="2">
        <v>-120747.503595</v>
      </c>
      <c r="Y15" s="2">
        <v>-111443.416</v>
      </c>
      <c r="Z15" s="2">
        <v>-123291.99740500002</v>
      </c>
      <c r="AA15" s="2">
        <v>-113970.62300000001</v>
      </c>
      <c r="AB15" s="2">
        <v>-121103.58100000001</v>
      </c>
      <c r="AC15" s="2">
        <v>-111707.76000000001</v>
      </c>
      <c r="AD15" s="2">
        <v>-124934.70800000001</v>
      </c>
      <c r="AE15" s="2">
        <v>-115393.701</v>
      </c>
      <c r="AF15" s="2">
        <v>-490077.79000000004</v>
      </c>
      <c r="AG15" s="2">
        <v>-452515.50000000006</v>
      </c>
      <c r="AH15" s="2">
        <v>-117026.213</v>
      </c>
      <c r="AI15" s="2">
        <v>-122904.06899999999</v>
      </c>
      <c r="AJ15" s="2">
        <v>-112263.94899999999</v>
      </c>
      <c r="AK15" s="2">
        <v>-120021.06</v>
      </c>
      <c r="AL15" s="2">
        <v>-472215.29099999997</v>
      </c>
      <c r="AM15" s="2">
        <v>-110265.353</v>
      </c>
      <c r="AN15" s="2">
        <v>-112448.25599999999</v>
      </c>
      <c r="AO15" s="2">
        <v>-114507.24</v>
      </c>
      <c r="AP15" s="2">
        <v>-126298.973</v>
      </c>
      <c r="AQ15" s="2">
        <v>-463519.82199999999</v>
      </c>
      <c r="AR15" s="2">
        <v>-120541.713</v>
      </c>
      <c r="AS15" s="2">
        <v>-129789.56299999999</v>
      </c>
      <c r="AT15" s="2">
        <v>-131953.01499999998</v>
      </c>
      <c r="AU15" s="2">
        <v>-147766.44500000001</v>
      </c>
      <c r="AV15" s="2">
        <v>-530050.73600000003</v>
      </c>
      <c r="AW15" s="2">
        <v>-137061.649</v>
      </c>
      <c r="AX15" s="2">
        <v>-146676.02799999999</v>
      </c>
      <c r="AY15" s="2">
        <v>-143231.49599999998</v>
      </c>
      <c r="AZ15" s="2">
        <v>-146893.68099999998</v>
      </c>
      <c r="BA15" s="2">
        <v>-145670.37100000001</v>
      </c>
      <c r="BB15" s="2">
        <v>-150217.82299999997</v>
      </c>
      <c r="BC15" s="2">
        <v>-154404.095</v>
      </c>
      <c r="BD15" s="56">
        <v>-158090.284925538</v>
      </c>
      <c r="BE15" s="79">
        <v>-158405.04800000001</v>
      </c>
      <c r="BF15" s="2">
        <v>-158176.58499999999</v>
      </c>
      <c r="BG15" s="56">
        <v>-160207.75</v>
      </c>
      <c r="BH15" s="2">
        <v>-166580.91700000002</v>
      </c>
    </row>
    <row r="16" spans="1:60" s="11" customFormat="1">
      <c r="B16" s="11" t="s">
        <v>3</v>
      </c>
      <c r="C16" s="19" t="s">
        <v>5</v>
      </c>
      <c r="D16" s="12">
        <v>27744.916000000027</v>
      </c>
      <c r="E16" s="12">
        <v>26201.219999999987</v>
      </c>
      <c r="F16" s="12">
        <v>24146.011999999959</v>
      </c>
      <c r="G16" s="12">
        <v>35854.519</v>
      </c>
      <c r="H16" s="12">
        <v>113946.66700000007</v>
      </c>
      <c r="I16" s="12">
        <v>32182.579999999987</v>
      </c>
      <c r="J16" s="12">
        <v>29679.921000000031</v>
      </c>
      <c r="K16" s="12">
        <v>35145.159000000014</v>
      </c>
      <c r="L16" s="12">
        <v>38171.226000000053</v>
      </c>
      <c r="M16" s="12">
        <v>131130.52299999987</v>
      </c>
      <c r="N16" s="12">
        <v>33784.62900000003</v>
      </c>
      <c r="O16" s="12">
        <v>30658.24699999993</v>
      </c>
      <c r="P16" s="12">
        <v>34972.962999999974</v>
      </c>
      <c r="Q16" s="12">
        <v>42620.082999999999</v>
      </c>
      <c r="R16" s="12">
        <v>142035.92200000008</v>
      </c>
      <c r="S16" s="12">
        <v>36587.499000000011</v>
      </c>
      <c r="T16" s="12">
        <v>32862.613999999958</v>
      </c>
      <c r="U16" s="12">
        <v>40035.768999999957</v>
      </c>
      <c r="V16" s="12">
        <v>43016.485000000015</v>
      </c>
      <c r="W16" s="12">
        <v>152502.36700000009</v>
      </c>
      <c r="X16" s="12">
        <v>37831.082405000037</v>
      </c>
      <c r="Y16" s="12">
        <v>47135.170000000042</v>
      </c>
      <c r="Z16" s="12">
        <v>33191.74859499991</v>
      </c>
      <c r="AA16" s="12">
        <v>42513.12299999992</v>
      </c>
      <c r="AB16" s="12">
        <v>43074.770999999979</v>
      </c>
      <c r="AC16" s="12">
        <v>52470.591999999975</v>
      </c>
      <c r="AD16" s="12">
        <v>46355.128999999957</v>
      </c>
      <c r="AE16" s="12">
        <v>55896.135999999969</v>
      </c>
      <c r="AF16" s="12">
        <v>160452.73100000003</v>
      </c>
      <c r="AG16" s="12">
        <v>198015.02100000001</v>
      </c>
      <c r="AH16" s="12">
        <v>53913.803</v>
      </c>
      <c r="AI16" s="12">
        <v>23047.703000000038</v>
      </c>
      <c r="AJ16" s="12">
        <v>48524.777000000031</v>
      </c>
      <c r="AK16" s="12">
        <v>59984.463999999978</v>
      </c>
      <c r="AL16" s="12">
        <v>185470.74699999986</v>
      </c>
      <c r="AM16" s="53">
        <v>50524.476000000053</v>
      </c>
      <c r="AN16" s="53">
        <v>52549.411000000051</v>
      </c>
      <c r="AO16" s="53">
        <v>61299.540000000023</v>
      </c>
      <c r="AP16" s="53">
        <v>61406.332000000024</v>
      </c>
      <c r="AQ16" s="53">
        <v>225779.75900000014</v>
      </c>
      <c r="AR16" s="53">
        <v>65270.557000000044</v>
      </c>
      <c r="AS16" s="53">
        <v>57861.474999999977</v>
      </c>
      <c r="AT16" s="53">
        <v>69420.177000000054</v>
      </c>
      <c r="AU16" s="53">
        <v>73780.110999999946</v>
      </c>
      <c r="AV16" s="53">
        <v>266332.31999999983</v>
      </c>
      <c r="AW16" s="53">
        <v>67701.773000000016</v>
      </c>
      <c r="AX16" s="53">
        <v>59576.598999999987</v>
      </c>
      <c r="AY16" s="53">
        <v>65491.908999999985</v>
      </c>
      <c r="AZ16" s="53">
        <v>69709.426999999938</v>
      </c>
      <c r="BA16" s="53">
        <v>67132.032999999967</v>
      </c>
      <c r="BB16" s="53">
        <v>46870.809000000067</v>
      </c>
      <c r="BC16" s="53">
        <v>51478.186000000045</v>
      </c>
      <c r="BD16" s="61">
        <v>66472.232074462081</v>
      </c>
      <c r="BE16" s="83">
        <v>54191.71100000001</v>
      </c>
      <c r="BF16" s="53">
        <v>50636.92200000005</v>
      </c>
      <c r="BG16" s="61">
        <v>50648.907999999938</v>
      </c>
      <c r="BH16" s="53">
        <v>62243.256000000052</v>
      </c>
    </row>
    <row r="17" spans="2:60" s="8" customFormat="1">
      <c r="B17" s="9" t="s">
        <v>31</v>
      </c>
      <c r="C17" s="23" t="s">
        <v>6</v>
      </c>
      <c r="D17" s="10">
        <v>4.8987900813504119E-2</v>
      </c>
      <c r="E17" s="10">
        <v>4.6347287485642777E-2</v>
      </c>
      <c r="F17" s="10">
        <v>4.181042962882478E-2</v>
      </c>
      <c r="G17" s="10">
        <v>5.7699291948497551E-2</v>
      </c>
      <c r="H17" s="10">
        <v>4.8891535393527433E-2</v>
      </c>
      <c r="I17" s="10">
        <v>5.3927765611117215E-2</v>
      </c>
      <c r="J17" s="10">
        <v>5.0080909231451441E-2</v>
      </c>
      <c r="K17" s="10">
        <v>5.6608869130486572E-2</v>
      </c>
      <c r="L17" s="10">
        <v>6.4129602755659904E-2</v>
      </c>
      <c r="M17" s="10">
        <v>5.901812544360318E-2</v>
      </c>
      <c r="N17" s="10">
        <v>6.129401999667114E-2</v>
      </c>
      <c r="O17" s="10">
        <v>5.6498257617392383E-2</v>
      </c>
      <c r="P17" s="10">
        <v>6.1496684370742551E-2</v>
      </c>
      <c r="Q17" s="10">
        <v>7.1626600442810509E-2</v>
      </c>
      <c r="R17" s="10">
        <v>6.291572334741552E-2</v>
      </c>
      <c r="S17" s="10">
        <v>6.4634073179958354E-2</v>
      </c>
      <c r="T17" s="10">
        <v>5.9172499702945559E-2</v>
      </c>
      <c r="U17" s="10">
        <v>6.9375271057199192E-2</v>
      </c>
      <c r="V17" s="10">
        <v>7.2068399833614641E-2</v>
      </c>
      <c r="W17" s="10">
        <v>6.6437815166056027E-2</v>
      </c>
      <c r="X17" s="10">
        <v>6.6520024023046631E-2</v>
      </c>
      <c r="Y17" s="10">
        <v>8.2879802569856886E-2</v>
      </c>
      <c r="Z17" s="10">
        <v>5.9380435909549965E-2</v>
      </c>
      <c r="AA17" s="10">
        <v>7.6056486400255488E-2</v>
      </c>
      <c r="AB17" s="10">
        <v>7.4037195553200777E-2</v>
      </c>
      <c r="AC17" s="10">
        <v>9.0186793580312077E-2</v>
      </c>
      <c r="AD17" s="10">
        <v>7.8895905568002841E-2</v>
      </c>
      <c r="AE17" s="10">
        <v>9.5134591632184781E-2</v>
      </c>
      <c r="AF17" s="10">
        <v>6.9852196995241769E-2</v>
      </c>
      <c r="AG17" s="10">
        <v>8.6204729384811371E-2</v>
      </c>
      <c r="AH17" s="10">
        <v>8.9073029812254276E-2</v>
      </c>
      <c r="AI17" s="10">
        <v>4.3899448556355587E-2</v>
      </c>
      <c r="AJ17" s="10">
        <v>8.69362498020501E-2</v>
      </c>
      <c r="AK17" s="10">
        <v>9.5532881865282387E-2</v>
      </c>
      <c r="AL17" s="10">
        <v>8.0070396337959218E-2</v>
      </c>
      <c r="AM17" s="10">
        <v>8.9352529979857723E-2</v>
      </c>
      <c r="AN17" s="10">
        <v>9.09730672297724E-2</v>
      </c>
      <c r="AO17" s="10">
        <v>9.6735951737127859E-2</v>
      </c>
      <c r="AP17" s="10">
        <v>8.8276844140039668E-2</v>
      </c>
      <c r="AQ17" s="10">
        <v>9.1320895277409733E-2</v>
      </c>
      <c r="AR17" s="10">
        <v>9.8117289739110741E-2</v>
      </c>
      <c r="AS17" s="10">
        <v>8.6150140328539224E-2</v>
      </c>
      <c r="AT17" s="10">
        <v>9.5955499021603427E-2</v>
      </c>
      <c r="AU17" s="10">
        <v>9.6320431247514937E-2</v>
      </c>
      <c r="AV17" s="10">
        <v>9.4233112572108757E-2</v>
      </c>
      <c r="AW17" s="10">
        <v>9.6134597919373788E-2</v>
      </c>
      <c r="AX17" s="10">
        <v>8.4554511946310765E-2</v>
      </c>
      <c r="AY17" s="10">
        <v>9.1635188714119908E-2</v>
      </c>
      <c r="AZ17" s="10">
        <v>9.4348950307665436E-2</v>
      </c>
      <c r="BA17" s="10">
        <v>9.4344277386396225E-2</v>
      </c>
      <c r="BB17" s="10">
        <v>6.7808894604657527E-2</v>
      </c>
      <c r="BC17" s="10">
        <v>7.0076438800504751E-2</v>
      </c>
      <c r="BD17" s="58">
        <v>8.865550629590481E-2</v>
      </c>
      <c r="BE17" s="80">
        <v>7.6681691945502145E-2</v>
      </c>
      <c r="BF17" s="10">
        <v>7.4655452217175094E-2</v>
      </c>
      <c r="BG17" s="58">
        <v>7.343860046771486E-2</v>
      </c>
      <c r="BH17" s="10">
        <v>8.3616059225445266E-2</v>
      </c>
    </row>
    <row r="18" spans="2:60" s="4" customFormat="1">
      <c r="B18" s="4" t="s">
        <v>32</v>
      </c>
      <c r="C18" s="19" t="s">
        <v>5</v>
      </c>
      <c r="D18" s="2">
        <v>-14950.898999999999</v>
      </c>
      <c r="E18" s="2">
        <v>-14759.164000000001</v>
      </c>
      <c r="F18" s="2">
        <v>-15124.147000000001</v>
      </c>
      <c r="G18" s="2">
        <v>-14248.502</v>
      </c>
      <c r="H18" s="2">
        <v>-59082.712</v>
      </c>
      <c r="I18" s="2">
        <v>-13889.574000000001</v>
      </c>
      <c r="J18" s="2">
        <v>-13837.179</v>
      </c>
      <c r="K18" s="2">
        <v>-13517.823</v>
      </c>
      <c r="L18" s="2">
        <v>-12173.603999999999</v>
      </c>
      <c r="M18" s="2">
        <v>-51114.909</v>
      </c>
      <c r="N18" s="2">
        <v>-12560.258</v>
      </c>
      <c r="O18" s="2">
        <v>-12022.723</v>
      </c>
      <c r="P18" s="2">
        <v>-11815.664000000001</v>
      </c>
      <c r="Q18" s="2">
        <v>-11628.382</v>
      </c>
      <c r="R18" s="2">
        <v>-48027.027000000002</v>
      </c>
      <c r="S18" s="2">
        <v>-11792.222</v>
      </c>
      <c r="T18" s="2">
        <v>-13439.314</v>
      </c>
      <c r="U18" s="2">
        <v>-12266.308999999999</v>
      </c>
      <c r="V18" s="2">
        <v>-12450.562</v>
      </c>
      <c r="W18" s="2">
        <v>-49948.406999999999</v>
      </c>
      <c r="X18" s="2">
        <v>-12154.989000000001</v>
      </c>
      <c r="Y18" s="2">
        <v>-21037.847000000002</v>
      </c>
      <c r="Z18" s="2">
        <v>-12734.952999999998</v>
      </c>
      <c r="AA18" s="2">
        <v>-21737.210999999999</v>
      </c>
      <c r="AB18" s="2">
        <v>-12699.848000000002</v>
      </c>
      <c r="AC18" s="2">
        <v>-21580.451000000001</v>
      </c>
      <c r="AD18" s="2">
        <v>-12898.881999999998</v>
      </c>
      <c r="AE18" s="2">
        <v>-21871.871999999999</v>
      </c>
      <c r="AF18" s="2">
        <v>-50488.671999999991</v>
      </c>
      <c r="AG18" s="2">
        <v>-86227.380999999994</v>
      </c>
      <c r="AH18" s="2">
        <v>-21855.151000000002</v>
      </c>
      <c r="AI18" s="2">
        <v>-21611.041000000001</v>
      </c>
      <c r="AJ18" s="2">
        <v>-21130.098000000002</v>
      </c>
      <c r="AK18" s="2">
        <v>-21354.82</v>
      </c>
      <c r="AL18" s="2">
        <v>-85951.11</v>
      </c>
      <c r="AM18" s="2">
        <v>-20109.371999999999</v>
      </c>
      <c r="AN18" s="2">
        <v>-19752.434000000001</v>
      </c>
      <c r="AO18" s="2">
        <v>-19666.569</v>
      </c>
      <c r="AP18" s="2">
        <v>-20300.831999999999</v>
      </c>
      <c r="AQ18" s="2">
        <v>-79829.206999999995</v>
      </c>
      <c r="AR18" s="2">
        <v>-20984.634999999998</v>
      </c>
      <c r="AS18" s="2">
        <v>-22502.295999999998</v>
      </c>
      <c r="AT18" s="2">
        <v>-23621.608</v>
      </c>
      <c r="AU18" s="2">
        <v>-24459.446</v>
      </c>
      <c r="AV18" s="2">
        <v>-91567.985000000001</v>
      </c>
      <c r="AW18" s="2">
        <v>-24039.358</v>
      </c>
      <c r="AX18" s="2">
        <v>-24775.685000000001</v>
      </c>
      <c r="AY18" s="2">
        <v>-25792.672999999999</v>
      </c>
      <c r="AZ18" s="2">
        <v>-26089.493999999999</v>
      </c>
      <c r="BA18" s="2">
        <v>-26365.025000000001</v>
      </c>
      <c r="BB18" s="2">
        <v>-26467.341</v>
      </c>
      <c r="BC18" s="2">
        <v>-27454.892</v>
      </c>
      <c r="BD18" s="56">
        <v>-28328.030074461996</v>
      </c>
      <c r="BE18" s="79">
        <v>-28603.401999999998</v>
      </c>
      <c r="BF18" s="2">
        <v>-30015.469000000001</v>
      </c>
      <c r="BG18" s="56">
        <v>-30964.517</v>
      </c>
      <c r="BH18" s="2">
        <v>-29923.267</v>
      </c>
    </row>
    <row r="19" spans="2:60" s="4" customFormat="1">
      <c r="B19" s="4" t="s">
        <v>33</v>
      </c>
      <c r="C19" s="19" t="s">
        <v>5</v>
      </c>
      <c r="D19" s="2">
        <v>152.21600000000001</v>
      </c>
      <c r="E19" s="2">
        <v>-1725.2909999999999</v>
      </c>
      <c r="F19" s="2">
        <v>10408.824000000001</v>
      </c>
      <c r="G19" s="2">
        <v>1397.7529999999999</v>
      </c>
      <c r="H19" s="2">
        <v>10233.502</v>
      </c>
      <c r="I19" s="2">
        <v>-558.40499999999997</v>
      </c>
      <c r="J19" s="2">
        <v>-2056.1289999999999</v>
      </c>
      <c r="K19" s="2">
        <v>-1789.077</v>
      </c>
      <c r="L19" s="2">
        <v>331.64100000000002</v>
      </c>
      <c r="M19" s="2">
        <v>-4075.5120000000002</v>
      </c>
      <c r="N19" s="2">
        <v>443.798</v>
      </c>
      <c r="O19" s="2">
        <v>-119.309</v>
      </c>
      <c r="P19" s="2">
        <v>653.41600000000005</v>
      </c>
      <c r="Q19" s="2">
        <v>2396.6260000000002</v>
      </c>
      <c r="R19" s="2">
        <v>3374.5309999999999</v>
      </c>
      <c r="S19" s="2">
        <v>-8037.893</v>
      </c>
      <c r="T19" s="2">
        <v>200.71100000000001</v>
      </c>
      <c r="U19" s="2">
        <v>-1305.0429999999999</v>
      </c>
      <c r="V19" s="2">
        <v>-1509.8889999999999</v>
      </c>
      <c r="W19" s="2">
        <v>-10652.114</v>
      </c>
      <c r="X19" s="2">
        <v>-221.67699999999999</v>
      </c>
      <c r="Y19" s="2">
        <v>-221.67699999999999</v>
      </c>
      <c r="Z19" s="2">
        <v>-192.86199999999999</v>
      </c>
      <c r="AA19" s="2">
        <v>-192.86199999999999</v>
      </c>
      <c r="AB19" s="2">
        <v>-620.39099999999996</v>
      </c>
      <c r="AC19" s="2">
        <v>-620.39099999999996</v>
      </c>
      <c r="AD19" s="2">
        <v>-7412.4009999999998</v>
      </c>
      <c r="AE19" s="2">
        <v>-7412.4009999999998</v>
      </c>
      <c r="AF19" s="2">
        <v>109964.05900000004</v>
      </c>
      <c r="AG19" s="2">
        <v>-8447.3310000000001</v>
      </c>
      <c r="AH19" s="2">
        <v>-7302.9849999999997</v>
      </c>
      <c r="AI19" s="2">
        <v>2244.8760000000002</v>
      </c>
      <c r="AJ19" s="2">
        <v>-720.46100000000001</v>
      </c>
      <c r="AK19" s="2">
        <v>-2843.8330000000001</v>
      </c>
      <c r="AL19" s="2">
        <v>-8622.4030000000002</v>
      </c>
      <c r="AM19" s="2">
        <v>-13474.525</v>
      </c>
      <c r="AN19" s="2">
        <v>1066.8520000000001</v>
      </c>
      <c r="AO19" s="2">
        <v>-1066.423</v>
      </c>
      <c r="AP19" s="2">
        <v>-1242.4559999999999</v>
      </c>
      <c r="AQ19" s="2">
        <v>-14716.552</v>
      </c>
      <c r="AR19" s="2">
        <v>18078.189999999999</v>
      </c>
      <c r="AS19" s="2">
        <v>-1388.2329999999999</v>
      </c>
      <c r="AT19" s="2">
        <v>164.404</v>
      </c>
      <c r="AU19" s="2">
        <v>-1427.9179999999999</v>
      </c>
      <c r="AV19" s="2">
        <v>15426.442999999999</v>
      </c>
      <c r="AW19" s="2">
        <v>-427.48</v>
      </c>
      <c r="AX19" s="2">
        <v>613.96900000000005</v>
      </c>
      <c r="AY19" s="2">
        <v>-8587.9179999999997</v>
      </c>
      <c r="AZ19" s="2">
        <v>13415.204</v>
      </c>
      <c r="BA19" s="2">
        <v>-85.052000000000007</v>
      </c>
      <c r="BB19" s="2">
        <v>543.55899999999997</v>
      </c>
      <c r="BC19" s="2">
        <v>-959.30700000000002</v>
      </c>
      <c r="BD19" s="56">
        <v>154.79</v>
      </c>
      <c r="BE19" s="79">
        <v>-5138.8639999999996</v>
      </c>
      <c r="BF19" s="2">
        <v>13794.785</v>
      </c>
      <c r="BG19" s="56">
        <v>42004.834000000003</v>
      </c>
      <c r="BH19" s="2">
        <v>-2853.3139999999999</v>
      </c>
    </row>
    <row r="20" spans="2:60" s="4" customFormat="1">
      <c r="B20" s="4" t="s">
        <v>34</v>
      </c>
      <c r="C20" s="19" t="s">
        <v>5</v>
      </c>
      <c r="D20" s="2">
        <v>410.24900000000002</v>
      </c>
      <c r="E20" s="2">
        <v>362.95699999999999</v>
      </c>
      <c r="F20" s="2">
        <v>403.28</v>
      </c>
      <c r="G20" s="2">
        <v>333.91</v>
      </c>
      <c r="H20" s="2">
        <v>1510.396</v>
      </c>
      <c r="I20" s="2">
        <v>393.03199999999998</v>
      </c>
      <c r="J20" s="2">
        <v>420.971</v>
      </c>
      <c r="K20" s="2">
        <v>343.88099999999997</v>
      </c>
      <c r="L20" s="2">
        <v>184.24100000000001</v>
      </c>
      <c r="M20" s="2">
        <v>1280.2829999999999</v>
      </c>
      <c r="N20" s="2">
        <v>307.46899999999999</v>
      </c>
      <c r="O20" s="2">
        <v>227.946</v>
      </c>
      <c r="P20" s="2">
        <v>156.97499999999999</v>
      </c>
      <c r="Q20" s="2">
        <v>323.69499999999999</v>
      </c>
      <c r="R20" s="2">
        <v>1016.085</v>
      </c>
      <c r="S20" s="2">
        <v>448.88299999999998</v>
      </c>
      <c r="T20" s="2">
        <v>347.32600000000002</v>
      </c>
      <c r="U20" s="2">
        <v>245.536</v>
      </c>
      <c r="V20" s="2">
        <v>226.01400000000001</v>
      </c>
      <c r="W20" s="2">
        <v>1267.759</v>
      </c>
      <c r="X20" s="2">
        <v>299.60899999999998</v>
      </c>
      <c r="Y20" s="2">
        <v>299.60899999999998</v>
      </c>
      <c r="Z20" s="2">
        <v>163.46299999999999</v>
      </c>
      <c r="AA20" s="2">
        <v>163.46299999999999</v>
      </c>
      <c r="AB20" s="2">
        <v>197.51</v>
      </c>
      <c r="AC20" s="2">
        <v>197.51</v>
      </c>
      <c r="AD20" s="2">
        <v>110.69199999999999</v>
      </c>
      <c r="AE20" s="2">
        <v>110.69199999999999</v>
      </c>
      <c r="AF20" s="2">
        <v>771.274</v>
      </c>
      <c r="AG20" s="2">
        <v>771.274</v>
      </c>
      <c r="AH20" s="2">
        <v>265.23700000000002</v>
      </c>
      <c r="AI20" s="2">
        <v>186.256</v>
      </c>
      <c r="AJ20" s="2">
        <v>182.09299999999999</v>
      </c>
      <c r="AK20" s="2">
        <v>322.22199999999998</v>
      </c>
      <c r="AL20" s="2">
        <v>955.80799999999999</v>
      </c>
      <c r="AM20" s="2">
        <v>553.87099999999998</v>
      </c>
      <c r="AN20" s="2">
        <v>72.739999999999995</v>
      </c>
      <c r="AO20" s="2">
        <v>318.30200000000002</v>
      </c>
      <c r="AP20" s="2">
        <v>696.803</v>
      </c>
      <c r="AQ20" s="2">
        <v>1641.7159999999999</v>
      </c>
      <c r="AR20" s="2">
        <v>1926.644</v>
      </c>
      <c r="AS20" s="2">
        <v>3204.4</v>
      </c>
      <c r="AT20" s="2">
        <v>3267.0549999999998</v>
      </c>
      <c r="AU20" s="2">
        <v>3202.047</v>
      </c>
      <c r="AV20" s="2">
        <v>11600.146000000001</v>
      </c>
      <c r="AW20" s="2">
        <v>3338.069</v>
      </c>
      <c r="AX20" s="2">
        <v>2239.3420000000001</v>
      </c>
      <c r="AY20" s="2">
        <v>1508.152</v>
      </c>
      <c r="AZ20" s="2">
        <v>1739.077</v>
      </c>
      <c r="BA20" s="2">
        <v>2507.11</v>
      </c>
      <c r="BB20" s="2">
        <v>2670.56</v>
      </c>
      <c r="BC20" s="2">
        <v>2585.259</v>
      </c>
      <c r="BD20" s="56">
        <v>2104.2779999999998</v>
      </c>
      <c r="BE20" s="79">
        <v>2171.3159999999998</v>
      </c>
      <c r="BF20" s="2">
        <v>1022.641</v>
      </c>
      <c r="BG20" s="56">
        <v>296.62400000000002</v>
      </c>
      <c r="BH20" s="2">
        <v>498.69099999999997</v>
      </c>
    </row>
    <row r="21" spans="2:60" s="4" customFormat="1">
      <c r="B21" s="4" t="s">
        <v>35</v>
      </c>
      <c r="C21" s="19" t="s">
        <v>5</v>
      </c>
      <c r="D21" s="2">
        <v>-18226.225999999999</v>
      </c>
      <c r="E21" s="2">
        <v>-17201.627</v>
      </c>
      <c r="F21" s="2">
        <v>-17367.593000000001</v>
      </c>
      <c r="G21" s="2">
        <v>-18436.508000000002</v>
      </c>
      <c r="H21" s="2">
        <v>-71231.953999999998</v>
      </c>
      <c r="I21" s="2">
        <v>-17487.059000000001</v>
      </c>
      <c r="J21" s="2">
        <v>-18339.537</v>
      </c>
      <c r="K21" s="2">
        <v>-18516.897000000001</v>
      </c>
      <c r="L21" s="2">
        <v>-18660.756000000001</v>
      </c>
      <c r="M21" s="2">
        <v>-72151.707999999999</v>
      </c>
      <c r="N21" s="2">
        <v>-16608.268</v>
      </c>
      <c r="O21" s="2">
        <v>-17204.766</v>
      </c>
      <c r="P21" s="2">
        <v>-17183.977999999999</v>
      </c>
      <c r="Q21" s="2">
        <v>-15151.96</v>
      </c>
      <c r="R21" s="2">
        <v>-66148.971999999994</v>
      </c>
      <c r="S21" s="2">
        <v>-17596.028999999999</v>
      </c>
      <c r="T21" s="2">
        <v>-18124.956999999999</v>
      </c>
      <c r="U21" s="2">
        <v>-10199.200999999999</v>
      </c>
      <c r="V21" s="2">
        <v>-10130.870000000001</v>
      </c>
      <c r="W21" s="2">
        <v>-56051.057000000001</v>
      </c>
      <c r="X21" s="2">
        <v>-10076.198</v>
      </c>
      <c r="Y21" s="2">
        <v>-12010.248</v>
      </c>
      <c r="Z21" s="2">
        <v>-10371.469999999999</v>
      </c>
      <c r="AA21" s="2">
        <v>-12544.858</v>
      </c>
      <c r="AB21" s="2">
        <v>-11064.627</v>
      </c>
      <c r="AC21" s="2">
        <v>-13273.84</v>
      </c>
      <c r="AD21" s="2">
        <v>-10041.758</v>
      </c>
      <c r="AE21" s="2">
        <v>-12227.886</v>
      </c>
      <c r="AF21" s="2">
        <v>-41554.053</v>
      </c>
      <c r="AG21" s="2">
        <v>-50056.832000000002</v>
      </c>
      <c r="AH21" s="2">
        <v>-12169.689</v>
      </c>
      <c r="AI21" s="2">
        <v>-12473.321</v>
      </c>
      <c r="AJ21" s="2">
        <v>-12272.057000000001</v>
      </c>
      <c r="AK21" s="2">
        <v>-12563.285</v>
      </c>
      <c r="AL21" s="2">
        <v>-49478.351999999999</v>
      </c>
      <c r="AM21" s="2">
        <v>-12719.608</v>
      </c>
      <c r="AN21" s="2">
        <v>-11533.994000000001</v>
      </c>
      <c r="AO21" s="2">
        <v>-11538.136</v>
      </c>
      <c r="AP21" s="2">
        <v>-12490.119000000001</v>
      </c>
      <c r="AQ21" s="2">
        <v>-47889.428999999996</v>
      </c>
      <c r="AR21" s="2">
        <v>-12436.923000000001</v>
      </c>
      <c r="AS21" s="2">
        <v>-13342.763000000001</v>
      </c>
      <c r="AT21" s="2">
        <v>-13620.5</v>
      </c>
      <c r="AU21" s="2">
        <v>-13684.012000000001</v>
      </c>
      <c r="AV21" s="2">
        <v>-53084.197999999997</v>
      </c>
      <c r="AW21" s="2">
        <v>-13238.55</v>
      </c>
      <c r="AX21" s="2">
        <v>-13270.911</v>
      </c>
      <c r="AY21" s="2">
        <v>-13165.406000000001</v>
      </c>
      <c r="AZ21" s="2">
        <v>-13656.366</v>
      </c>
      <c r="BA21" s="2">
        <v>-14528.705</v>
      </c>
      <c r="BB21" s="2">
        <v>-15172.290999999999</v>
      </c>
      <c r="BC21" s="2">
        <v>-15906.748</v>
      </c>
      <c r="BD21" s="56">
        <v>-15535.046</v>
      </c>
      <c r="BE21" s="79">
        <v>-15391.391</v>
      </c>
      <c r="BF21" s="2">
        <v>-15053.531000000001</v>
      </c>
      <c r="BG21" s="56">
        <v>-15443.215</v>
      </c>
      <c r="BH21" s="2">
        <v>-15550.334000000001</v>
      </c>
    </row>
    <row r="22" spans="2:60" s="4" customFormat="1">
      <c r="B22" s="4" t="s">
        <v>36</v>
      </c>
      <c r="C22" s="19" t="s">
        <v>5</v>
      </c>
      <c r="D22" s="2">
        <v>-129.29300000000001</v>
      </c>
      <c r="E22" s="2">
        <v>-517.62400000000002</v>
      </c>
      <c r="F22" s="2">
        <v>-391.32900000000001</v>
      </c>
      <c r="G22" s="2">
        <v>-65.948999999999998</v>
      </c>
      <c r="H22" s="2">
        <v>-1104.1949999999999</v>
      </c>
      <c r="I22" s="2">
        <v>-366.07400000000001</v>
      </c>
      <c r="J22" s="2">
        <v>-386.31599999999997</v>
      </c>
      <c r="K22" s="2">
        <v>-409.14800000000002</v>
      </c>
      <c r="L22" s="2">
        <v>-130.40100000000001</v>
      </c>
      <c r="M22" s="2">
        <v>-1291.9390000000001</v>
      </c>
      <c r="N22" s="2">
        <v>-334.22800000000001</v>
      </c>
      <c r="O22" s="2">
        <v>-469.928</v>
      </c>
      <c r="P22" s="2">
        <v>-503.44099999999997</v>
      </c>
      <c r="Q22" s="2">
        <v>-656.83100000000002</v>
      </c>
      <c r="R22" s="2">
        <v>-1964.4280000000001</v>
      </c>
      <c r="S22" s="2">
        <v>-714.65599999999995</v>
      </c>
      <c r="T22" s="2">
        <v>-393.423</v>
      </c>
      <c r="U22" s="2">
        <v>-1064.817</v>
      </c>
      <c r="V22" s="2">
        <v>-807.88</v>
      </c>
      <c r="W22" s="2">
        <v>-2980.7759999999998</v>
      </c>
      <c r="X22" s="2">
        <v>-955.31600000000003</v>
      </c>
      <c r="Y22" s="2">
        <v>-955.31600000000003</v>
      </c>
      <c r="Z22" s="2">
        <v>-1111.9690000000001</v>
      </c>
      <c r="AA22" s="2">
        <v>-1111.9690000000001</v>
      </c>
      <c r="AB22" s="2">
        <v>-920.73299999999995</v>
      </c>
      <c r="AC22" s="2">
        <v>-920.73299999999995</v>
      </c>
      <c r="AD22" s="2">
        <v>-343.54700000000003</v>
      </c>
      <c r="AE22" s="2">
        <v>-343.54700000000003</v>
      </c>
      <c r="AF22" s="2">
        <v>-3331.5650000000001</v>
      </c>
      <c r="AG22" s="2">
        <v>-3331.5650000000001</v>
      </c>
      <c r="AH22" s="2">
        <v>-468.56799999999998</v>
      </c>
      <c r="AI22" s="2">
        <v>-546.55499999999995</v>
      </c>
      <c r="AJ22" s="2">
        <v>-82.055000000000007</v>
      </c>
      <c r="AK22" s="2">
        <v>142.16999999999999</v>
      </c>
      <c r="AL22" s="2">
        <v>-955.00800000000004</v>
      </c>
      <c r="AM22" s="2">
        <v>-33.627000000000002</v>
      </c>
      <c r="AN22" s="2">
        <v>34.332000000000001</v>
      </c>
      <c r="AO22" s="2">
        <v>2.83</v>
      </c>
      <c r="AP22" s="2">
        <v>71.852999999999994</v>
      </c>
      <c r="AQ22" s="2">
        <v>75.388000000000005</v>
      </c>
      <c r="AR22" s="2">
        <v>8.8859999999999992</v>
      </c>
      <c r="AS22" s="2">
        <v>-60.97</v>
      </c>
      <c r="AT22" s="2">
        <v>-321.84199999999998</v>
      </c>
      <c r="AU22" s="2">
        <v>-180.376</v>
      </c>
      <c r="AV22" s="2">
        <v>-554.30200000000002</v>
      </c>
      <c r="AW22" s="2">
        <v>27.687000000000001</v>
      </c>
      <c r="AX22" s="2">
        <v>17.231000000000002</v>
      </c>
      <c r="AY22" s="2">
        <v>-1.5840000000000001</v>
      </c>
      <c r="AZ22" s="2">
        <v>-116.452</v>
      </c>
      <c r="BA22" s="2">
        <v>-97.325999999999993</v>
      </c>
      <c r="BB22" s="2">
        <v>-65.010999999999996</v>
      </c>
      <c r="BC22" s="2">
        <v>-148.71</v>
      </c>
      <c r="BD22" s="56">
        <v>-293.56299999999999</v>
      </c>
      <c r="BE22" s="79">
        <v>-73.653000000000006</v>
      </c>
      <c r="BF22" s="2">
        <v>397.22500000000002</v>
      </c>
      <c r="BG22" s="56">
        <v>-460.012</v>
      </c>
      <c r="BH22" s="2">
        <v>980.94399999999996</v>
      </c>
    </row>
    <row r="23" spans="2:60" s="4" customFormat="1">
      <c r="B23" s="4" t="s">
        <v>37</v>
      </c>
      <c r="C23" s="19" t="s">
        <v>5</v>
      </c>
      <c r="D23" s="2">
        <v>-6294.6869999999999</v>
      </c>
      <c r="E23" s="2">
        <v>-3839.88</v>
      </c>
      <c r="F23" s="2">
        <v>-18593.605</v>
      </c>
      <c r="G23" s="2">
        <v>-4466.3230000000003</v>
      </c>
      <c r="H23" s="2">
        <v>-33194.495000000003</v>
      </c>
      <c r="I23" s="2">
        <v>15366.352999999999</v>
      </c>
      <c r="J23" s="2">
        <v>4956.4030000000002</v>
      </c>
      <c r="K23" s="2">
        <v>1406.375</v>
      </c>
      <c r="L23" s="2">
        <v>-5458.0010000000002</v>
      </c>
      <c r="M23" s="2">
        <v>16173.289000000001</v>
      </c>
      <c r="N23" s="2">
        <v>2107.2840000000001</v>
      </c>
      <c r="O23" s="2">
        <v>-432.41199999999998</v>
      </c>
      <c r="P23" s="2">
        <v>412.762</v>
      </c>
      <c r="Q23" s="2">
        <v>6011.6549999999997</v>
      </c>
      <c r="R23" s="2">
        <v>8099.2889999999998</v>
      </c>
      <c r="S23" s="2">
        <v>-367.32</v>
      </c>
      <c r="T23" s="2">
        <v>1411.2619999999999</v>
      </c>
      <c r="U23" s="2">
        <v>-293.863</v>
      </c>
      <c r="V23" s="2">
        <v>-90.498000000000005</v>
      </c>
      <c r="W23" s="2">
        <v>659.58100000000002</v>
      </c>
      <c r="X23" s="2">
        <v>137.06</v>
      </c>
      <c r="Y23" s="2">
        <v>137.06</v>
      </c>
      <c r="Z23" s="2">
        <v>-18.489999999999998</v>
      </c>
      <c r="AA23" s="2">
        <v>-18.489999999999998</v>
      </c>
      <c r="AB23" s="2">
        <v>-206.791</v>
      </c>
      <c r="AC23" s="2">
        <v>-206.791</v>
      </c>
      <c r="AD23" s="2">
        <v>570.78499999999997</v>
      </c>
      <c r="AE23" s="2">
        <v>570.78499999999997</v>
      </c>
      <c r="AF23" s="2">
        <v>482.56400000000002</v>
      </c>
      <c r="AG23" s="2">
        <v>482.56400000000002</v>
      </c>
      <c r="AH23" s="2">
        <v>-663.27099999999996</v>
      </c>
      <c r="AI23" s="2">
        <v>75.539000000000001</v>
      </c>
      <c r="AJ23" s="2">
        <v>-158.87700000000001</v>
      </c>
      <c r="AK23" s="2">
        <v>138.87700000000001</v>
      </c>
      <c r="AL23" s="2">
        <v>-607.73199999999997</v>
      </c>
      <c r="AM23" s="2">
        <v>-17.346</v>
      </c>
      <c r="AN23" s="2">
        <v>69.126000000000005</v>
      </c>
      <c r="AO23" s="2">
        <v>-65.706000000000003</v>
      </c>
      <c r="AP23" s="2">
        <v>156.55199999999999</v>
      </c>
      <c r="AQ23" s="2">
        <v>142.626</v>
      </c>
      <c r="AR23" s="2">
        <v>-56.697000000000003</v>
      </c>
      <c r="AS23" s="2">
        <v>-34.238999999999997</v>
      </c>
      <c r="AT23" s="2">
        <v>-209.54400000000001</v>
      </c>
      <c r="AU23" s="2">
        <v>115.455</v>
      </c>
      <c r="AV23" s="2">
        <v>-185.02500000000001</v>
      </c>
      <c r="AW23" s="2">
        <v>-291.709</v>
      </c>
      <c r="AX23" s="2">
        <v>-82.977999999999994</v>
      </c>
      <c r="AY23" s="2">
        <v>-156.62899999999999</v>
      </c>
      <c r="AZ23" s="2">
        <v>15.263999999999999</v>
      </c>
      <c r="BA23" s="2">
        <v>393.80099999999999</v>
      </c>
      <c r="BB23" s="2">
        <v>-289.89400000000001</v>
      </c>
      <c r="BC23" s="2">
        <v>40.484999999999999</v>
      </c>
      <c r="BD23" s="56">
        <v>-68.287999999999997</v>
      </c>
      <c r="BE23" s="2">
        <v>74.680000000000007</v>
      </c>
      <c r="BF23" s="2">
        <v>-229.24799999999999</v>
      </c>
      <c r="BG23" s="56">
        <v>141.25899999999999</v>
      </c>
      <c r="BH23" s="2">
        <v>-173.03100000000001</v>
      </c>
    </row>
    <row r="24" spans="2:60" s="4" customFormat="1" ht="24">
      <c r="B24" s="4" t="s">
        <v>38</v>
      </c>
      <c r="C24" s="19" t="s">
        <v>5</v>
      </c>
      <c r="D24" s="2">
        <v>260.08600000000001</v>
      </c>
      <c r="E24" s="2">
        <v>-10573.297</v>
      </c>
      <c r="F24" s="2">
        <v>-10784.82</v>
      </c>
      <c r="G24" s="2">
        <v>-8028.8379999999997</v>
      </c>
      <c r="H24" s="2">
        <v>-29126.868999999999</v>
      </c>
      <c r="I24" s="2">
        <v>-4732.4369999999999</v>
      </c>
      <c r="J24" s="2">
        <v>-6413.8789999999999</v>
      </c>
      <c r="K24" s="2">
        <v>-4034.0479999999998</v>
      </c>
      <c r="L24" s="2">
        <v>-2840.0239999999999</v>
      </c>
      <c r="M24" s="2">
        <v>-17587.690999999999</v>
      </c>
      <c r="N24" s="2">
        <v>-2744.39</v>
      </c>
      <c r="O24" s="2">
        <v>-4416.57</v>
      </c>
      <c r="P24" s="2">
        <v>241.87700000000001</v>
      </c>
      <c r="Q24" s="2">
        <v>-3083.732</v>
      </c>
      <c r="R24" s="2">
        <v>-10002.815000000001</v>
      </c>
      <c r="S24" s="2">
        <v>-3646.5970000000002</v>
      </c>
      <c r="T24" s="2">
        <v>-4588.0569999999998</v>
      </c>
      <c r="U24" s="2">
        <v>-4744.7579999999998</v>
      </c>
      <c r="V24" s="2">
        <v>-4941.7150000000001</v>
      </c>
      <c r="W24" s="2">
        <v>-17921.127</v>
      </c>
      <c r="X24" s="2">
        <v>2.0569999999999999</v>
      </c>
      <c r="Y24" s="2">
        <v>1.101</v>
      </c>
      <c r="Z24" s="2">
        <v>-7871.95</v>
      </c>
      <c r="AA24" s="2">
        <v>-13705</v>
      </c>
      <c r="AB24" s="2">
        <v>-3260.2929999999997</v>
      </c>
      <c r="AC24" s="2">
        <v>-2304.105</v>
      </c>
      <c r="AD24" s="2">
        <v>-5178.0939999999991</v>
      </c>
      <c r="AE24" s="2">
        <v>-3480.663</v>
      </c>
      <c r="AF24" s="2">
        <v>-16308.279999999999</v>
      </c>
      <c r="AG24" s="2">
        <v>-11406.483</v>
      </c>
      <c r="AH24" s="2">
        <v>-3971.8180000000002</v>
      </c>
      <c r="AI24" s="2">
        <v>-1353.1579999999999</v>
      </c>
      <c r="AJ24" s="2">
        <v>-175.191</v>
      </c>
      <c r="AK24" s="2">
        <v>-5822.5469999999996</v>
      </c>
      <c r="AL24" s="2">
        <v>-11322.714</v>
      </c>
      <c r="AM24" s="2">
        <v>-6128.86</v>
      </c>
      <c r="AN24" s="2">
        <v>-4096.5519999999997</v>
      </c>
      <c r="AO24" s="2">
        <v>-5512.5770000000002</v>
      </c>
      <c r="AP24" s="2">
        <v>-12999.834000000001</v>
      </c>
      <c r="AQ24" s="2">
        <v>-28737.823</v>
      </c>
      <c r="AR24" s="2">
        <v>-10549.727999999999</v>
      </c>
      <c r="AS24" s="2">
        <v>-20196.992999999999</v>
      </c>
      <c r="AT24" s="2">
        <v>-17057.52</v>
      </c>
      <c r="AU24" s="2">
        <v>-11611.491</v>
      </c>
      <c r="AV24" s="2">
        <v>-59415.732000000004</v>
      </c>
      <c r="AW24" s="2">
        <v>-6194.8919999999998</v>
      </c>
      <c r="AX24" s="2">
        <v>-6450.2860000000001</v>
      </c>
      <c r="AY24" s="2">
        <v>-1320.1089999999999</v>
      </c>
      <c r="AZ24" s="2">
        <v>-7529.4840000000004</v>
      </c>
      <c r="BA24" s="2">
        <v>-3702.4169999999999</v>
      </c>
      <c r="BB24" s="2">
        <v>-7004.8630000000003</v>
      </c>
      <c r="BC24" s="2">
        <v>-5421.5919999999996</v>
      </c>
      <c r="BD24" s="56">
        <v>-8032.0110000000004</v>
      </c>
      <c r="BE24" s="2">
        <v>-7565.7719999999999</v>
      </c>
      <c r="BF24" s="2">
        <v>-5132.5590000000002</v>
      </c>
      <c r="BG24" s="56">
        <v>-2707.9720000000002</v>
      </c>
      <c r="BH24" s="2">
        <v>-3004.7489999999998</v>
      </c>
    </row>
    <row r="25" spans="2:60" s="11" customFormat="1" ht="12.75" thickBot="1">
      <c r="B25" s="11" t="s">
        <v>39</v>
      </c>
      <c r="C25" s="19" t="s">
        <v>5</v>
      </c>
      <c r="D25" s="12">
        <v>-23979.871000000003</v>
      </c>
      <c r="E25" s="12">
        <v>-31769.471000000005</v>
      </c>
      <c r="F25" s="12">
        <v>-46734.067000000003</v>
      </c>
      <c r="G25" s="12">
        <v>-30663.708000000002</v>
      </c>
      <c r="H25" s="12">
        <v>-133147.11700000003</v>
      </c>
      <c r="I25" s="12">
        <v>-6826.1850000000031</v>
      </c>
      <c r="J25" s="12">
        <v>-19762.357999999997</v>
      </c>
      <c r="K25" s="12">
        <v>-21209.837</v>
      </c>
      <c r="L25" s="12">
        <v>-26904.941000000003</v>
      </c>
      <c r="M25" s="12">
        <v>-73577.766000000003</v>
      </c>
      <c r="N25" s="12">
        <f>SUM(N20:N24)</f>
        <v>-17272.133000000002</v>
      </c>
      <c r="O25" s="12">
        <v>-22295.73</v>
      </c>
      <c r="P25" s="12">
        <f>SUM(P20:P24)</f>
        <v>-16875.805</v>
      </c>
      <c r="Q25" s="12">
        <v>-12557.172999999999</v>
      </c>
      <c r="R25" s="12">
        <v>-69000.841</v>
      </c>
      <c r="S25" s="12">
        <f t="shared" ref="S25:Y25" si="0">SUM(S20:S24)</f>
        <v>-21875.718999999997</v>
      </c>
      <c r="T25" s="12">
        <f t="shared" si="0"/>
        <v>-21347.848999999998</v>
      </c>
      <c r="U25" s="12">
        <f t="shared" si="0"/>
        <v>-16057.102999999999</v>
      </c>
      <c r="V25" s="12">
        <f t="shared" si="0"/>
        <v>-15744.949000000001</v>
      </c>
      <c r="W25" s="12">
        <f t="shared" si="0"/>
        <v>-75025.62</v>
      </c>
      <c r="X25" s="12">
        <f t="shared" si="0"/>
        <v>-10592.788</v>
      </c>
      <c r="Y25" s="12">
        <f t="shared" si="0"/>
        <v>-12527.794</v>
      </c>
      <c r="Z25" s="12">
        <v>-19210.415999999997</v>
      </c>
      <c r="AA25" s="12">
        <v>-27216.853999999999</v>
      </c>
      <c r="AB25" s="12">
        <v>-15875.324999999999</v>
      </c>
      <c r="AC25" s="12">
        <v>-17128.349999999999</v>
      </c>
      <c r="AD25" s="12">
        <v>-22294.322999999997</v>
      </c>
      <c r="AE25" s="12">
        <v>-22783.02</v>
      </c>
      <c r="AF25" s="12">
        <v>-68387.391000000003</v>
      </c>
      <c r="AG25" s="12">
        <v>-71988.373000000007</v>
      </c>
      <c r="AH25" s="12">
        <v>-17008.109</v>
      </c>
      <c r="AI25" s="12">
        <v>-14111.239</v>
      </c>
      <c r="AJ25" s="12">
        <f>SUM(AJ20:AJ24)</f>
        <v>-12506.087000000001</v>
      </c>
      <c r="AK25" s="12">
        <f>SUM(AK20:AK24)</f>
        <v>-17782.562999999998</v>
      </c>
      <c r="AL25" s="12">
        <f>SUM(AL20:AL24)</f>
        <v>-61407.998</v>
      </c>
      <c r="AM25" s="12">
        <f>SUM(AM20:AM24)</f>
        <v>-18345.57</v>
      </c>
      <c r="AN25" s="12">
        <f t="shared" ref="AN25" si="1">SUM(AN20:AN24)</f>
        <v>-15454.348</v>
      </c>
      <c r="AO25" s="12">
        <f t="shared" ref="AO25" si="2">SUM(AO20:AO24)</f>
        <v>-16795.287</v>
      </c>
      <c r="AP25" s="12">
        <f t="shared" ref="AP25:AQ25" si="3">SUM(AP20:AP24)</f>
        <v>-24564.745000000003</v>
      </c>
      <c r="AQ25" s="12">
        <f t="shared" si="3"/>
        <v>-74767.521999999997</v>
      </c>
      <c r="AR25" s="12">
        <f t="shared" ref="AR25" si="4">SUM(AR20:AR24)</f>
        <v>-21107.817999999999</v>
      </c>
      <c r="AS25" s="12">
        <f t="shared" ref="AS25" si="5">SUM(AS20:AS24)</f>
        <v>-30430.564999999999</v>
      </c>
      <c r="AT25" s="12">
        <f t="shared" ref="AT25" si="6">SUM(AT20:AT24)</f>
        <v>-27942.351000000002</v>
      </c>
      <c r="AU25" s="12">
        <f t="shared" ref="AU25:AV25" si="7">SUM(AU20:AU24)</f>
        <v>-22158.377</v>
      </c>
      <c r="AV25" s="12">
        <f t="shared" si="7"/>
        <v>-101639.111</v>
      </c>
      <c r="AW25" s="12">
        <f t="shared" ref="AW25" si="8">SUM(AW20:AW24)</f>
        <v>-16359.395</v>
      </c>
      <c r="AX25" s="12">
        <f t="shared" ref="AX25" si="9">SUM(AX20:AX24)</f>
        <v>-17547.601999999999</v>
      </c>
      <c r="AY25" s="12">
        <v>-13135.576000000003</v>
      </c>
      <c r="AZ25" s="12">
        <v>-6132.7570000000014</v>
      </c>
      <c r="BA25" s="12">
        <v>-15512.589</v>
      </c>
      <c r="BB25" s="12">
        <f>SUM(BB20:BB24)</f>
        <v>-19861.499</v>
      </c>
      <c r="BC25" s="12">
        <f>SUM(BC20:BC24)</f>
        <v>-18851.305999999997</v>
      </c>
      <c r="BD25" s="60">
        <v>-21824.63</v>
      </c>
      <c r="BE25" s="12">
        <f>SUM(BE20:BE24)</f>
        <v>-20784.82</v>
      </c>
      <c r="BF25" s="12">
        <f>SUM(BF20:BF24)</f>
        <v>-18995.472000000002</v>
      </c>
      <c r="BG25" s="60">
        <v>-18173.316000000003</v>
      </c>
      <c r="BH25" s="12">
        <f t="shared" ref="BH25" si="10">SUM(BH20:BH24)</f>
        <v>-17248.478999999999</v>
      </c>
    </row>
    <row r="26" spans="2:60" s="11" customFormat="1">
      <c r="B26" s="15" t="s">
        <v>40</v>
      </c>
      <c r="C26" s="24" t="s">
        <v>5</v>
      </c>
      <c r="D26" s="17">
        <v>-11033.637999999975</v>
      </c>
      <c r="E26" s="17">
        <v>-22052.706000000017</v>
      </c>
      <c r="F26" s="17">
        <v>-27303.378000000044</v>
      </c>
      <c r="G26" s="17">
        <v>-7659.9380000000019</v>
      </c>
      <c r="H26" s="17">
        <v>-68049.659999999916</v>
      </c>
      <c r="I26" s="17">
        <v>10908.415999999983</v>
      </c>
      <c r="J26" s="17">
        <v>-5975.7449999999662</v>
      </c>
      <c r="K26" s="17">
        <v>-1371.5779999999868</v>
      </c>
      <c r="L26" s="17">
        <v>-575.67799999994895</v>
      </c>
      <c r="M26" s="17">
        <v>2362.3359999998793</v>
      </c>
      <c r="N26" s="17">
        <v>4396.036000000031</v>
      </c>
      <c r="O26" s="17">
        <v>-3779.5150000000704</v>
      </c>
      <c r="P26" s="17">
        <v>6934.9099999999744</v>
      </c>
      <c r="Q26" s="17">
        <v>20831.154000000002</v>
      </c>
      <c r="R26" s="17">
        <v>28382.585000000079</v>
      </c>
      <c r="S26" s="17">
        <v>-5118.3349999999864</v>
      </c>
      <c r="T26" s="17">
        <v>-1723.8380000000416</v>
      </c>
      <c r="U26" s="17">
        <v>10407.31399999996</v>
      </c>
      <c r="V26" s="17">
        <v>13311.085000000015</v>
      </c>
      <c r="W26" s="17">
        <v>16876.22600000009</v>
      </c>
      <c r="X26" s="17">
        <v>14861.628405000036</v>
      </c>
      <c r="Y26" s="17">
        <v>13347.852000000043</v>
      </c>
      <c r="Z26" s="17">
        <v>1053.5175949999139</v>
      </c>
      <c r="AA26" s="17">
        <v>1448.379999999921</v>
      </c>
      <c r="AB26" s="17">
        <v>14499.597999999978</v>
      </c>
      <c r="AC26" s="17">
        <v>13761.790999999976</v>
      </c>
      <c r="AD26" s="17">
        <v>11161.923999999963</v>
      </c>
      <c r="AE26" s="17">
        <v>11241.243999999966</v>
      </c>
      <c r="AF26" s="17">
        <v>41576.668000000034</v>
      </c>
      <c r="AG26" s="17">
        <v>39799.267000000007</v>
      </c>
      <c r="AH26" s="17">
        <v>7747.5580000000009</v>
      </c>
      <c r="AI26" s="17">
        <v>-10429.700999999963</v>
      </c>
      <c r="AJ26" s="17">
        <v>14168.131000000027</v>
      </c>
      <c r="AK26" s="17">
        <v>18003.247999999978</v>
      </c>
      <c r="AL26" s="17">
        <v>29489.235999999844</v>
      </c>
      <c r="AM26" s="17">
        <v>-1404.9909999999509</v>
      </c>
      <c r="AN26" s="17">
        <v>18409.481000000051</v>
      </c>
      <c r="AO26" s="17">
        <v>23771.261000000024</v>
      </c>
      <c r="AP26" s="17">
        <v>15298.299000000025</v>
      </c>
      <c r="AQ26" s="17">
        <v>56466.478000000119</v>
      </c>
      <c r="AR26" s="17">
        <v>41256.294000000053</v>
      </c>
      <c r="AS26" s="17">
        <v>3540.3809999999794</v>
      </c>
      <c r="AT26" s="17">
        <v>18020.622000000054</v>
      </c>
      <c r="AU26" s="17">
        <v>25734.369999999948</v>
      </c>
      <c r="AV26" s="17">
        <v>88551.666999999827</v>
      </c>
      <c r="AW26" s="17">
        <v>26875.540000000015</v>
      </c>
      <c r="AX26" s="17">
        <v>17867.280999999984</v>
      </c>
      <c r="AY26" s="17">
        <v>17975.741999999987</v>
      </c>
      <c r="AZ26" s="17">
        <v>37487.175999999941</v>
      </c>
      <c r="BA26" s="17">
        <v>25254.418999999965</v>
      </c>
      <c r="BB26" s="17">
        <v>1085.5280000000675</v>
      </c>
      <c r="BC26" s="17">
        <v>4212.6810000000478</v>
      </c>
      <c r="BD26" s="62">
        <v>16474.362000000081</v>
      </c>
      <c r="BE26" s="17">
        <v>-335.37499999998545</v>
      </c>
      <c r="BF26" s="17">
        <v>15420.766000000043</v>
      </c>
      <c r="BG26" s="62">
        <v>43515.908999999949</v>
      </c>
      <c r="BH26" s="17">
        <v>12218.196000000047</v>
      </c>
    </row>
    <row r="27" spans="2:60" s="4" customFormat="1">
      <c r="B27" s="4" t="s">
        <v>41</v>
      </c>
      <c r="C27" s="18" t="s">
        <v>5</v>
      </c>
      <c r="D27" s="2">
        <v>1387.8969999999999</v>
      </c>
      <c r="E27" s="2">
        <v>9674.4110000000001</v>
      </c>
      <c r="F27" s="2">
        <v>10086.967000000001</v>
      </c>
      <c r="G27" s="2">
        <v>9663.9779999999992</v>
      </c>
      <c r="H27" s="2">
        <v>30813.253000000001</v>
      </c>
      <c r="I27" s="2">
        <v>570.59799999999996</v>
      </c>
      <c r="J27" s="2">
        <v>4830.2719999999999</v>
      </c>
      <c r="K27" s="2">
        <v>1847.4280000000001</v>
      </c>
      <c r="L27" s="2">
        <v>2160.7330000000002</v>
      </c>
      <c r="M27" s="2">
        <v>8566.3109999999997</v>
      </c>
      <c r="N27" s="2">
        <v>101.717</v>
      </c>
      <c r="O27" s="2">
        <v>4497.6899999999996</v>
      </c>
      <c r="P27" s="2">
        <v>-3396.8180000000002</v>
      </c>
      <c r="Q27" s="2">
        <v>-3286.4319999999998</v>
      </c>
      <c r="R27" s="2">
        <v>-2083.8429999999998</v>
      </c>
      <c r="S27" s="2">
        <v>5193.741</v>
      </c>
      <c r="T27" s="2">
        <v>16604.763999999999</v>
      </c>
      <c r="U27" s="2">
        <v>-3005.6039999999998</v>
      </c>
      <c r="V27" s="2">
        <v>-2456.4769999999999</v>
      </c>
      <c r="W27" s="2">
        <v>16336.424000000001</v>
      </c>
      <c r="X27" s="2">
        <v>-5608.0010000000002</v>
      </c>
      <c r="Y27" s="2">
        <v>-5608.0010000000002</v>
      </c>
      <c r="Z27" s="2">
        <v>4657.8239999999996</v>
      </c>
      <c r="AA27" s="2">
        <v>4657.8239999999996</v>
      </c>
      <c r="AB27" s="2">
        <v>-3464.0619999999999</v>
      </c>
      <c r="AC27" s="2">
        <v>-3464.0619999999999</v>
      </c>
      <c r="AD27" s="2">
        <v>-801.33900000000006</v>
      </c>
      <c r="AE27" s="2">
        <v>-801.33900000000006</v>
      </c>
      <c r="AF27" s="2">
        <v>-5215.5780000000004</v>
      </c>
      <c r="AG27" s="2">
        <v>-5215.5780000000004</v>
      </c>
      <c r="AH27" s="2">
        <v>-846.32799999999997</v>
      </c>
      <c r="AI27" s="2">
        <v>3885.8980000000001</v>
      </c>
      <c r="AJ27" s="2">
        <v>-4656.549</v>
      </c>
      <c r="AK27" s="2">
        <v>1955.4090000000001</v>
      </c>
      <c r="AL27" s="2">
        <v>338.43</v>
      </c>
      <c r="AM27" s="2">
        <v>5328.0379999999996</v>
      </c>
      <c r="AN27" s="2">
        <v>-84.204999999999998</v>
      </c>
      <c r="AO27" s="2">
        <v>-2493.0439999999999</v>
      </c>
      <c r="AP27" s="2">
        <v>10648.001</v>
      </c>
      <c r="AQ27" s="2">
        <v>13398.79</v>
      </c>
      <c r="AR27" s="2">
        <v>8009.8969999999999</v>
      </c>
      <c r="AS27" s="2">
        <v>18150.063999999998</v>
      </c>
      <c r="AT27" s="2">
        <v>11323.692999999999</v>
      </c>
      <c r="AU27" s="2">
        <v>5489.0690000000004</v>
      </c>
      <c r="AV27" s="2">
        <v>42972.722999999998</v>
      </c>
      <c r="AW27" s="2">
        <v>-5099.7049999999999</v>
      </c>
      <c r="AX27" s="2">
        <v>652.21400000000006</v>
      </c>
      <c r="AY27" s="2">
        <v>-7039.1760000000004</v>
      </c>
      <c r="AZ27" s="2">
        <v>-1444.87</v>
      </c>
      <c r="BA27" s="2">
        <v>-6141.7790000000005</v>
      </c>
      <c r="BB27" s="2">
        <v>5523.8230000000003</v>
      </c>
      <c r="BC27" s="2">
        <v>3255.2170000000001</v>
      </c>
      <c r="BD27" s="56">
        <v>-914.69</v>
      </c>
      <c r="BE27" s="2">
        <v>4545.2169999999996</v>
      </c>
      <c r="BF27" s="2">
        <v>-468.767</v>
      </c>
      <c r="BG27" s="56">
        <v>-10902.537</v>
      </c>
      <c r="BH27" s="2">
        <v>-870.75099999999998</v>
      </c>
    </row>
    <row r="28" spans="2:60" s="11" customFormat="1" ht="24">
      <c r="B28" s="11" t="s">
        <v>42</v>
      </c>
      <c r="C28" s="18" t="s">
        <v>5</v>
      </c>
      <c r="D28" s="12">
        <v>-9645.7409999999763</v>
      </c>
      <c r="E28" s="12">
        <v>-12378.295000000016</v>
      </c>
      <c r="F28" s="12">
        <v>-17216.411000000044</v>
      </c>
      <c r="G28" s="12">
        <v>2004.0399999999972</v>
      </c>
      <c r="H28" s="12">
        <v>-37236.406999999919</v>
      </c>
      <c r="I28" s="12">
        <v>11479.013999999983</v>
      </c>
      <c r="J28" s="12">
        <v>-1145.4729999999663</v>
      </c>
      <c r="K28" s="12">
        <v>475.85000000001332</v>
      </c>
      <c r="L28" s="12">
        <v>1585.0550000000512</v>
      </c>
      <c r="M28" s="12">
        <v>10928.646999999879</v>
      </c>
      <c r="N28" s="12">
        <v>4497.7530000000306</v>
      </c>
      <c r="O28" s="12">
        <v>718.17499999992924</v>
      </c>
      <c r="P28" s="12">
        <v>3538.0919999999742</v>
      </c>
      <c r="Q28" s="12">
        <v>17544.722000000002</v>
      </c>
      <c r="R28" s="12">
        <v>26298.742000000078</v>
      </c>
      <c r="S28" s="12">
        <v>75.406000000013591</v>
      </c>
      <c r="T28" s="12">
        <v>14880.925999999958</v>
      </c>
      <c r="U28" s="12">
        <v>7401.7099999999609</v>
      </c>
      <c r="V28" s="12">
        <v>10854.608000000015</v>
      </c>
      <c r="W28" s="12">
        <v>33212.650000000089</v>
      </c>
      <c r="X28" s="12">
        <v>9253.6274050000357</v>
      </c>
      <c r="Y28" s="12">
        <v>7739.8510000000424</v>
      </c>
      <c r="Z28" s="12">
        <v>5711.3415949999135</v>
      </c>
      <c r="AA28" s="12">
        <v>6106.2039999999206</v>
      </c>
      <c r="AB28" s="12">
        <v>11035.535999999978</v>
      </c>
      <c r="AC28" s="12">
        <v>10297.728999999976</v>
      </c>
      <c r="AD28" s="12">
        <v>10360.584999999963</v>
      </c>
      <c r="AE28" s="12">
        <v>10439.904999999966</v>
      </c>
      <c r="AF28" s="12">
        <v>36361.090000000033</v>
      </c>
      <c r="AG28" s="12">
        <v>34583.689000000006</v>
      </c>
      <c r="AH28" s="12">
        <v>6901.2300000000014</v>
      </c>
      <c r="AI28" s="12">
        <v>-6543.8029999999626</v>
      </c>
      <c r="AJ28" s="12">
        <v>9511.5820000000276</v>
      </c>
      <c r="AK28" s="12">
        <v>19958.656999999977</v>
      </c>
      <c r="AL28" s="12">
        <v>29827.665999999845</v>
      </c>
      <c r="AM28" s="12">
        <v>3923.0470000000487</v>
      </c>
      <c r="AN28" s="12">
        <v>18325.276000000049</v>
      </c>
      <c r="AO28" s="12">
        <v>21278.217000000026</v>
      </c>
      <c r="AP28" s="12">
        <v>25946.300000000025</v>
      </c>
      <c r="AQ28" s="12">
        <v>69865.268000000127</v>
      </c>
      <c r="AR28" s="12">
        <v>49266.19100000005</v>
      </c>
      <c r="AS28" s="12">
        <v>21690.444999999978</v>
      </c>
      <c r="AT28" s="12">
        <v>29344.315000000053</v>
      </c>
      <c r="AU28" s="12">
        <v>31223.438999999948</v>
      </c>
      <c r="AV28" s="12">
        <v>131524.38999999984</v>
      </c>
      <c r="AW28" s="12">
        <v>21775.835000000014</v>
      </c>
      <c r="AX28" s="12">
        <v>18519.494999999984</v>
      </c>
      <c r="AY28" s="12">
        <v>10936.565999999988</v>
      </c>
      <c r="AZ28" s="12">
        <v>36042.305999999939</v>
      </c>
      <c r="BA28" s="12">
        <v>19112.639999999963</v>
      </c>
      <c r="BB28" s="12">
        <v>6609.3510000000679</v>
      </c>
      <c r="BC28" s="12">
        <v>7467.8980000000483</v>
      </c>
      <c r="BD28" s="60">
        <v>15559.672000000081</v>
      </c>
      <c r="BE28" s="12">
        <v>4209.8420000000142</v>
      </c>
      <c r="BF28" s="12">
        <v>14951.999000000043</v>
      </c>
      <c r="BG28" s="60">
        <v>32613.371999999948</v>
      </c>
      <c r="BH28" s="12">
        <v>11347.445000000047</v>
      </c>
    </row>
    <row r="29" spans="2:60" s="11" customFormat="1" ht="24.75" thickBot="1">
      <c r="B29" s="11" t="s">
        <v>43</v>
      </c>
      <c r="C29" s="18" t="s">
        <v>5</v>
      </c>
      <c r="D29" s="12">
        <v>0</v>
      </c>
      <c r="E29" s="12">
        <v>0</v>
      </c>
      <c r="F29" s="12">
        <v>0</v>
      </c>
      <c r="G29" s="12">
        <v>0</v>
      </c>
      <c r="H29" s="12">
        <v>0</v>
      </c>
      <c r="I29" s="12">
        <v>0</v>
      </c>
      <c r="J29" s="12">
        <v>0</v>
      </c>
      <c r="K29" s="12">
        <v>0</v>
      </c>
      <c r="L29" s="12">
        <v>-184.89500000000001</v>
      </c>
      <c r="M29" s="12">
        <v>1280.904</v>
      </c>
      <c r="N29" s="12">
        <v>503.05900000000003</v>
      </c>
      <c r="O29" s="12">
        <v>-120.474</v>
      </c>
      <c r="P29" s="12">
        <v>160.143</v>
      </c>
      <c r="Q29" s="12">
        <v>795.64599999999996</v>
      </c>
      <c r="R29" s="12">
        <v>1338.374</v>
      </c>
      <c r="S29" s="12">
        <v>389.63400000000001</v>
      </c>
      <c r="T29" s="12">
        <v>-569.10400000000004</v>
      </c>
      <c r="U29" s="12">
        <v>0</v>
      </c>
      <c r="V29" s="12">
        <v>0</v>
      </c>
      <c r="W29" s="12">
        <v>-179.47</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1120.2760000000001</v>
      </c>
      <c r="AN29" s="12">
        <v>784.43899999999996</v>
      </c>
      <c r="AO29" s="12">
        <v>1293.2429999999999</v>
      </c>
      <c r="AP29" s="12">
        <v>3035.8539999999998</v>
      </c>
      <c r="AQ29" s="12">
        <v>5841.384</v>
      </c>
      <c r="AR29" s="12">
        <v>535.08000000000004</v>
      </c>
      <c r="AS29" s="12">
        <v>0</v>
      </c>
      <c r="AT29" s="12">
        <v>0</v>
      </c>
      <c r="AU29" s="12">
        <v>0</v>
      </c>
      <c r="AV29" s="12">
        <v>535.08000000000004</v>
      </c>
      <c r="AW29" s="12">
        <v>0</v>
      </c>
      <c r="AX29" s="12">
        <v>0</v>
      </c>
      <c r="AY29" s="12">
        <v>0</v>
      </c>
      <c r="AZ29" s="12">
        <v>0</v>
      </c>
      <c r="BA29" s="12">
        <v>0</v>
      </c>
      <c r="BB29" s="12">
        <v>0</v>
      </c>
      <c r="BC29" s="12">
        <v>0</v>
      </c>
      <c r="BD29" s="60">
        <v>0</v>
      </c>
      <c r="BE29" s="12">
        <v>0</v>
      </c>
      <c r="BF29" s="12">
        <v>0</v>
      </c>
      <c r="BG29" s="60">
        <v>0</v>
      </c>
      <c r="BH29" s="12">
        <v>0</v>
      </c>
    </row>
    <row r="30" spans="2:60" s="11" customFormat="1">
      <c r="B30" s="15" t="s">
        <v>44</v>
      </c>
      <c r="C30" s="24" t="s">
        <v>5</v>
      </c>
      <c r="D30" s="17">
        <v>-9645.7409999999763</v>
      </c>
      <c r="E30" s="17">
        <v>-12378.295000000016</v>
      </c>
      <c r="F30" s="17">
        <v>-17216.411000000044</v>
      </c>
      <c r="G30" s="17">
        <v>2004.0399999999972</v>
      </c>
      <c r="H30" s="17">
        <v>-37236.406999999919</v>
      </c>
      <c r="I30" s="17">
        <v>11479.013999999983</v>
      </c>
      <c r="J30" s="17">
        <v>-1145.4729999999663</v>
      </c>
      <c r="K30" s="17">
        <v>475.85000000001332</v>
      </c>
      <c r="L30" s="17">
        <v>1400.1600000000512</v>
      </c>
      <c r="M30" s="17">
        <v>12209.550999999879</v>
      </c>
      <c r="N30" s="17">
        <v>5000.8120000000308</v>
      </c>
      <c r="O30" s="17">
        <v>597.70099999992919</v>
      </c>
      <c r="P30" s="17">
        <v>3698.2349999999742</v>
      </c>
      <c r="Q30" s="17">
        <v>18340.368000000002</v>
      </c>
      <c r="R30" s="17">
        <v>27637.116000000078</v>
      </c>
      <c r="S30" s="17">
        <v>465.04000000001361</v>
      </c>
      <c r="T30" s="17">
        <v>14311.821999999958</v>
      </c>
      <c r="U30" s="17">
        <v>7401.7099999999609</v>
      </c>
      <c r="V30" s="17">
        <v>10854.608000000015</v>
      </c>
      <c r="W30" s="17">
        <v>33033.180000000088</v>
      </c>
      <c r="X30" s="17">
        <v>9253.6274050000357</v>
      </c>
      <c r="Y30" s="17">
        <v>7739.8510000000424</v>
      </c>
      <c r="Z30" s="17">
        <v>5711.3415949999135</v>
      </c>
      <c r="AA30" s="17">
        <v>6106.2039999999206</v>
      </c>
      <c r="AB30" s="17">
        <v>11035.535999999978</v>
      </c>
      <c r="AC30" s="17">
        <v>10297.728999999976</v>
      </c>
      <c r="AD30" s="17">
        <v>10360.584999999963</v>
      </c>
      <c r="AE30" s="17">
        <v>10439.904999999966</v>
      </c>
      <c r="AF30" s="17">
        <v>36361.090000000033</v>
      </c>
      <c r="AG30" s="17">
        <v>34583.689000000006</v>
      </c>
      <c r="AH30" s="17">
        <v>6901.2300000000014</v>
      </c>
      <c r="AI30" s="17">
        <v>-6543.8029999999626</v>
      </c>
      <c r="AJ30" s="17">
        <v>9511.5820000000276</v>
      </c>
      <c r="AK30" s="17">
        <v>19958.656999999977</v>
      </c>
      <c r="AL30" s="17">
        <v>29827.665999999845</v>
      </c>
      <c r="AM30" s="17">
        <v>5043.3230000000485</v>
      </c>
      <c r="AN30" s="17">
        <v>19109.715000000047</v>
      </c>
      <c r="AO30" s="17">
        <v>22571.460000000025</v>
      </c>
      <c r="AP30" s="17">
        <v>28982.154000000024</v>
      </c>
      <c r="AQ30" s="17">
        <v>75706.652000000133</v>
      </c>
      <c r="AR30" s="17">
        <v>49801.271000000052</v>
      </c>
      <c r="AS30" s="17">
        <v>21690.444999999978</v>
      </c>
      <c r="AT30" s="17">
        <v>29344.315000000053</v>
      </c>
      <c r="AU30" s="17">
        <v>31223.438999999948</v>
      </c>
      <c r="AV30" s="17">
        <v>132059.46999999983</v>
      </c>
      <c r="AW30" s="17">
        <v>21775.835000000014</v>
      </c>
      <c r="AX30" s="17">
        <v>18519.494999999984</v>
      </c>
      <c r="AY30" s="17">
        <v>10936.565999999988</v>
      </c>
      <c r="AZ30" s="17">
        <v>36042.305999999939</v>
      </c>
      <c r="BA30" s="17">
        <v>19112.639999999963</v>
      </c>
      <c r="BB30" s="17">
        <v>6609.3510000000679</v>
      </c>
      <c r="BC30" s="17">
        <v>7467.8980000000483</v>
      </c>
      <c r="BD30" s="62">
        <v>15559.672000000081</v>
      </c>
      <c r="BE30" s="17">
        <v>4209.8420000000142</v>
      </c>
      <c r="BF30" s="17">
        <v>14951.999000000043</v>
      </c>
      <c r="BG30" s="62">
        <v>32613.371999999948</v>
      </c>
      <c r="BH30" s="17">
        <v>11347.445000000047</v>
      </c>
    </row>
    <row r="31" spans="2:60" s="4" customFormat="1" ht="24">
      <c r="B31" s="4" t="s">
        <v>268</v>
      </c>
      <c r="C31" s="18" t="s">
        <v>5</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v>31251.485000000001</v>
      </c>
      <c r="AV31" s="2">
        <v>132087.516</v>
      </c>
      <c r="AW31" s="2">
        <v>22210.932000000001</v>
      </c>
      <c r="AX31" s="2">
        <v>18784.337</v>
      </c>
      <c r="AY31" s="2">
        <v>11235.856</v>
      </c>
      <c r="AZ31" s="2">
        <v>36552.900999999998</v>
      </c>
      <c r="BA31" s="2">
        <v>19112.64</v>
      </c>
      <c r="BB31" s="2">
        <v>6609.3509999999997</v>
      </c>
      <c r="BC31" s="2">
        <v>7467.8980000000001</v>
      </c>
      <c r="BD31" s="56">
        <v>15559.672</v>
      </c>
      <c r="BE31" s="2">
        <v>4209.8419999999996</v>
      </c>
      <c r="BF31" s="2">
        <v>14951.999</v>
      </c>
      <c r="BG31" s="56">
        <v>32613.371999999999</v>
      </c>
      <c r="BH31" s="2">
        <v>11347.445</v>
      </c>
    </row>
    <row r="32" spans="2:60" s="4" customFormat="1" ht="24.75" thickBot="1">
      <c r="B32" s="4" t="s">
        <v>269</v>
      </c>
      <c r="C32" s="18" t="s">
        <v>5</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v>-28.045999999999999</v>
      </c>
      <c r="AV32" s="2">
        <v>-28.045999999999999</v>
      </c>
      <c r="AW32" s="2">
        <v>-435.09699999999998</v>
      </c>
      <c r="AX32" s="2">
        <v>-264.84199999999998</v>
      </c>
      <c r="AY32" s="2">
        <v>-299.29000000000002</v>
      </c>
      <c r="AZ32" s="2">
        <v>-510.59500000000003</v>
      </c>
      <c r="BA32" s="2">
        <v>0</v>
      </c>
      <c r="BB32" s="2">
        <v>0</v>
      </c>
      <c r="BC32" s="2">
        <v>0</v>
      </c>
      <c r="BD32" s="56">
        <v>0</v>
      </c>
      <c r="BE32" s="2">
        <v>0</v>
      </c>
      <c r="BF32" s="2">
        <v>0</v>
      </c>
      <c r="BG32" s="56">
        <v>0</v>
      </c>
      <c r="BH32" s="2">
        <v>0</v>
      </c>
    </row>
    <row r="33" spans="1:60" s="11" customFormat="1">
      <c r="B33" s="15" t="s">
        <v>44</v>
      </c>
      <c r="C33" s="18" t="s">
        <v>5</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v>31223.439000000002</v>
      </c>
      <c r="AV33" s="17">
        <v>132059.47</v>
      </c>
      <c r="AW33" s="17">
        <v>21775.835000000014</v>
      </c>
      <c r="AX33" s="17">
        <v>18519.494999999999</v>
      </c>
      <c r="AY33" s="17">
        <v>10936.565999999999</v>
      </c>
      <c r="AZ33" s="17">
        <v>36042.305999999997</v>
      </c>
      <c r="BA33" s="17">
        <v>19112.64</v>
      </c>
      <c r="BB33" s="17">
        <v>6609.3509999999997</v>
      </c>
      <c r="BC33" s="17">
        <v>7467.8980000000001</v>
      </c>
      <c r="BD33" s="62">
        <v>15559.672</v>
      </c>
      <c r="BE33" s="17">
        <v>4209.8419999999996</v>
      </c>
      <c r="BF33" s="17">
        <v>14951.999</v>
      </c>
      <c r="BG33" s="62">
        <v>32613.371999999999</v>
      </c>
      <c r="BH33" s="17">
        <v>11347.445</v>
      </c>
    </row>
    <row r="34" spans="1:60">
      <c r="B34" s="4"/>
      <c r="C34" s="4"/>
      <c r="D34" s="4"/>
      <c r="E34" s="4"/>
      <c r="F34" s="4"/>
      <c r="G34" s="4"/>
      <c r="H34" s="4"/>
      <c r="I34" s="4"/>
      <c r="J34" s="4"/>
      <c r="K34" s="4"/>
      <c r="L34" s="4"/>
      <c r="M34" s="4"/>
      <c r="N34" s="4"/>
      <c r="S34" s="4"/>
      <c r="T34" s="4"/>
      <c r="U34" s="4"/>
      <c r="V34" s="4"/>
      <c r="W34" s="4"/>
      <c r="X34" s="4"/>
      <c r="Y34" s="4"/>
      <c r="Z34" s="4"/>
      <c r="AB34" s="4"/>
      <c r="AD34" s="4"/>
      <c r="AF34" s="4"/>
    </row>
    <row r="36" spans="1:60" ht="12.75" customHeight="1">
      <c r="A36" s="100" t="s">
        <v>22</v>
      </c>
      <c r="B36" s="100"/>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G36" s="96"/>
      <c r="BH36" s="3"/>
    </row>
    <row r="37" spans="1:60" ht="23.25" customHeight="1">
      <c r="B37" s="27" t="s">
        <v>4</v>
      </c>
      <c r="C37" s="27" t="s">
        <v>11</v>
      </c>
      <c r="D37" s="27" t="s">
        <v>18</v>
      </c>
      <c r="E37" s="27" t="s">
        <v>19</v>
      </c>
      <c r="F37" s="27" t="s">
        <v>20</v>
      </c>
      <c r="G37" s="27" t="s">
        <v>12</v>
      </c>
      <c r="H37" s="27" t="s">
        <v>2</v>
      </c>
      <c r="I37" s="27" t="s">
        <v>13</v>
      </c>
      <c r="J37" s="27" t="s">
        <v>14</v>
      </c>
      <c r="K37" s="27" t="s">
        <v>15</v>
      </c>
      <c r="L37" s="27" t="s">
        <v>16</v>
      </c>
      <c r="M37" s="27" t="s">
        <v>1</v>
      </c>
      <c r="N37" s="27" t="s">
        <v>129</v>
      </c>
      <c r="O37" s="27" t="s">
        <v>131</v>
      </c>
      <c r="P37" s="27" t="s">
        <v>132</v>
      </c>
      <c r="Q37" s="27" t="s">
        <v>134</v>
      </c>
      <c r="R37" s="27" t="s">
        <v>133</v>
      </c>
      <c r="S37" s="27" t="s">
        <v>138</v>
      </c>
      <c r="T37" s="27" t="s">
        <v>139</v>
      </c>
      <c r="U37" s="27" t="s">
        <v>141</v>
      </c>
      <c r="V37" s="27" t="s">
        <v>143</v>
      </c>
      <c r="W37" s="27" t="s">
        <v>142</v>
      </c>
      <c r="X37" s="27" t="s">
        <v>210</v>
      </c>
      <c r="Y37" s="27" t="s">
        <v>210</v>
      </c>
      <c r="Z37" s="27" t="s">
        <v>192</v>
      </c>
      <c r="AA37" s="27" t="s">
        <v>192</v>
      </c>
      <c r="AB37" s="27" t="s">
        <v>195</v>
      </c>
      <c r="AC37" s="27" t="s">
        <v>195</v>
      </c>
      <c r="AD37" s="27" t="s">
        <v>221</v>
      </c>
      <c r="AE37" s="27" t="s">
        <v>221</v>
      </c>
      <c r="AF37" s="27" t="s">
        <v>220</v>
      </c>
      <c r="AG37" s="27" t="s">
        <v>220</v>
      </c>
      <c r="AH37" s="27" t="s">
        <v>209</v>
      </c>
      <c r="AI37" s="27" t="s">
        <v>213</v>
      </c>
      <c r="AJ37" s="27" t="s">
        <v>216</v>
      </c>
      <c r="AK37" s="27" t="s">
        <v>236</v>
      </c>
      <c r="AL37" s="27" t="s">
        <v>237</v>
      </c>
      <c r="AM37" s="27" t="s">
        <v>252</v>
      </c>
      <c r="AN37" s="27" t="s">
        <v>251</v>
      </c>
      <c r="AO37" s="27" t="s">
        <v>264</v>
      </c>
      <c r="AP37" s="27" t="s">
        <v>241</v>
      </c>
      <c r="AQ37" s="27" t="s">
        <v>235</v>
      </c>
      <c r="AR37" s="27" t="s">
        <v>244</v>
      </c>
      <c r="AS37" s="27" t="s">
        <v>256</v>
      </c>
      <c r="AT37" s="27" t="s">
        <v>263</v>
      </c>
      <c r="AU37" s="27" t="s">
        <v>272</v>
      </c>
      <c r="AV37" s="27" t="s">
        <v>270</v>
      </c>
      <c r="AW37" s="27" t="s">
        <v>277</v>
      </c>
      <c r="AX37" s="27" t="s">
        <v>282</v>
      </c>
      <c r="AY37" s="27" t="s">
        <v>285</v>
      </c>
      <c r="AZ37" s="27" t="s">
        <v>286</v>
      </c>
      <c r="BA37" s="27" t="s">
        <v>287</v>
      </c>
      <c r="BB37" s="27" t="s">
        <v>289</v>
      </c>
      <c r="BC37" s="27" t="s">
        <v>303</v>
      </c>
      <c r="BD37" s="27" t="s">
        <v>307</v>
      </c>
      <c r="BE37" s="27" t="s">
        <v>311</v>
      </c>
      <c r="BF37" s="27" t="s">
        <v>316</v>
      </c>
      <c r="BG37" s="27" t="s">
        <v>319</v>
      </c>
      <c r="BH37" s="27" t="s">
        <v>322</v>
      </c>
    </row>
    <row r="38" spans="1:60">
      <c r="B38" s="42" t="s">
        <v>254</v>
      </c>
    </row>
    <row r="39" spans="1:60">
      <c r="B39" s="1" t="s">
        <v>8</v>
      </c>
      <c r="C39" s="19" t="s">
        <v>5</v>
      </c>
      <c r="D39" s="43">
        <v>347508.62089600001</v>
      </c>
      <c r="E39" s="43">
        <v>342420.16438799998</v>
      </c>
      <c r="F39" s="43">
        <v>351633.40308299998</v>
      </c>
      <c r="G39" s="43">
        <v>384782.916639</v>
      </c>
      <c r="H39" s="43">
        <v>1426345.105006</v>
      </c>
      <c r="I39" s="43">
        <v>368913.37991199997</v>
      </c>
      <c r="J39" s="43">
        <v>364647.743831</v>
      </c>
      <c r="K39" s="43">
        <v>392719.21898399998</v>
      </c>
      <c r="L39" s="43">
        <v>415151.444227</v>
      </c>
      <c r="M39" s="43">
        <v>1541431.7869539999</v>
      </c>
      <c r="N39" s="43">
        <v>389635.95854800002</v>
      </c>
      <c r="O39" s="43">
        <v>377243.951443</v>
      </c>
      <c r="P39" s="43">
        <v>396683.64611600002</v>
      </c>
      <c r="Q39" s="43">
        <v>413588.689014</v>
      </c>
      <c r="R39" s="43">
        <v>1577152.2451210001</v>
      </c>
      <c r="S39" s="43">
        <v>401340.09669500001</v>
      </c>
      <c r="T39" s="43">
        <v>383382.87675200001</v>
      </c>
      <c r="U39" s="43">
        <v>400149.998792</v>
      </c>
      <c r="V39" s="43">
        <v>411840.31731200003</v>
      </c>
      <c r="W39" s="43">
        <v>1596713.2895510001</v>
      </c>
      <c r="X39" s="43">
        <v>398607.79946100002</v>
      </c>
      <c r="Y39" s="43">
        <v>398607.79946100002</v>
      </c>
      <c r="Z39" s="43">
        <v>381504.25474100001</v>
      </c>
      <c r="AA39" s="43">
        <v>381504.25474100001</v>
      </c>
      <c r="AB39" s="43">
        <v>399740.08936699998</v>
      </c>
      <c r="AC39" s="43">
        <v>399740.08936699998</v>
      </c>
      <c r="AD39" s="43">
        <v>405855.09048000001</v>
      </c>
      <c r="AE39" s="43">
        <v>405855.09048000001</v>
      </c>
      <c r="AF39" s="43">
        <v>1585707.2340490001</v>
      </c>
      <c r="AG39" s="43">
        <v>1585707.2340490001</v>
      </c>
      <c r="AH39" s="43">
        <v>415449.88542800001</v>
      </c>
      <c r="AI39" s="43">
        <v>345831.46675700002</v>
      </c>
      <c r="AJ39" s="43">
        <v>374778.45238700003</v>
      </c>
      <c r="AK39" s="43">
        <v>430598.37520000001</v>
      </c>
      <c r="AL39" s="43">
        <v>1566658.1797719998</v>
      </c>
      <c r="AM39" s="43">
        <v>394965.71293099999</v>
      </c>
      <c r="AN39" s="43">
        <v>402434.72911999997</v>
      </c>
      <c r="AO39" s="43">
        <v>446133.44134800002</v>
      </c>
      <c r="AP39" s="43">
        <v>489428.47767400002</v>
      </c>
      <c r="AQ39" s="43">
        <v>1732962.3610729999</v>
      </c>
      <c r="AR39" s="43">
        <v>462442.700105</v>
      </c>
      <c r="AS39" s="43">
        <v>445379.87833099999</v>
      </c>
      <c r="AT39" s="43">
        <v>479566.86862099997</v>
      </c>
      <c r="AU39" s="43">
        <v>512206.91680900002</v>
      </c>
      <c r="AV39" s="43">
        <v>1899596.363866</v>
      </c>
      <c r="AW39" s="43">
        <v>476495.61632800003</v>
      </c>
      <c r="AX39" s="43">
        <v>465604.98713600001</v>
      </c>
      <c r="AY39" s="43">
        <v>476620.73425600003</v>
      </c>
      <c r="AZ39" s="43">
        <v>494610.36103999999</v>
      </c>
      <c r="BA39" s="43">
        <v>486373.91389299999</v>
      </c>
      <c r="BB39" s="43">
        <v>458126.39782000001</v>
      </c>
      <c r="BC39" s="43">
        <v>493641.72600800003</v>
      </c>
      <c r="BD39" s="63">
        <v>506385.35250600002</v>
      </c>
      <c r="BE39" s="63">
        <v>487262.95989900001</v>
      </c>
      <c r="BF39" s="63">
        <v>459620.143645</v>
      </c>
      <c r="BG39" s="64">
        <v>473213.282366</v>
      </c>
      <c r="BH39" s="43">
        <v>516252.45145200001</v>
      </c>
    </row>
    <row r="40" spans="1:60">
      <c r="B40" s="1" t="s">
        <v>45</v>
      </c>
      <c r="C40" s="19" t="s">
        <v>5</v>
      </c>
      <c r="D40" s="43">
        <v>135817.754655</v>
      </c>
      <c r="E40" s="43">
        <v>140802.872439</v>
      </c>
      <c r="F40" s="43">
        <v>146682.346923</v>
      </c>
      <c r="G40" s="43">
        <v>149416.95479399999</v>
      </c>
      <c r="H40" s="43">
        <v>572719.92881099996</v>
      </c>
      <c r="I40" s="43">
        <v>138964.867745</v>
      </c>
      <c r="J40" s="43">
        <v>141065.751422</v>
      </c>
      <c r="K40" s="43">
        <v>145422.737127</v>
      </c>
      <c r="L40" s="43">
        <v>149959.49802299999</v>
      </c>
      <c r="M40" s="43">
        <v>575412.85431700002</v>
      </c>
      <c r="N40" s="43">
        <v>135055.97469100001</v>
      </c>
      <c r="O40" s="43">
        <v>139442.00998100001</v>
      </c>
      <c r="P40" s="43">
        <v>146099.72852199999</v>
      </c>
      <c r="Q40" s="43">
        <v>150546.916536</v>
      </c>
      <c r="R40" s="43">
        <v>571144.62973000004</v>
      </c>
      <c r="S40" s="43">
        <v>139060.716017</v>
      </c>
      <c r="T40" s="43">
        <v>144447.273051</v>
      </c>
      <c r="U40" s="43">
        <v>148204.94035700001</v>
      </c>
      <c r="V40" s="43">
        <v>151506.76645599998</v>
      </c>
      <c r="W40" s="43">
        <v>583219.69588100002</v>
      </c>
      <c r="X40" s="43">
        <v>141842.86701099999</v>
      </c>
      <c r="Y40" s="43">
        <v>141842.86701099999</v>
      </c>
      <c r="Z40" s="43">
        <v>148723.78442899999</v>
      </c>
      <c r="AA40" s="43">
        <v>148723.78442899999</v>
      </c>
      <c r="AB40" s="43">
        <v>152784.57614300001</v>
      </c>
      <c r="AC40" s="43">
        <v>152784.57614300001</v>
      </c>
      <c r="AD40" s="43">
        <v>148595.52482300001</v>
      </c>
      <c r="AE40" s="43">
        <v>148595.52482300001</v>
      </c>
      <c r="AF40" s="43">
        <v>591945.48886899999</v>
      </c>
      <c r="AG40" s="43">
        <v>591945.48886899999</v>
      </c>
      <c r="AH40" s="43">
        <v>158701.73967899999</v>
      </c>
      <c r="AI40" s="43">
        <v>147192.15123000002</v>
      </c>
      <c r="AJ40" s="43">
        <v>152515.39948600001</v>
      </c>
      <c r="AK40" s="43">
        <v>162401.792984</v>
      </c>
      <c r="AL40" s="43">
        <v>620811.08337899996</v>
      </c>
      <c r="AM40" s="43">
        <v>156119.105411</v>
      </c>
      <c r="AN40" s="43">
        <v>161060.35078899999</v>
      </c>
      <c r="AO40" s="43">
        <v>171440.817328</v>
      </c>
      <c r="AP40" s="43">
        <v>187059.04113900001</v>
      </c>
      <c r="AQ40" s="43">
        <v>675679.31466699997</v>
      </c>
      <c r="AR40" s="43">
        <v>187922.85269</v>
      </c>
      <c r="AS40" s="43">
        <v>210853.86329199999</v>
      </c>
      <c r="AT40" s="43">
        <v>226806.781155</v>
      </c>
      <c r="AU40" s="43">
        <v>230790.59758100001</v>
      </c>
      <c r="AV40" s="43">
        <v>856374.09471799992</v>
      </c>
      <c r="AW40" s="43">
        <v>209591.02056599999</v>
      </c>
      <c r="AX40" s="43">
        <v>220326.670075</v>
      </c>
      <c r="AY40" s="43">
        <v>219048.946306</v>
      </c>
      <c r="AZ40" s="43">
        <v>222216.45711399999</v>
      </c>
      <c r="BA40" s="43">
        <v>206079.71179999999</v>
      </c>
      <c r="BB40" s="43">
        <v>214839.52726600002</v>
      </c>
      <c r="BC40" s="43">
        <v>223057.33261799999</v>
      </c>
      <c r="BD40" s="63">
        <v>219769.904656</v>
      </c>
      <c r="BE40" s="94">
        <v>201324.479032</v>
      </c>
      <c r="BF40" s="94">
        <v>200123.04325000002</v>
      </c>
      <c r="BG40" s="64">
        <v>197448.8193</v>
      </c>
      <c r="BH40" s="43">
        <v>201599.84518100001</v>
      </c>
    </row>
    <row r="41" spans="1:60">
      <c r="B41" s="1" t="s">
        <v>9</v>
      </c>
      <c r="C41" s="19" t="s">
        <v>5</v>
      </c>
      <c r="D41" s="43">
        <v>11321.625613</v>
      </c>
      <c r="E41" s="43">
        <v>11496.058387999999</v>
      </c>
      <c r="F41" s="43">
        <v>11481.097682</v>
      </c>
      <c r="G41" s="43">
        <v>12680.027461</v>
      </c>
      <c r="H41" s="43">
        <v>46978.809143999999</v>
      </c>
      <c r="I41" s="43">
        <v>12104.069885000001</v>
      </c>
      <c r="J41" s="43">
        <v>11790.543831999999</v>
      </c>
      <c r="K41" s="43">
        <v>12086.418653999999</v>
      </c>
      <c r="L41" s="43">
        <v>13124.056565000001</v>
      </c>
      <c r="M41" s="43">
        <v>49105.088936</v>
      </c>
      <c r="N41" s="43">
        <v>12507.448162999999</v>
      </c>
      <c r="O41" s="43">
        <v>11996.967056</v>
      </c>
      <c r="P41" s="43">
        <v>11983.253575999999</v>
      </c>
      <c r="Q41" s="43">
        <v>12901.204497999999</v>
      </c>
      <c r="R41" s="43">
        <v>49388.873292999997</v>
      </c>
      <c r="S41" s="43">
        <v>12371.382261000001</v>
      </c>
      <c r="T41" s="43">
        <v>12546.767526</v>
      </c>
      <c r="U41" s="43">
        <v>12484.528759000001</v>
      </c>
      <c r="V41" s="43">
        <v>13820.054801</v>
      </c>
      <c r="W41" s="43">
        <v>51222.733347000001</v>
      </c>
      <c r="X41" s="43">
        <v>13158.66685</v>
      </c>
      <c r="Y41" s="43">
        <v>13158.66685</v>
      </c>
      <c r="Z41" s="43">
        <v>13176.184509999999</v>
      </c>
      <c r="AA41" s="43">
        <v>13176.184509999999</v>
      </c>
      <c r="AB41" s="43">
        <v>13302.326389</v>
      </c>
      <c r="AC41" s="43">
        <v>13302.326389</v>
      </c>
      <c r="AD41" s="43">
        <v>12711.816145999999</v>
      </c>
      <c r="AE41" s="43">
        <v>12711.816145999999</v>
      </c>
      <c r="AF41" s="43">
        <v>52348.993895</v>
      </c>
      <c r="AG41" s="43">
        <v>52348.993895</v>
      </c>
      <c r="AH41" s="43">
        <v>12968.952670999999</v>
      </c>
      <c r="AI41" s="43">
        <v>10864.763134999999</v>
      </c>
      <c r="AJ41" s="43">
        <v>12593.219321</v>
      </c>
      <c r="AK41" s="43"/>
      <c r="AL41" s="43"/>
      <c r="AM41" s="43"/>
      <c r="AN41" s="43"/>
      <c r="AO41" s="43"/>
      <c r="AP41" s="43"/>
      <c r="AQ41" s="43"/>
      <c r="AR41" s="43"/>
      <c r="AS41" s="43"/>
      <c r="AT41" s="43"/>
      <c r="AU41" s="43"/>
      <c r="AV41" s="43"/>
      <c r="AW41" s="43"/>
      <c r="AX41" s="43"/>
      <c r="AY41" s="43"/>
      <c r="AZ41" s="43"/>
      <c r="BA41" s="43"/>
      <c r="BB41" s="43"/>
      <c r="BC41" s="43"/>
      <c r="BD41" s="64"/>
      <c r="BE41" s="63"/>
      <c r="BF41" s="63"/>
      <c r="BG41" s="64"/>
      <c r="BH41" s="43"/>
    </row>
    <row r="42" spans="1:60">
      <c r="B42" s="1" t="s">
        <v>227</v>
      </c>
      <c r="C42" s="19" t="s">
        <v>5</v>
      </c>
      <c r="D42" s="43">
        <v>3473.8369839999996</v>
      </c>
      <c r="E42" s="43">
        <v>3867.3513790000002</v>
      </c>
      <c r="F42" s="43">
        <v>4491.519542</v>
      </c>
      <c r="G42" s="43">
        <v>5080.3272980000002</v>
      </c>
      <c r="H42" s="43">
        <v>16913.035202999999</v>
      </c>
      <c r="I42" s="43">
        <v>3691.7046179999998</v>
      </c>
      <c r="J42" s="43">
        <v>4484.4791649999997</v>
      </c>
      <c r="K42" s="43">
        <v>4266.8974600000001</v>
      </c>
      <c r="L42" s="43">
        <v>5224.6473769999993</v>
      </c>
      <c r="M42" s="43">
        <v>17667.728620000002</v>
      </c>
      <c r="N42" s="43">
        <v>3480.315533</v>
      </c>
      <c r="O42" s="43">
        <v>3930.2740210000002</v>
      </c>
      <c r="P42" s="43">
        <v>3809.2167810000001</v>
      </c>
      <c r="Q42" s="43">
        <v>5518.9449239999994</v>
      </c>
      <c r="R42" s="43">
        <v>16738.751259000001</v>
      </c>
      <c r="S42" s="43">
        <v>3385.282643</v>
      </c>
      <c r="T42" s="43">
        <v>4623.7484249999998</v>
      </c>
      <c r="U42" s="43">
        <v>4912.1082430000006</v>
      </c>
      <c r="V42" s="43">
        <v>5564.049051</v>
      </c>
      <c r="W42" s="43">
        <v>18451.860163000001</v>
      </c>
      <c r="X42" s="43">
        <v>3230.5875865865619</v>
      </c>
      <c r="Y42" s="43">
        <v>3230.5875865865619</v>
      </c>
      <c r="Z42" s="43">
        <v>3031.166298052</v>
      </c>
      <c r="AA42" s="43">
        <v>3031.166298052</v>
      </c>
      <c r="AB42" s="43">
        <v>3780.177737</v>
      </c>
      <c r="AC42" s="43">
        <v>3780.177737</v>
      </c>
      <c r="AD42" s="43">
        <v>5420.6213929999994</v>
      </c>
      <c r="AE42" s="43">
        <v>5420.6213929999994</v>
      </c>
      <c r="AF42" s="43">
        <v>15463.8012461464</v>
      </c>
      <c r="AG42" s="43">
        <v>15463.8012461464</v>
      </c>
      <c r="AH42" s="43">
        <v>4020.2640089999995</v>
      </c>
      <c r="AI42" s="43">
        <v>5189.0799299999999</v>
      </c>
      <c r="AJ42" s="43">
        <v>5758.0681199999999</v>
      </c>
      <c r="AK42" s="43">
        <v>4678.6865550000002</v>
      </c>
      <c r="AL42" s="43">
        <v>19646.098614000002</v>
      </c>
      <c r="AM42" s="43">
        <v>3177.959922</v>
      </c>
      <c r="AN42" s="43">
        <f>1526.301674705+1965.878483</f>
        <v>3492.1801577050001</v>
      </c>
      <c r="AO42" s="43">
        <v>3712.4740790000001</v>
      </c>
      <c r="AP42" s="43">
        <v>3338.173605</v>
      </c>
      <c r="AQ42" s="43">
        <v>13720.787763705001</v>
      </c>
      <c r="AR42" s="43">
        <v>1654.7509170000001</v>
      </c>
      <c r="AS42" s="43">
        <f>1603.822103+64.750052</f>
        <v>1668.5721550000001</v>
      </c>
      <c r="AT42" s="43">
        <v>1531.273803</v>
      </c>
      <c r="AU42" s="43">
        <v>4246.5576070000006</v>
      </c>
      <c r="AV42" s="43">
        <v>9101.1544820000017</v>
      </c>
      <c r="AW42" s="43">
        <v>4049.1256160000003</v>
      </c>
      <c r="AX42" s="43">
        <v>4215.540825</v>
      </c>
      <c r="AY42" s="43">
        <v>4229.0292595999999</v>
      </c>
      <c r="AZ42" s="43">
        <v>4975.4310219999998</v>
      </c>
      <c r="BA42" s="43">
        <v>3804.7049160000001</v>
      </c>
      <c r="BB42" s="43">
        <v>3684.3192263000001</v>
      </c>
      <c r="BC42" s="43">
        <v>3925.7110870000001</v>
      </c>
      <c r="BD42" s="63">
        <v>5877.8715640000109</v>
      </c>
      <c r="BE42" s="63">
        <v>4055.2269089999995</v>
      </c>
      <c r="BF42" s="63">
        <v>4553.5297920000003</v>
      </c>
      <c r="BG42" s="64">
        <v>4534.0096219999996</v>
      </c>
      <c r="BH42" s="43">
        <v>8493.0518780000002</v>
      </c>
    </row>
    <row r="43" spans="1:60">
      <c r="B43" s="6" t="s">
        <v>46</v>
      </c>
      <c r="C43" s="19" t="s">
        <v>5</v>
      </c>
      <c r="D43" s="44">
        <v>498121.83814800001</v>
      </c>
      <c r="E43" s="44">
        <v>498586.44659399998</v>
      </c>
      <c r="F43" s="44">
        <v>514288.36722999997</v>
      </c>
      <c r="G43" s="44">
        <v>551960.22619199997</v>
      </c>
      <c r="H43" s="44">
        <v>2062956.8781640001</v>
      </c>
      <c r="I43" s="44">
        <v>523674.02215999999</v>
      </c>
      <c r="J43" s="44">
        <v>521988.51825000002</v>
      </c>
      <c r="K43" s="44">
        <v>554495.27222499996</v>
      </c>
      <c r="L43" s="44">
        <v>583459.64619200001</v>
      </c>
      <c r="M43" s="44">
        <v>2183617.4588270001</v>
      </c>
      <c r="N43" s="44">
        <v>540679.69693500001</v>
      </c>
      <c r="O43" s="44">
        <v>532613.20250100002</v>
      </c>
      <c r="P43" s="44">
        <v>558575.84499500005</v>
      </c>
      <c r="Q43" s="44">
        <v>582555.75497200002</v>
      </c>
      <c r="R43" s="44">
        <v>2214424.4994029999</v>
      </c>
      <c r="S43" s="44">
        <v>556157.47761599999</v>
      </c>
      <c r="T43" s="44">
        <f>SUM(T39:T42)</f>
        <v>545000.66575400007</v>
      </c>
      <c r="U43" s="44">
        <f>SUM(U39:U42)</f>
        <v>565751.57615099999</v>
      </c>
      <c r="V43" s="44">
        <f>SUM(V39:V42)</f>
        <v>582731.1876200001</v>
      </c>
      <c r="W43" s="44">
        <f>SUM(W39:W42)</f>
        <v>2249607.5789419999</v>
      </c>
      <c r="X43" s="44">
        <v>556839.9209085867</v>
      </c>
      <c r="Y43" s="44">
        <v>556839.9209085867</v>
      </c>
      <c r="Z43" s="44">
        <v>546435.38997805212</v>
      </c>
      <c r="AA43" s="44">
        <v>546435.38997805212</v>
      </c>
      <c r="AB43" s="44">
        <v>569607.16963599995</v>
      </c>
      <c r="AC43" s="44">
        <v>569607.16963599995</v>
      </c>
      <c r="AD43" s="44">
        <v>572583.05284200003</v>
      </c>
      <c r="AE43" s="44">
        <v>572583.05284200003</v>
      </c>
      <c r="AF43" s="44">
        <v>2245465.5180591499</v>
      </c>
      <c r="AG43" s="44">
        <v>2245465.5180591499</v>
      </c>
      <c r="AH43" s="44">
        <v>591140.84178699995</v>
      </c>
      <c r="AI43" s="44">
        <v>509077.461052</v>
      </c>
      <c r="AJ43" s="44">
        <v>545645.13931400003</v>
      </c>
      <c r="AK43" s="44">
        <v>597678.85473899997</v>
      </c>
      <c r="AL43" s="44">
        <v>2207115.3617649996</v>
      </c>
      <c r="AM43" s="44">
        <v>554262.88849199994</v>
      </c>
      <c r="AN43" s="44">
        <v>566987.26006670494</v>
      </c>
      <c r="AO43" s="44">
        <v>621286.73275500012</v>
      </c>
      <c r="AP43" s="44">
        <v>679825.69241800008</v>
      </c>
      <c r="AQ43" s="44">
        <v>2422362.4635037049</v>
      </c>
      <c r="AR43" s="44">
        <v>652020.30371200002</v>
      </c>
      <c r="AS43" s="44">
        <v>657902.31377800007</v>
      </c>
      <c r="AT43" s="44">
        <v>707904.92357900005</v>
      </c>
      <c r="AU43" s="44">
        <v>747244.0719969999</v>
      </c>
      <c r="AV43" s="44">
        <v>2765071.6130659999</v>
      </c>
      <c r="AW43" s="44">
        <v>690135.76251000003</v>
      </c>
      <c r="AX43" s="44">
        <v>690147.19803600002</v>
      </c>
      <c r="AY43" s="44">
        <v>699898.7098216</v>
      </c>
      <c r="AZ43" s="44">
        <v>721802.24917600001</v>
      </c>
      <c r="BA43" s="44">
        <v>696258.33060899994</v>
      </c>
      <c r="BB43" s="44">
        <f>SUM(BB39:BB42)</f>
        <v>676650.2443123</v>
      </c>
      <c r="BC43" s="44">
        <f>SUM(BC39:BC42)</f>
        <v>720624.76971300005</v>
      </c>
      <c r="BD43" s="65">
        <v>732033.12872600008</v>
      </c>
      <c r="BE43" s="95">
        <v>692642.66583999991</v>
      </c>
      <c r="BF43" s="95">
        <v>664296.71668700001</v>
      </c>
      <c r="BG43" s="71">
        <v>675196.11128800001</v>
      </c>
      <c r="BH43" s="44">
        <v>726345.34851100005</v>
      </c>
    </row>
    <row r="44" spans="1:60">
      <c r="B44" s="6" t="s">
        <v>47</v>
      </c>
      <c r="C44" s="19" t="s">
        <v>5</v>
      </c>
      <c r="D44" s="44">
        <v>8420.1775062705801</v>
      </c>
      <c r="E44" s="44">
        <v>8181.8224752263104</v>
      </c>
      <c r="F44" s="44">
        <v>8723.0911254258499</v>
      </c>
      <c r="G44" s="44">
        <v>10662.8412695726</v>
      </c>
      <c r="H44" s="44">
        <v>35987.932376495402</v>
      </c>
      <c r="I44" s="44">
        <v>8567.0013144035493</v>
      </c>
      <c r="J44" s="44">
        <v>8839.5806838440603</v>
      </c>
      <c r="K44" s="44">
        <v>9078.0356332056108</v>
      </c>
      <c r="L44" s="44">
        <v>11760.2724857127</v>
      </c>
      <c r="M44" s="44">
        <v>38244.890117165967</v>
      </c>
      <c r="N44" s="44">
        <v>10509.806950685899</v>
      </c>
      <c r="O44" s="44">
        <v>10027.1618703845</v>
      </c>
      <c r="P44" s="44">
        <v>10120.8859201704</v>
      </c>
      <c r="Q44" s="44">
        <v>12475.5858589297</v>
      </c>
      <c r="R44" s="44">
        <v>43133.440600170397</v>
      </c>
      <c r="S44" s="44">
        <v>9913.7209541813208</v>
      </c>
      <c r="T44" s="44">
        <v>10402.372444799999</v>
      </c>
      <c r="U44" s="44">
        <v>11338.334849045599</v>
      </c>
      <c r="V44" s="44">
        <v>14153.054122641101</v>
      </c>
      <c r="W44" s="44">
        <v>45807.482370667902</v>
      </c>
      <c r="X44" s="44">
        <v>11877.2881124138</v>
      </c>
      <c r="Y44" s="44">
        <v>11877.2881124138</v>
      </c>
      <c r="Z44" s="44">
        <v>12532.371626349701</v>
      </c>
      <c r="AA44" s="44">
        <v>12532.371626349701</v>
      </c>
      <c r="AB44" s="44">
        <v>12191.893401017453</v>
      </c>
      <c r="AC44" s="44">
        <v>12191.893401017453</v>
      </c>
      <c r="AD44" s="44">
        <v>14964.9150299224</v>
      </c>
      <c r="AE44" s="44">
        <v>14964.9150299224</v>
      </c>
      <c r="AF44" s="44">
        <v>51566.468169851403</v>
      </c>
      <c r="AG44" s="44">
        <v>51566.468169851403</v>
      </c>
      <c r="AH44" s="44">
        <v>14138.2814055415</v>
      </c>
      <c r="AI44" s="44">
        <v>15931.016747461499</v>
      </c>
      <c r="AJ44" s="44">
        <v>12520.5985433837</v>
      </c>
      <c r="AK44" s="44">
        <v>14689.1417029486</v>
      </c>
      <c r="AL44" s="44">
        <v>57279.038399335303</v>
      </c>
      <c r="AM44" s="44">
        <v>11188.0959257701</v>
      </c>
      <c r="AN44" s="44">
        <v>10649.564017771199</v>
      </c>
      <c r="AO44" s="44">
        <v>12392.216003252801</v>
      </c>
      <c r="AP44" s="44">
        <v>15785.1742450326</v>
      </c>
      <c r="AQ44" s="44">
        <v>50015.050191826602</v>
      </c>
      <c r="AR44" s="44">
        <v>13209.4812535525</v>
      </c>
      <c r="AS44" s="44">
        <v>13732.873845854599</v>
      </c>
      <c r="AT44" s="44">
        <v>15557.2824839602</v>
      </c>
      <c r="AU44" s="44">
        <v>18742.6348158615</v>
      </c>
      <c r="AV44" s="44">
        <v>61242.272399228794</v>
      </c>
      <c r="AW44" s="44">
        <v>14103.652748745501</v>
      </c>
      <c r="AX44" s="44">
        <v>14446.7690838586</v>
      </c>
      <c r="AY44" s="44">
        <v>14803.2165833209</v>
      </c>
      <c r="AZ44" s="44">
        <v>17044.6248521794</v>
      </c>
      <c r="BA44" s="44">
        <v>15306.1207804844</v>
      </c>
      <c r="BB44" s="44">
        <v>14568.747473147199</v>
      </c>
      <c r="BC44" s="44">
        <v>13975.715864219999</v>
      </c>
      <c r="BD44" s="65">
        <v>17748.0739962759</v>
      </c>
      <c r="BE44" s="95">
        <v>14067.831284584699</v>
      </c>
      <c r="BF44" s="95">
        <v>13977.1261692311</v>
      </c>
      <c r="BG44" s="71">
        <v>14481.9830070514</v>
      </c>
      <c r="BH44" s="44">
        <v>18048.2112276724</v>
      </c>
    </row>
    <row r="45" spans="1:60">
      <c r="B45" s="6" t="s">
        <v>48</v>
      </c>
      <c r="C45" s="19" t="s">
        <v>5</v>
      </c>
      <c r="D45" s="44">
        <v>506542.015654271</v>
      </c>
      <c r="E45" s="44">
        <v>506768.26906922599</v>
      </c>
      <c r="F45" s="44">
        <v>523011.45835542597</v>
      </c>
      <c r="G45" s="44">
        <v>562623.06746157305</v>
      </c>
      <c r="H45" s="44">
        <v>2098944.8105405001</v>
      </c>
      <c r="I45" s="44">
        <v>532241.02347440401</v>
      </c>
      <c r="J45" s="44">
        <v>530828.09893384401</v>
      </c>
      <c r="K45" s="44">
        <v>563573.30785820552</v>
      </c>
      <c r="L45" s="44">
        <v>595219.91867771302</v>
      </c>
      <c r="M45" s="44">
        <v>2221862.3489441662</v>
      </c>
      <c r="N45" s="44">
        <v>551189.50388568593</v>
      </c>
      <c r="O45" s="44">
        <v>542640.36437138496</v>
      </c>
      <c r="P45" s="44">
        <v>568696.73091517005</v>
      </c>
      <c r="Q45" s="44">
        <v>595031.34083093004</v>
      </c>
      <c r="R45" s="44">
        <v>2257557.9400031702</v>
      </c>
      <c r="S45" s="44">
        <v>566071.19857018127</v>
      </c>
      <c r="T45" s="44">
        <f>T43+T44</f>
        <v>555403.03819880006</v>
      </c>
      <c r="U45" s="44">
        <f>U43+U44</f>
        <v>577089.9110000456</v>
      </c>
      <c r="V45" s="44">
        <f>V43+V44</f>
        <v>596884.2417426412</v>
      </c>
      <c r="W45" s="44">
        <f>W43+W44</f>
        <v>2295415.061312668</v>
      </c>
      <c r="X45" s="44">
        <v>568717.20902100054</v>
      </c>
      <c r="Y45" s="44">
        <v>568717.20902100054</v>
      </c>
      <c r="Z45" s="44">
        <v>558967.76160440187</v>
      </c>
      <c r="AA45" s="44">
        <v>558967.76160440187</v>
      </c>
      <c r="AB45" s="44">
        <v>581799.06303701748</v>
      </c>
      <c r="AC45" s="44">
        <v>581799.06303701748</v>
      </c>
      <c r="AD45" s="44">
        <v>587547.96787192195</v>
      </c>
      <c r="AE45" s="44">
        <v>587547.96787192195</v>
      </c>
      <c r="AF45" s="44">
        <v>2297031.9862290001</v>
      </c>
      <c r="AG45" s="44">
        <v>2297031.9862290001</v>
      </c>
      <c r="AH45" s="44">
        <v>605279.12319254142</v>
      </c>
      <c r="AI45" s="44">
        <v>525008.47779946204</v>
      </c>
      <c r="AJ45" s="44">
        <v>558165.73785738403</v>
      </c>
      <c r="AK45" s="44">
        <v>612367.99644194869</v>
      </c>
      <c r="AL45" s="44">
        <v>2264394.400164335</v>
      </c>
      <c r="AM45" s="44">
        <v>565450.98441777006</v>
      </c>
      <c r="AN45" s="44">
        <v>577636.8240844761</v>
      </c>
      <c r="AO45" s="44">
        <v>633678.9487582529</v>
      </c>
      <c r="AP45" s="44">
        <v>695610.86666303268</v>
      </c>
      <c r="AQ45" s="44">
        <v>2472377.5136955315</v>
      </c>
      <c r="AR45" s="44">
        <v>665229.78496555251</v>
      </c>
      <c r="AS45" s="44">
        <v>665229.78496555251</v>
      </c>
      <c r="AT45" s="44">
        <v>723462.20606296021</v>
      </c>
      <c r="AU45" s="44">
        <v>765986.70681286138</v>
      </c>
      <c r="AV45" s="44">
        <v>2826313.8854652289</v>
      </c>
      <c r="AW45" s="44">
        <v>704239.41525874555</v>
      </c>
      <c r="AX45" s="44">
        <v>704593.9671198586</v>
      </c>
      <c r="AY45" s="44">
        <v>714701.92640492099</v>
      </c>
      <c r="AZ45" s="44">
        <v>738846.87402817898</v>
      </c>
      <c r="BA45" s="44">
        <v>711564.45138948434</v>
      </c>
      <c r="BB45" s="44">
        <v>691218.99178544723</v>
      </c>
      <c r="BC45" s="44">
        <v>734600.48557721998</v>
      </c>
      <c r="BD45" s="65">
        <v>749781.20272227598</v>
      </c>
      <c r="BE45" s="95">
        <v>706910.32912458468</v>
      </c>
      <c r="BF45" s="95">
        <v>678273.84285623115</v>
      </c>
      <c r="BG45" s="71">
        <v>689678.09429505095</v>
      </c>
      <c r="BH45" s="44">
        <v>744393.55973867199</v>
      </c>
    </row>
    <row r="46" spans="1:60">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66"/>
      <c r="BE46" s="84"/>
      <c r="BF46" s="84"/>
      <c r="BG46" s="66"/>
      <c r="BH46" s="45"/>
    </row>
    <row r="47" spans="1:60">
      <c r="B47" s="42" t="s">
        <v>255</v>
      </c>
      <c r="D47" s="45"/>
      <c r="E47" s="45"/>
      <c r="F47" s="45"/>
      <c r="G47" s="45"/>
      <c r="H47" s="45"/>
      <c r="I47" s="45"/>
      <c r="J47" s="45"/>
      <c r="K47" s="45"/>
      <c r="L47" s="45"/>
      <c r="M47" s="45"/>
      <c r="N47" s="45"/>
      <c r="O47" s="45"/>
      <c r="P47" s="45"/>
      <c r="Q47" s="45"/>
      <c r="R47" s="45"/>
      <c r="S47" s="45"/>
      <c r="T47" s="45"/>
      <c r="U47" s="45"/>
      <c r="V47" s="45"/>
      <c r="W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66"/>
      <c r="BG47" s="66"/>
      <c r="BH47" s="45"/>
    </row>
    <row r="48" spans="1:60">
      <c r="B48" s="1" t="s">
        <v>8</v>
      </c>
      <c r="C48" s="26" t="s">
        <v>6</v>
      </c>
      <c r="D48" s="46">
        <v>8.356305636159167E-2</v>
      </c>
      <c r="E48" s="46">
        <v>0.10622340848264256</v>
      </c>
      <c r="F48" s="46">
        <v>6.2753243347818621E-2</v>
      </c>
      <c r="G48" s="46">
        <v>6.5762704140269523E-2</v>
      </c>
      <c r="H48" s="46">
        <v>7.8746942621599425E-2</v>
      </c>
      <c r="I48" s="46">
        <v>6.6797334109315987E-2</v>
      </c>
      <c r="J48" s="46">
        <v>5.3513270730686235E-2</v>
      </c>
      <c r="K48" s="46">
        <v>0.10826046197237549</v>
      </c>
      <c r="L48" s="46">
        <v>6.3825038159937453E-2</v>
      </c>
      <c r="M48" s="46">
        <v>7.3005708183051965E-2</v>
      </c>
      <c r="N48" s="46">
        <v>4.5946493112094311E-2</v>
      </c>
      <c r="O48" s="46">
        <v>3.3070378760205799E-2</v>
      </c>
      <c r="P48" s="46">
        <v>1.4667817845969378E-2</v>
      </c>
      <c r="Q48" s="46">
        <v>2.8611019737703192E-3</v>
      </c>
      <c r="R48" s="46">
        <v>2.3337464014380638E-2</v>
      </c>
      <c r="S48" s="46">
        <v>3.4452968854053578E-2</v>
      </c>
      <c r="T48" s="46">
        <v>1.7310545135699407E-2</v>
      </c>
      <c r="U48" s="46">
        <v>1.2253692676310379E-2</v>
      </c>
      <c r="V48" s="46">
        <v>-2.0894404991811388E-4</v>
      </c>
      <c r="W48" s="46">
        <v>1.6543251471809794E-2</v>
      </c>
      <c r="X48" s="46">
        <v>-5.3117872817479705E-3</v>
      </c>
      <c r="Y48" s="46">
        <v>-5.3117872817479705E-3</v>
      </c>
      <c r="Z48" s="46">
        <v>-3.5584080405886009E-3</v>
      </c>
      <c r="AA48" s="46">
        <v>-3.5584080405886009E-3</v>
      </c>
      <c r="AB48" s="46">
        <v>-9.0748464710355137E-4</v>
      </c>
      <c r="AC48" s="46">
        <v>-9.0748464710355137E-4</v>
      </c>
      <c r="AD48" s="46">
        <v>-1.1557039225217114E-2</v>
      </c>
      <c r="AE48" s="46">
        <v>-1.1557039225217114E-2</v>
      </c>
      <c r="AF48" s="46">
        <v>-5.3712936632176467E-3</v>
      </c>
      <c r="AG48" s="46">
        <v>-5.3712936632176467E-3</v>
      </c>
      <c r="AH48" s="46">
        <v>6.3124911038748621E-2</v>
      </c>
      <c r="AI48" s="46">
        <v>-6.9838324371604865E-2</v>
      </c>
      <c r="AJ48" s="46">
        <v>-3.9696268512547039E-2</v>
      </c>
      <c r="AK48" s="46">
        <v>7.7213111663947398E-2</v>
      </c>
      <c r="AL48" s="46">
        <v>1.0279378968699904E-2</v>
      </c>
      <c r="AM48" s="46">
        <v>-5.2131152301494565E-2</v>
      </c>
      <c r="AN48" s="46">
        <v>0.15444694384959834</v>
      </c>
      <c r="AO48" s="46">
        <v>0.18446497796579986</v>
      </c>
      <c r="AP48" s="46">
        <v>0.13206391236251247</v>
      </c>
      <c r="AQ48" s="46">
        <v>0.10100000000000001</v>
      </c>
      <c r="AR48" s="46">
        <v>0.16697557617135428</v>
      </c>
      <c r="AS48" s="46">
        <v>0.10668154445102274</v>
      </c>
      <c r="AT48" s="46">
        <v>7.1265255182824561E-2</v>
      </c>
      <c r="AU48" s="46">
        <v>3.6022769493658124E-2</v>
      </c>
      <c r="AV48" s="46">
        <v>9.1254923491276285E-2</v>
      </c>
      <c r="AW48" s="46">
        <v>1.7657026997769165E-2</v>
      </c>
      <c r="AX48" s="46">
        <v>3.03914520007591E-2</v>
      </c>
      <c r="AY48" s="46">
        <v>-2.2285638231023586E-2</v>
      </c>
      <c r="AZ48" s="46">
        <v>-4.8551670777105316E-2</v>
      </c>
      <c r="BA48" s="46">
        <v>4.2836714521010677E-3</v>
      </c>
      <c r="BB48" s="46">
        <v>-3.5392608965616135E-2</v>
      </c>
      <c r="BC48" s="46">
        <v>1.5369536934012551E-2</v>
      </c>
      <c r="BD48" s="67">
        <v>4.0785237274492125E-3</v>
      </c>
      <c r="BE48" s="85">
        <v>-1.0876594593794199E-2</v>
      </c>
      <c r="BF48" s="85">
        <v>-6.7607108481474443E-3</v>
      </c>
      <c r="BG48" s="67">
        <v>-5.2542710255591429E-2</v>
      </c>
      <c r="BH48" s="46">
        <v>8.518576053028859E-3</v>
      </c>
    </row>
    <row r="49" spans="2:60">
      <c r="B49" s="1" t="s">
        <v>45</v>
      </c>
      <c r="C49" s="26" t="s">
        <v>6</v>
      </c>
      <c r="D49" s="46">
        <v>8.123925204806115E-2</v>
      </c>
      <c r="E49" s="46">
        <v>8.6268397019343412E-2</v>
      </c>
      <c r="F49" s="46">
        <v>9.7073723976685011E-2</v>
      </c>
      <c r="G49" s="46">
        <v>3.1388359761269191E-2</v>
      </c>
      <c r="H49" s="46">
        <v>7.2903660470388321E-2</v>
      </c>
      <c r="I49" s="46">
        <v>2.7994361094804576E-2</v>
      </c>
      <c r="J49" s="46">
        <v>8.073485498430788E-3</v>
      </c>
      <c r="K49" s="46">
        <v>-4.128221573277524E-3</v>
      </c>
      <c r="L49" s="46">
        <v>6.981257414809372E-3</v>
      </c>
      <c r="M49" s="46">
        <v>9.4710150186665398E-3</v>
      </c>
      <c r="N49" s="46">
        <v>-2.6209398751557145E-2</v>
      </c>
      <c r="O49" s="46">
        <v>-1.2323474089944053E-2</v>
      </c>
      <c r="P49" s="46">
        <v>3.2991549950680543E-3</v>
      </c>
      <c r="Q49" s="46">
        <v>4.6619745654665756E-3</v>
      </c>
      <c r="R49" s="46">
        <v>-7.1938197866587839E-3</v>
      </c>
      <c r="S49" s="46">
        <v>4.0510089079023981E-2</v>
      </c>
      <c r="T49" s="46">
        <v>5.5387759892435273E-2</v>
      </c>
      <c r="U49" s="46">
        <v>2.83246965273527E-2</v>
      </c>
      <c r="V49" s="46">
        <v>1.3577180246272302E-2</v>
      </c>
      <c r="W49" s="46">
        <v>3.4430797534134694E-2</v>
      </c>
      <c r="X49" s="46">
        <v>2.4000954916388872E-2</v>
      </c>
      <c r="Y49" s="46">
        <v>2.4000954916388872E-2</v>
      </c>
      <c r="Z49" s="46">
        <v>2.6303391728082604E-2</v>
      </c>
      <c r="AA49" s="46">
        <v>2.6303391728082604E-2</v>
      </c>
      <c r="AB49" s="46">
        <v>3.0090631412289737E-2</v>
      </c>
      <c r="AC49" s="46">
        <v>3.0090631412289737E-2</v>
      </c>
      <c r="AD49" s="46">
        <v>-1.56114712213129E-3</v>
      </c>
      <c r="AE49" s="46">
        <v>-1.56114712213129E-3</v>
      </c>
      <c r="AF49" s="46">
        <v>1.9749783689904321E-2</v>
      </c>
      <c r="AG49" s="46">
        <v>1.9749783689904321E-2</v>
      </c>
      <c r="AH49" s="46">
        <v>0.19279148775161481</v>
      </c>
      <c r="AI49" s="46">
        <v>5.8806314031735196E-2</v>
      </c>
      <c r="AJ49" s="46">
        <v>7.1482548913175847E-2</v>
      </c>
      <c r="AK49" s="46">
        <v>0.12935042416333675</v>
      </c>
      <c r="AL49" s="46">
        <v>0.11219080643121759</v>
      </c>
      <c r="AM49" s="46">
        <v>-1.4572706503849453E-2</v>
      </c>
      <c r="AN49" s="46">
        <v>9.7747374245155561E-2</v>
      </c>
      <c r="AO49" s="46">
        <v>0.12477004076068399</v>
      </c>
      <c r="AP49" s="46">
        <v>0.14854989571042232</v>
      </c>
      <c r="AQ49" s="46">
        <v>8.8999999999999996E-2</v>
      </c>
      <c r="AR49" s="46">
        <v>0.18245065076030342</v>
      </c>
      <c r="AS49" s="46">
        <v>0.26865581248703796</v>
      </c>
      <c r="AT49" s="46">
        <v>0.28072702484099943</v>
      </c>
      <c r="AU49" s="46">
        <v>0.20860868192284321</v>
      </c>
      <c r="AV49" s="46">
        <v>0.235322065820256</v>
      </c>
      <c r="AW49" s="46">
        <v>0.10821582353161863</v>
      </c>
      <c r="AX49" s="46">
        <v>4.4301878740074185E-2</v>
      </c>
      <c r="AY49" s="46">
        <v>-3.02285818648379E-2</v>
      </c>
      <c r="AZ49" s="46">
        <v>-4.7872896351945249E-2</v>
      </c>
      <c r="BA49" s="46">
        <v>-4.3439496068193972E-2</v>
      </c>
      <c r="BB49" s="46">
        <v>-5.7525914284742519E-2</v>
      </c>
      <c r="BC49" s="46">
        <v>-2.7742316426670799E-2</v>
      </c>
      <c r="BD49" s="67">
        <v>-4.4628530963166435E-2</v>
      </c>
      <c r="BE49" s="85">
        <v>-5.0038226972520472E-2</v>
      </c>
      <c r="BF49" s="85">
        <v>-9.7911981933415104E-2</v>
      </c>
      <c r="BG49" s="67">
        <v>-0.13736370887372107</v>
      </c>
      <c r="BH49" s="46">
        <v>-9.0574226905495214E-2</v>
      </c>
    </row>
    <row r="50" spans="2:60">
      <c r="B50" s="1" t="s">
        <v>9</v>
      </c>
      <c r="C50" s="26" t="s">
        <v>6</v>
      </c>
      <c r="D50" s="46">
        <v>7.0075191331417264E-2</v>
      </c>
      <c r="E50" s="46">
        <v>0.1099550176657591</v>
      </c>
      <c r="F50" s="46">
        <v>0.11576606022522484</v>
      </c>
      <c r="G50" s="46">
        <v>0.10503144653270624</v>
      </c>
      <c r="H50" s="46">
        <v>0.10026282419638033</v>
      </c>
      <c r="I50" s="46">
        <v>9.1794877106020634E-2</v>
      </c>
      <c r="J50" s="46">
        <v>2.4553316164358741E-2</v>
      </c>
      <c r="K50" s="46">
        <v>5.1388582092919854E-2</v>
      </c>
      <c r="L50" s="46">
        <v>3.4748140811353023E-2</v>
      </c>
      <c r="M50" s="46">
        <v>4.9873786306744439E-2</v>
      </c>
      <c r="N50" s="46">
        <v>6.2706790820933112E-2</v>
      </c>
      <c r="O50" s="46">
        <v>4.786578499662264E-2</v>
      </c>
      <c r="P50" s="46">
        <v>2.5129306292478892E-2</v>
      </c>
      <c r="Q50" s="46">
        <v>1.368485694140964E-2</v>
      </c>
      <c r="R50" s="46">
        <v>3.684938963986828E-2</v>
      </c>
      <c r="S50" s="46">
        <v>-1.1583299609908004E-2</v>
      </c>
      <c r="T50" s="46">
        <v>3.0726080113681942E-2</v>
      </c>
      <c r="U50" s="46">
        <v>2.1447213714806068E-2</v>
      </c>
      <c r="V50" s="46">
        <v>5.3331222836573211E-2</v>
      </c>
      <c r="W50" s="46">
        <v>2.3684388556733493E-2</v>
      </c>
      <c r="X50" s="46">
        <v>6.126785109965116E-2</v>
      </c>
      <c r="Y50" s="46">
        <v>6.126785109965116E-2</v>
      </c>
      <c r="Z50" s="46">
        <v>4.6993541062319899E-2</v>
      </c>
      <c r="AA50" s="46">
        <v>4.6993541062319899E-2</v>
      </c>
      <c r="AB50" s="46">
        <v>5.4656706362209206E-2</v>
      </c>
      <c r="AC50" s="46">
        <v>5.4656706362209206E-2</v>
      </c>
      <c r="AD50" s="46">
        <v>-8.6218582856551707E-2</v>
      </c>
      <c r="AE50" s="46">
        <v>-8.6218582856551707E-2</v>
      </c>
      <c r="AF50" s="46">
        <v>1.7246533801536845E-2</v>
      </c>
      <c r="AG50" s="46">
        <v>1.7246533801536845E-2</v>
      </c>
      <c r="AH50" s="46">
        <v>-7.0437083832715075E-3</v>
      </c>
      <c r="AI50" s="46">
        <v>-0.11620693358546541</v>
      </c>
      <c r="AJ50" s="46">
        <v>1.3894859303233975E-2</v>
      </c>
      <c r="AK50" s="46">
        <v>0.27232138831735919</v>
      </c>
      <c r="AL50" s="46">
        <v>4.2781143388871623E-2</v>
      </c>
      <c r="AM50" s="46"/>
      <c r="AN50" s="46"/>
      <c r="AO50" s="46"/>
      <c r="AP50" s="46"/>
      <c r="AQ50" s="46"/>
      <c r="AR50" s="46"/>
      <c r="AS50" s="46"/>
      <c r="AT50" s="46"/>
      <c r="AU50" s="46"/>
      <c r="AV50" s="46"/>
      <c r="AW50" s="46"/>
      <c r="AX50" s="46"/>
      <c r="AY50" s="46"/>
      <c r="AZ50" s="46"/>
      <c r="BA50" s="46"/>
      <c r="BB50" s="46"/>
      <c r="BC50" s="46"/>
      <c r="BD50" s="67"/>
      <c r="BG50" s="67"/>
      <c r="BH50" s="46"/>
    </row>
    <row r="51" spans="2:60">
      <c r="B51" s="6" t="s">
        <v>46</v>
      </c>
      <c r="C51" s="26" t="s">
        <v>6</v>
      </c>
      <c r="D51" s="47">
        <v>8.2648601374835984E-2</v>
      </c>
      <c r="E51" s="47">
        <v>0.10025500125353348</v>
      </c>
      <c r="F51" s="47">
        <v>7.3877556259038801E-2</v>
      </c>
      <c r="G51" s="47">
        <v>5.7403151366906435E-2</v>
      </c>
      <c r="H51" s="47">
        <v>7.7695080748830136E-2</v>
      </c>
      <c r="I51" s="47">
        <v>5.6296221992960138E-2</v>
      </c>
      <c r="J51" s="47">
        <v>3.9964616458237012E-2</v>
      </c>
      <c r="K51" s="47">
        <v>7.4527699195673147E-2</v>
      </c>
      <c r="L51" s="47">
        <v>4.7892737768871818E-2</v>
      </c>
      <c r="M51" s="47">
        <v>5.4630035685790279E-2</v>
      </c>
      <c r="N51" s="47">
        <v>2.7313846779588591E-2</v>
      </c>
      <c r="O51" s="47">
        <v>2.0831290203129127E-2</v>
      </c>
      <c r="P51" s="47">
        <v>1.1880784616350448E-2</v>
      </c>
      <c r="Q51" s="47">
        <v>3.5102773131043818E-3</v>
      </c>
      <c r="R51" s="47">
        <v>1.5468589357580331E-2</v>
      </c>
      <c r="S51" s="47">
        <v>3.4284728537706588E-2</v>
      </c>
      <c r="T51" s="47">
        <v>2.6873895518485735E-2</v>
      </c>
      <c r="U51" s="47">
        <v>1.6105221386042201E-2</v>
      </c>
      <c r="V51" s="47">
        <v>3.5125435713347919E-3</v>
      </c>
      <c r="W51" s="47">
        <v>2.0583444814713303E-2</v>
      </c>
      <c r="X51" s="47">
        <v>2.2441316171570858E-3</v>
      </c>
      <c r="Y51" s="47">
        <v>2.2441316171570858E-3</v>
      </c>
      <c r="Z51" s="47">
        <v>3.4454253792219891E-3</v>
      </c>
      <c r="AA51" s="47">
        <v>3.4454253792219891E-3</v>
      </c>
      <c r="AB51" s="47">
        <v>6.5080776821671016E-3</v>
      </c>
      <c r="AC51" s="47">
        <v>6.5080776821671016E-3</v>
      </c>
      <c r="AD51" s="47">
        <v>-1.1633265752079458E-2</v>
      </c>
      <c r="AE51" s="47">
        <v>-1.1633265752079458E-2</v>
      </c>
      <c r="AF51" s="47">
        <v>9.0532812899279946E-5</v>
      </c>
      <c r="AG51" s="47">
        <v>9.0532812899279946E-5</v>
      </c>
      <c r="AH51" s="47">
        <v>9.2858602281348013E-2</v>
      </c>
      <c r="AI51" s="47">
        <v>-3.3487474657339034E-2</v>
      </c>
      <c r="AJ51" s="47">
        <v>-6.4748016020781396E-3</v>
      </c>
      <c r="AK51" s="47">
        <v>9.4061897292683438E-2</v>
      </c>
      <c r="AL51" s="47">
        <v>3.8535164587715443E-2</v>
      </c>
      <c r="AM51" s="47">
        <v>-4.2000000000000003E-2</v>
      </c>
      <c r="AN51" s="47">
        <v>0.13300000000000001</v>
      </c>
      <c r="AO51" s="47">
        <v>0.16200000000000001</v>
      </c>
      <c r="AP51" s="47">
        <v>0.13700000000000001</v>
      </c>
      <c r="AQ51" s="47">
        <v>9.5000000000000001E-2</v>
      </c>
      <c r="AR51" s="47">
        <v>0.17129409207076374</v>
      </c>
      <c r="AS51" s="47">
        <v>0.15230933280315684</v>
      </c>
      <c r="AT51" s="47">
        <v>0.12930846523257178</v>
      </c>
      <c r="AU51" s="47">
        <v>8.3372136541894237E-2</v>
      </c>
      <c r="AV51" s="47">
        <v>0.13128352458228121</v>
      </c>
      <c r="AW51" s="47">
        <v>4.3653214710401622E-2</v>
      </c>
      <c r="AX51" s="47">
        <v>3.5002538402163275E-2</v>
      </c>
      <c r="AY51" s="47">
        <v>-2.4529388434401111E-2</v>
      </c>
      <c r="AZ51" s="47">
        <v>-4.811471427889058E-2</v>
      </c>
      <c r="BA51" s="47">
        <v>-1.013574063197531E-2</v>
      </c>
      <c r="BB51" s="47">
        <v>-4.2237276493294451E-2</v>
      </c>
      <c r="BC51" s="47">
        <v>1.8970519047625256E-3</v>
      </c>
      <c r="BD51" s="68">
        <v>-1.0693846437024201E-2</v>
      </c>
      <c r="BE51" s="86">
        <v>-2.2084088671733726E-2</v>
      </c>
      <c r="BF51" s="86">
        <v>-3.4616375153291079E-2</v>
      </c>
      <c r="BG51" s="68">
        <v>-7.5081939914549145E-2</v>
      </c>
      <c r="BH51" s="47">
        <v>-1.3453335719605053E-2</v>
      </c>
    </row>
    <row r="52" spans="2:60">
      <c r="B52" s="6" t="s">
        <v>47</v>
      </c>
      <c r="C52" s="26" t="s">
        <v>6</v>
      </c>
      <c r="D52" s="48">
        <v>0.12780341819934415</v>
      </c>
      <c r="E52" s="48">
        <v>9.5625318362273504E-2</v>
      </c>
      <c r="F52" s="48">
        <v>6.0114632610820173E-2</v>
      </c>
      <c r="G52" s="48">
        <v>6.9420346808402034E-3</v>
      </c>
      <c r="H52" s="48">
        <v>6.7141948150968744E-2</v>
      </c>
      <c r="I52" s="48">
        <v>-2.2395432597879128E-2</v>
      </c>
      <c r="J52" s="48">
        <v>-2.049995988805775E-2</v>
      </c>
      <c r="K52" s="48">
        <v>2.394215950102252E-2</v>
      </c>
      <c r="L52" s="48">
        <v>0.11485163885006178</v>
      </c>
      <c r="M52" s="48">
        <v>2.8732634644944355E-2</v>
      </c>
      <c r="N52" s="48">
        <v>0.22212192590647151</v>
      </c>
      <c r="O52" s="48">
        <v>0.11475617093052737</v>
      </c>
      <c r="P52" s="48">
        <v>0.11143447631271663</v>
      </c>
      <c r="Q52" s="48">
        <v>4.6897371155528944E-2</v>
      </c>
      <c r="R52" s="48">
        <v>0.1163844017436011</v>
      </c>
      <c r="S52" s="48">
        <v>2.9699264315887763E-3</v>
      </c>
      <c r="T52" s="48">
        <v>0.10915958559433792</v>
      </c>
      <c r="U52" s="48">
        <v>0.10253144944852655</v>
      </c>
      <c r="V52" s="48">
        <v>0.10587069074195377</v>
      </c>
      <c r="W52" s="48">
        <v>8.0522622811601385E-2</v>
      </c>
      <c r="X52" s="48">
        <v>0.11841243861522233</v>
      </c>
      <c r="Y52" s="48">
        <v>0.11841243861522233</v>
      </c>
      <c r="Z52" s="48">
        <v>0.11660493084389656</v>
      </c>
      <c r="AA52" s="48">
        <v>0.11660493084389656</v>
      </c>
      <c r="AB52" s="48">
        <v>7.9801560719059417E-3</v>
      </c>
      <c r="AC52" s="48">
        <v>7.9801560719059417E-3</v>
      </c>
      <c r="AD52" s="48">
        <v>-8.8153816907117655E-2</v>
      </c>
      <c r="AE52" s="48">
        <v>-8.8153816907117655E-2</v>
      </c>
      <c r="AF52" s="48">
        <v>3.0145311093627836E-2</v>
      </c>
      <c r="AG52" s="48">
        <v>3.0145311093627836E-2</v>
      </c>
      <c r="AH52" s="48">
        <v>9.2604163041227761E-3</v>
      </c>
      <c r="AI52" s="48">
        <v>7.3800574987688661E-2</v>
      </c>
      <c r="AJ52" s="48">
        <v>-1.8955770913135828E-2</v>
      </c>
      <c r="AK52" s="48">
        <v>4.573250329789369E-2</v>
      </c>
      <c r="AL52" s="48">
        <v>3.3239129817456803E-2</v>
      </c>
      <c r="AM52" s="48">
        <v>-1.6694898936825409E-2</v>
      </c>
      <c r="AN52" s="48">
        <v>-0.15523675586748786</v>
      </c>
      <c r="AO52" s="48">
        <v>0.1336024357959551</v>
      </c>
      <c r="AP52" s="48">
        <v>8.4000000000000005E-2</v>
      </c>
      <c r="AQ52" s="48">
        <v>8.0000000000000002E-3</v>
      </c>
      <c r="AR52" s="48">
        <v>6.3823778136447906E-2</v>
      </c>
      <c r="AS52" s="48">
        <v>3.4508266471880544E-2</v>
      </c>
      <c r="AT52" s="48">
        <v>-7.2986646941214484E-2</v>
      </c>
      <c r="AU52" s="48">
        <v>-2.3740262686265168E-2</v>
      </c>
      <c r="AV52" s="48">
        <v>-1.1242460294714096E-2</v>
      </c>
      <c r="AW52" s="48">
        <v>-1.5231572487356404E-2</v>
      </c>
      <c r="AX52" s="48">
        <v>3.3770789663236656E-2</v>
      </c>
      <c r="AY52" s="48">
        <v>-4.9889429945048414E-2</v>
      </c>
      <c r="AZ52" s="48">
        <v>-8.7841324368255091E-2</v>
      </c>
      <c r="BA52" s="48">
        <v>-0.10410107545857883</v>
      </c>
      <c r="BB52" s="48">
        <v>-0.10962948111381454</v>
      </c>
      <c r="BC52" s="48">
        <v>-0.12741369498734711</v>
      </c>
      <c r="BD52" s="69">
        <v>-4.9674536525765145E-2</v>
      </c>
      <c r="BE52" s="86">
        <v>-0.1469715839868263</v>
      </c>
      <c r="BF52" s="86">
        <v>-0.10769629249661727</v>
      </c>
      <c r="BG52" s="69">
        <v>-7.2500431775845531E-2</v>
      </c>
      <c r="BH52" s="48">
        <v>-5.2237577757768272E-2</v>
      </c>
    </row>
    <row r="53" spans="2:60">
      <c r="B53" s="6" t="s">
        <v>48</v>
      </c>
      <c r="C53" s="26" t="s">
        <v>6</v>
      </c>
      <c r="D53" s="48">
        <v>8.4042003045532443E-2</v>
      </c>
      <c r="E53" s="48">
        <v>9.9609523646645659E-2</v>
      </c>
      <c r="F53" s="48">
        <v>7.4167633184131887E-2</v>
      </c>
      <c r="G53" s="48">
        <v>5.6601149303638465E-2</v>
      </c>
      <c r="H53" s="48">
        <v>7.7712894378581643E-2</v>
      </c>
      <c r="I53" s="48">
        <v>5.4910081353358509E-2</v>
      </c>
      <c r="J53" s="48">
        <v>3.9605194919651643E-2</v>
      </c>
      <c r="K53" s="48">
        <v>7.2707830860225586E-2</v>
      </c>
      <c r="L53" s="48">
        <v>4.7774756712930078E-2</v>
      </c>
      <c r="M53" s="48">
        <v>5.37227424856217E-2</v>
      </c>
      <c r="N53" s="48">
        <v>2.9984698974906854E-2</v>
      </c>
      <c r="O53" s="48">
        <v>2.2323288511235662E-2</v>
      </c>
      <c r="P53" s="48">
        <v>1.3391956878009426E-2</v>
      </c>
      <c r="Q53" s="48">
        <v>4.2572248875281105E-3</v>
      </c>
      <c r="R53" s="48">
        <v>1.7036887161416825E-2</v>
      </c>
      <c r="S53" s="48">
        <v>3.2498324315303417E-2</v>
      </c>
      <c r="T53" s="48">
        <v>2.708216675056585E-2</v>
      </c>
      <c r="U53" s="48">
        <v>1.798775482092041E-2</v>
      </c>
      <c r="V53" s="48">
        <v>6.4659239354254439E-3</v>
      </c>
      <c r="W53" s="48">
        <v>2.1399738045226657E-2</v>
      </c>
      <c r="X53" s="48">
        <v>5.8635533311017785E-3</v>
      </c>
      <c r="Y53" s="48">
        <v>5.8635533311017785E-3</v>
      </c>
      <c r="Z53" s="48">
        <v>7.2830292527388263E-3</v>
      </c>
      <c r="AA53" s="48">
        <v>7.2830292527388263E-3</v>
      </c>
      <c r="AB53" s="48">
        <v>7.4971157531855681E-3</v>
      </c>
      <c r="AC53" s="48">
        <v>7.4971157531855681E-3</v>
      </c>
      <c r="AD53" s="48">
        <v>-1.0967526011090634E-2</v>
      </c>
      <c r="AE53" s="48">
        <v>-1.0967526011090634E-2</v>
      </c>
      <c r="AF53" s="48">
        <v>2.3264312738509041E-3</v>
      </c>
      <c r="AG53" s="48">
        <v>2.3264312738509041E-3</v>
      </c>
      <c r="AH53" s="48">
        <v>9.4956709599998135E-2</v>
      </c>
      <c r="AI53" s="48">
        <v>-2.6764884049063853E-2</v>
      </c>
      <c r="AJ53" s="48">
        <v>-5.7950160628147396E-3</v>
      </c>
      <c r="AK53" s="48">
        <v>9.0957213793636305E-2</v>
      </c>
      <c r="AL53" s="48">
        <v>4.0194779215328547E-2</v>
      </c>
      <c r="AM53" s="48">
        <v>-4.0845621797146014E-2</v>
      </c>
      <c r="AN53" s="48">
        <v>0.12216791601860644</v>
      </c>
      <c r="AO53" s="48">
        <v>0.15990105966943036</v>
      </c>
      <c r="AP53" s="48">
        <v>0.13500000000000001</v>
      </c>
      <c r="AQ53" s="48">
        <v>0.09</v>
      </c>
      <c r="AR53" s="48">
        <v>0.1707247520940931</v>
      </c>
      <c r="AS53" s="48">
        <v>0.15377330969627723</v>
      </c>
      <c r="AT53" s="48">
        <v>0.12984002241173509</v>
      </c>
      <c r="AU53" s="48">
        <v>8.4001381054631397E-2</v>
      </c>
      <c r="AV53" s="48">
        <v>0.13160095477680223</v>
      </c>
      <c r="AW53" s="49">
        <v>4.2481531942820228E-2</v>
      </c>
      <c r="AX53" s="49">
        <v>3.4294030764411065E-2</v>
      </c>
      <c r="AY53" s="49">
        <v>-2.5698296488217087E-2</v>
      </c>
      <c r="AZ53" s="49">
        <v>-4.8782509825970544E-2</v>
      </c>
      <c r="BA53" s="49">
        <v>-8.709411517186294E-3</v>
      </c>
      <c r="BB53" s="49">
        <v>-4.0913153823829984E-2</v>
      </c>
      <c r="BC53" s="49">
        <v>6.7508667160609548E-4</v>
      </c>
      <c r="BD53" s="70">
        <v>-9.6979788846688342E-3</v>
      </c>
      <c r="BE53" s="86">
        <v>-2.4191286440275128E-2</v>
      </c>
      <c r="BF53" s="86">
        <v>-3.5444570105468309E-2</v>
      </c>
      <c r="BG53" s="70">
        <v>-7.327221971449116E-2</v>
      </c>
      <c r="BH53" s="49">
        <v>-1.2746991483322256E-2</v>
      </c>
    </row>
    <row r="54" spans="2:60">
      <c r="B54" s="6"/>
      <c r="C54" s="30"/>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row>
    <row r="55" spans="2:60">
      <c r="B55" s="42" t="s">
        <v>50</v>
      </c>
      <c r="C55" s="30"/>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70"/>
      <c r="BG55" s="70"/>
      <c r="BH55" s="49"/>
    </row>
    <row r="56" spans="2:60">
      <c r="B56" s="1" t="s">
        <v>8</v>
      </c>
      <c r="C56" s="26" t="s">
        <v>11</v>
      </c>
      <c r="D56" s="43">
        <v>291</v>
      </c>
      <c r="E56" s="43">
        <v>290</v>
      </c>
      <c r="F56" s="43">
        <v>290</v>
      </c>
      <c r="G56" s="43">
        <v>290</v>
      </c>
      <c r="H56" s="43">
        <v>290</v>
      </c>
      <c r="I56" s="43">
        <v>292</v>
      </c>
      <c r="J56" s="43">
        <v>294</v>
      </c>
      <c r="K56" s="43">
        <v>295</v>
      </c>
      <c r="L56" s="43">
        <v>295</v>
      </c>
      <c r="M56" s="43">
        <v>295</v>
      </c>
      <c r="N56" s="43">
        <v>292</v>
      </c>
      <c r="O56" s="1">
        <v>291</v>
      </c>
      <c r="P56" s="1">
        <v>289</v>
      </c>
      <c r="Q56" s="43">
        <v>289</v>
      </c>
      <c r="R56" s="43">
        <v>289</v>
      </c>
      <c r="S56" s="43">
        <v>289</v>
      </c>
      <c r="T56" s="43">
        <v>288</v>
      </c>
      <c r="U56" s="43">
        <v>289</v>
      </c>
      <c r="V56" s="43">
        <v>289</v>
      </c>
      <c r="W56" s="43">
        <v>289</v>
      </c>
      <c r="X56" s="43">
        <v>289</v>
      </c>
      <c r="Y56" s="43">
        <v>289</v>
      </c>
      <c r="Z56" s="43">
        <v>289</v>
      </c>
      <c r="AA56" s="43">
        <v>289</v>
      </c>
      <c r="AB56" s="43">
        <v>289</v>
      </c>
      <c r="AC56" s="43">
        <v>289</v>
      </c>
      <c r="AD56" s="43">
        <v>292</v>
      </c>
      <c r="AE56" s="43">
        <v>292</v>
      </c>
      <c r="AF56" s="43">
        <v>292</v>
      </c>
      <c r="AG56" s="43">
        <v>292</v>
      </c>
      <c r="AH56" s="43">
        <v>292</v>
      </c>
      <c r="AI56" s="43">
        <v>287</v>
      </c>
      <c r="AJ56" s="43">
        <v>285</v>
      </c>
      <c r="AK56" s="43">
        <v>283</v>
      </c>
      <c r="AL56" s="43">
        <v>283</v>
      </c>
      <c r="AM56" s="43">
        <v>283</v>
      </c>
      <c r="AN56" s="43">
        <v>283</v>
      </c>
      <c r="AO56" s="43">
        <v>283</v>
      </c>
      <c r="AP56" s="43">
        <v>283</v>
      </c>
      <c r="AQ56" s="43">
        <v>283</v>
      </c>
      <c r="AR56" s="43">
        <v>281</v>
      </c>
      <c r="AS56" s="43">
        <v>281</v>
      </c>
      <c r="AT56" s="43">
        <v>284</v>
      </c>
      <c r="AU56" s="43">
        <v>285</v>
      </c>
      <c r="AV56" s="43">
        <v>285</v>
      </c>
      <c r="AW56" s="43">
        <v>286</v>
      </c>
      <c r="AX56" s="43">
        <v>287</v>
      </c>
      <c r="AY56" s="43">
        <v>289</v>
      </c>
      <c r="AZ56" s="43">
        <v>292</v>
      </c>
      <c r="BA56" s="43">
        <v>290</v>
      </c>
      <c r="BB56" s="43">
        <v>292</v>
      </c>
      <c r="BC56" s="43">
        <v>296</v>
      </c>
      <c r="BD56" s="64">
        <v>296</v>
      </c>
      <c r="BE56" s="1">
        <v>295</v>
      </c>
      <c r="BF56" s="1">
        <v>295</v>
      </c>
      <c r="BG56" s="64">
        <v>299</v>
      </c>
      <c r="BH56" s="43">
        <v>301</v>
      </c>
    </row>
    <row r="57" spans="2:60">
      <c r="B57" s="1" t="s">
        <v>45</v>
      </c>
      <c r="C57" s="26" t="s">
        <v>11</v>
      </c>
      <c r="D57" s="43">
        <v>101</v>
      </c>
      <c r="E57" s="43">
        <v>100</v>
      </c>
      <c r="F57" s="43">
        <v>100</v>
      </c>
      <c r="G57" s="43">
        <v>100</v>
      </c>
      <c r="H57" s="43">
        <v>100</v>
      </c>
      <c r="I57" s="43">
        <v>100</v>
      </c>
      <c r="J57" s="43">
        <v>100</v>
      </c>
      <c r="K57" s="43">
        <v>100</v>
      </c>
      <c r="L57" s="43">
        <v>100</v>
      </c>
      <c r="M57" s="43">
        <v>100</v>
      </c>
      <c r="N57" s="43">
        <v>100</v>
      </c>
      <c r="O57" s="1">
        <v>100</v>
      </c>
      <c r="P57" s="1">
        <v>100</v>
      </c>
      <c r="Q57" s="43">
        <v>100</v>
      </c>
      <c r="R57" s="43">
        <v>100</v>
      </c>
      <c r="S57" s="43">
        <v>99</v>
      </c>
      <c r="T57" s="43">
        <v>99</v>
      </c>
      <c r="U57" s="43">
        <v>99</v>
      </c>
      <c r="V57" s="43">
        <v>99</v>
      </c>
      <c r="W57" s="43">
        <v>99</v>
      </c>
      <c r="X57" s="43">
        <v>99</v>
      </c>
      <c r="Y57" s="43">
        <v>99</v>
      </c>
      <c r="Z57" s="43">
        <v>99</v>
      </c>
      <c r="AA57" s="43">
        <v>99</v>
      </c>
      <c r="AB57" s="43">
        <v>99</v>
      </c>
      <c r="AC57" s="43">
        <v>99</v>
      </c>
      <c r="AD57" s="43">
        <v>99</v>
      </c>
      <c r="AE57" s="43">
        <v>99</v>
      </c>
      <c r="AF57" s="43">
        <v>99</v>
      </c>
      <c r="AG57" s="43">
        <v>99</v>
      </c>
      <c r="AH57" s="43">
        <v>99</v>
      </c>
      <c r="AI57" s="43">
        <v>95</v>
      </c>
      <c r="AJ57" s="43">
        <v>95</v>
      </c>
      <c r="AK57" s="43">
        <v>95</v>
      </c>
      <c r="AL57" s="43">
        <v>95</v>
      </c>
      <c r="AM57" s="43">
        <v>95</v>
      </c>
      <c r="AN57" s="43">
        <v>95</v>
      </c>
      <c r="AO57" s="43">
        <v>95</v>
      </c>
      <c r="AP57" s="43">
        <v>96</v>
      </c>
      <c r="AQ57" s="43">
        <v>96</v>
      </c>
      <c r="AR57" s="43">
        <v>96</v>
      </c>
      <c r="AS57" s="43">
        <v>95</v>
      </c>
      <c r="AT57" s="43">
        <v>95</v>
      </c>
      <c r="AU57" s="43">
        <v>95</v>
      </c>
      <c r="AV57" s="43">
        <v>95</v>
      </c>
      <c r="AW57" s="43">
        <v>95</v>
      </c>
      <c r="AX57" s="43">
        <v>94</v>
      </c>
      <c r="AY57" s="43">
        <v>95</v>
      </c>
      <c r="AZ57" s="43">
        <v>98</v>
      </c>
      <c r="BA57" s="43">
        <v>99</v>
      </c>
      <c r="BB57" s="43">
        <v>99</v>
      </c>
      <c r="BC57" s="43">
        <v>102</v>
      </c>
      <c r="BD57" s="64">
        <v>104</v>
      </c>
      <c r="BE57" s="1">
        <v>105</v>
      </c>
      <c r="BF57" s="1">
        <v>105</v>
      </c>
      <c r="BG57" s="64">
        <v>105</v>
      </c>
      <c r="BH57" s="43">
        <v>111</v>
      </c>
    </row>
    <row r="58" spans="2:60">
      <c r="B58" s="1" t="s">
        <v>9</v>
      </c>
      <c r="C58" s="26" t="s">
        <v>11</v>
      </c>
      <c r="D58" s="43">
        <v>120</v>
      </c>
      <c r="E58" s="43">
        <v>116</v>
      </c>
      <c r="F58" s="43">
        <v>116</v>
      </c>
      <c r="G58" s="43">
        <v>116</v>
      </c>
      <c r="H58" s="43">
        <v>116</v>
      </c>
      <c r="I58" s="43">
        <v>116</v>
      </c>
      <c r="J58" s="43">
        <v>116</v>
      </c>
      <c r="K58" s="43">
        <v>116</v>
      </c>
      <c r="L58" s="43">
        <v>116</v>
      </c>
      <c r="M58" s="43">
        <v>116</v>
      </c>
      <c r="N58" s="43">
        <v>112</v>
      </c>
      <c r="O58" s="1">
        <v>112</v>
      </c>
      <c r="P58" s="1">
        <v>111</v>
      </c>
      <c r="Q58" s="43">
        <v>113</v>
      </c>
      <c r="R58" s="43">
        <v>113</v>
      </c>
      <c r="S58" s="43">
        <v>114</v>
      </c>
      <c r="T58" s="43">
        <v>115</v>
      </c>
      <c r="U58" s="43">
        <v>115</v>
      </c>
      <c r="V58" s="43">
        <v>117</v>
      </c>
      <c r="W58" s="43">
        <v>117</v>
      </c>
      <c r="X58" s="43">
        <v>118</v>
      </c>
      <c r="Y58" s="43">
        <v>118</v>
      </c>
      <c r="Z58" s="43">
        <v>120</v>
      </c>
      <c r="AA58" s="43">
        <v>120</v>
      </c>
      <c r="AB58" s="43">
        <v>120</v>
      </c>
      <c r="AC58" s="43">
        <v>120</v>
      </c>
      <c r="AD58" s="43">
        <v>122</v>
      </c>
      <c r="AE58" s="43">
        <v>122</v>
      </c>
      <c r="AF58" s="43">
        <v>122</v>
      </c>
      <c r="AG58" s="43">
        <v>122</v>
      </c>
      <c r="AH58" s="43">
        <v>123</v>
      </c>
      <c r="AI58" s="43">
        <v>123</v>
      </c>
      <c r="AJ58" s="43">
        <v>123</v>
      </c>
      <c r="AK58" s="43"/>
      <c r="AL58" s="43"/>
      <c r="AM58" s="43"/>
      <c r="AN58" s="43"/>
      <c r="AO58" s="43"/>
      <c r="AP58" s="43"/>
      <c r="AQ58" s="43"/>
      <c r="AR58" s="43"/>
      <c r="AS58" s="43"/>
      <c r="AT58" s="43"/>
      <c r="AU58" s="43"/>
      <c r="AV58" s="43"/>
      <c r="AW58" s="43"/>
      <c r="AX58" s="43"/>
      <c r="AY58" s="43"/>
      <c r="AZ58" s="43"/>
      <c r="BA58" s="43"/>
      <c r="BB58" s="43"/>
      <c r="BC58" s="43"/>
      <c r="BD58" s="64"/>
      <c r="BG58" s="64"/>
      <c r="BH58" s="43"/>
    </row>
    <row r="59" spans="2:60">
      <c r="B59" s="6" t="s">
        <v>46</v>
      </c>
      <c r="C59" s="26" t="s">
        <v>11</v>
      </c>
      <c r="D59" s="44">
        <v>512</v>
      </c>
      <c r="E59" s="44">
        <v>506</v>
      </c>
      <c r="F59" s="44">
        <v>506</v>
      </c>
      <c r="G59" s="44">
        <v>506</v>
      </c>
      <c r="H59" s="44">
        <v>506</v>
      </c>
      <c r="I59" s="44">
        <v>508</v>
      </c>
      <c r="J59" s="44">
        <v>510</v>
      </c>
      <c r="K59" s="44">
        <v>511</v>
      </c>
      <c r="L59" s="44">
        <v>511</v>
      </c>
      <c r="M59" s="44">
        <v>511</v>
      </c>
      <c r="N59" s="44">
        <v>504</v>
      </c>
      <c r="O59" s="44">
        <v>503</v>
      </c>
      <c r="P59" s="44">
        <v>500</v>
      </c>
      <c r="Q59" s="44">
        <v>502</v>
      </c>
      <c r="R59" s="44">
        <v>502</v>
      </c>
      <c r="S59" s="44">
        <v>502</v>
      </c>
      <c r="T59" s="44">
        <v>502</v>
      </c>
      <c r="U59" s="44">
        <v>503</v>
      </c>
      <c r="V59" s="44">
        <v>505</v>
      </c>
      <c r="W59" s="44">
        <v>505</v>
      </c>
      <c r="X59" s="44">
        <v>506</v>
      </c>
      <c r="Y59" s="44">
        <v>506</v>
      </c>
      <c r="Z59" s="44">
        <v>508</v>
      </c>
      <c r="AA59" s="44">
        <v>508</v>
      </c>
      <c r="AB59" s="44">
        <v>508</v>
      </c>
      <c r="AC59" s="44">
        <v>508</v>
      </c>
      <c r="AD59" s="44">
        <v>512</v>
      </c>
      <c r="AE59" s="44">
        <v>512</v>
      </c>
      <c r="AF59" s="44">
        <v>512</v>
      </c>
      <c r="AG59" s="44">
        <v>512</v>
      </c>
      <c r="AH59" s="44">
        <v>514</v>
      </c>
      <c r="AI59" s="44">
        <v>505</v>
      </c>
      <c r="AJ59" s="44">
        <v>503</v>
      </c>
      <c r="AK59" s="44">
        <v>378</v>
      </c>
      <c r="AL59" s="44">
        <v>378</v>
      </c>
      <c r="AM59" s="44">
        <v>378</v>
      </c>
      <c r="AN59" s="44">
        <v>378</v>
      </c>
      <c r="AO59" s="44">
        <v>378</v>
      </c>
      <c r="AP59" s="44">
        <v>379</v>
      </c>
      <c r="AQ59" s="44">
        <v>379</v>
      </c>
      <c r="AR59" s="44">
        <v>377</v>
      </c>
      <c r="AS59" s="44">
        <v>376</v>
      </c>
      <c r="AT59" s="44">
        <v>379</v>
      </c>
      <c r="AU59" s="44">
        <v>380</v>
      </c>
      <c r="AV59" s="44">
        <v>380</v>
      </c>
      <c r="AW59" s="44">
        <v>381</v>
      </c>
      <c r="AX59" s="44">
        <v>381</v>
      </c>
      <c r="AY59" s="44">
        <v>384</v>
      </c>
      <c r="AZ59" s="44">
        <v>390</v>
      </c>
      <c r="BA59" s="44">
        <v>389</v>
      </c>
      <c r="BB59" s="44">
        <v>391</v>
      </c>
      <c r="BC59" s="44">
        <v>398</v>
      </c>
      <c r="BD59" s="71">
        <v>400</v>
      </c>
      <c r="BE59" s="6">
        <v>400</v>
      </c>
      <c r="BF59" s="6">
        <v>400</v>
      </c>
      <c r="BG59" s="71">
        <v>404</v>
      </c>
      <c r="BH59" s="44">
        <v>412</v>
      </c>
    </row>
    <row r="60" spans="2:60">
      <c r="B60" s="6" t="s">
        <v>47</v>
      </c>
      <c r="C60" s="26" t="s">
        <v>11</v>
      </c>
      <c r="D60" s="44">
        <v>21</v>
      </c>
      <c r="E60" s="44">
        <v>21</v>
      </c>
      <c r="F60" s="44">
        <v>21</v>
      </c>
      <c r="G60" s="44">
        <v>22</v>
      </c>
      <c r="H60" s="44">
        <v>22</v>
      </c>
      <c r="I60" s="44">
        <v>23</v>
      </c>
      <c r="J60" s="44">
        <v>24</v>
      </c>
      <c r="K60" s="44">
        <v>24</v>
      </c>
      <c r="L60" s="44">
        <v>24</v>
      </c>
      <c r="M60" s="44">
        <v>24</v>
      </c>
      <c r="N60" s="44">
        <v>24</v>
      </c>
      <c r="O60" s="44">
        <v>24</v>
      </c>
      <c r="P60" s="44">
        <v>24</v>
      </c>
      <c r="Q60" s="44">
        <v>24</v>
      </c>
      <c r="R60" s="44">
        <v>24</v>
      </c>
      <c r="S60" s="44">
        <v>24</v>
      </c>
      <c r="T60" s="44">
        <v>24</v>
      </c>
      <c r="U60" s="44">
        <v>24</v>
      </c>
      <c r="V60" s="44">
        <v>24</v>
      </c>
      <c r="W60" s="44">
        <v>24</v>
      </c>
      <c r="X60" s="44">
        <v>24</v>
      </c>
      <c r="Y60" s="44">
        <v>24</v>
      </c>
      <c r="Z60" s="44">
        <v>24</v>
      </c>
      <c r="AA60" s="44">
        <v>24</v>
      </c>
      <c r="AB60" s="44">
        <v>24</v>
      </c>
      <c r="AC60" s="44">
        <v>24</v>
      </c>
      <c r="AD60" s="44">
        <v>24</v>
      </c>
      <c r="AE60" s="44">
        <v>24</v>
      </c>
      <c r="AF60" s="44">
        <v>24</v>
      </c>
      <c r="AG60" s="44">
        <v>24</v>
      </c>
      <c r="AH60" s="44">
        <v>24</v>
      </c>
      <c r="AI60" s="44">
        <v>24</v>
      </c>
      <c r="AJ60" s="44">
        <v>24</v>
      </c>
      <c r="AK60" s="44">
        <v>25</v>
      </c>
      <c r="AL60" s="44">
        <v>25</v>
      </c>
      <c r="AM60" s="44">
        <v>24</v>
      </c>
      <c r="AN60" s="44">
        <v>24</v>
      </c>
      <c r="AO60" s="44">
        <v>25</v>
      </c>
      <c r="AP60" s="44">
        <v>26</v>
      </c>
      <c r="AQ60" s="44">
        <v>26</v>
      </c>
      <c r="AR60" s="44">
        <v>27</v>
      </c>
      <c r="AS60" s="44">
        <v>27</v>
      </c>
      <c r="AT60" s="44">
        <v>28</v>
      </c>
      <c r="AU60" s="44">
        <v>29</v>
      </c>
      <c r="AV60" s="44">
        <v>29</v>
      </c>
      <c r="AW60" s="44">
        <v>29</v>
      </c>
      <c r="AX60" s="44">
        <v>30</v>
      </c>
      <c r="AY60" s="44">
        <v>30</v>
      </c>
      <c r="AZ60" s="44">
        <v>30</v>
      </c>
      <c r="BA60" s="44">
        <v>29</v>
      </c>
      <c r="BB60" s="44">
        <v>29</v>
      </c>
      <c r="BC60" s="44">
        <v>30</v>
      </c>
      <c r="BD60" s="71">
        <v>33</v>
      </c>
      <c r="BE60" s="6">
        <v>31</v>
      </c>
      <c r="BF60" s="6">
        <v>31</v>
      </c>
      <c r="BG60" s="71">
        <v>33</v>
      </c>
      <c r="BH60" s="44">
        <v>35</v>
      </c>
    </row>
    <row r="61" spans="2:60">
      <c r="B61" s="6" t="s">
        <v>48</v>
      </c>
      <c r="C61" s="26" t="s">
        <v>11</v>
      </c>
      <c r="D61" s="44">
        <v>533</v>
      </c>
      <c r="E61" s="44">
        <v>527</v>
      </c>
      <c r="F61" s="44">
        <v>527</v>
      </c>
      <c r="G61" s="44">
        <v>528</v>
      </c>
      <c r="H61" s="44">
        <v>528</v>
      </c>
      <c r="I61" s="44">
        <v>531</v>
      </c>
      <c r="J61" s="44">
        <v>534</v>
      </c>
      <c r="K61" s="44">
        <v>535</v>
      </c>
      <c r="L61" s="44">
        <v>535</v>
      </c>
      <c r="M61" s="44">
        <v>535</v>
      </c>
      <c r="N61" s="44">
        <v>528</v>
      </c>
      <c r="O61" s="44">
        <v>527</v>
      </c>
      <c r="P61" s="44">
        <v>524</v>
      </c>
      <c r="Q61" s="44">
        <v>526</v>
      </c>
      <c r="R61" s="44">
        <v>526</v>
      </c>
      <c r="S61" s="44">
        <v>526</v>
      </c>
      <c r="T61" s="44">
        <v>526</v>
      </c>
      <c r="U61" s="44">
        <v>527</v>
      </c>
      <c r="V61" s="44">
        <v>529</v>
      </c>
      <c r="W61" s="44">
        <v>529</v>
      </c>
      <c r="X61" s="44">
        <v>530</v>
      </c>
      <c r="Y61" s="44">
        <v>530</v>
      </c>
      <c r="Z61" s="44">
        <v>532</v>
      </c>
      <c r="AA61" s="44">
        <v>532</v>
      </c>
      <c r="AB61" s="44">
        <v>532</v>
      </c>
      <c r="AC61" s="44">
        <v>532</v>
      </c>
      <c r="AD61" s="44">
        <v>536</v>
      </c>
      <c r="AE61" s="44">
        <v>536</v>
      </c>
      <c r="AF61" s="44">
        <v>536</v>
      </c>
      <c r="AG61" s="44">
        <v>536</v>
      </c>
      <c r="AH61" s="44">
        <v>538</v>
      </c>
      <c r="AI61" s="44">
        <v>529</v>
      </c>
      <c r="AJ61" s="44">
        <v>527</v>
      </c>
      <c r="AK61" s="44">
        <v>403</v>
      </c>
      <c r="AL61" s="44">
        <v>403</v>
      </c>
      <c r="AM61" s="44">
        <v>402</v>
      </c>
      <c r="AN61" s="44">
        <v>402</v>
      </c>
      <c r="AO61" s="44">
        <v>403</v>
      </c>
      <c r="AP61" s="44">
        <v>405</v>
      </c>
      <c r="AQ61" s="44">
        <v>405</v>
      </c>
      <c r="AR61" s="44">
        <v>404</v>
      </c>
      <c r="AS61" s="44">
        <v>403</v>
      </c>
      <c r="AT61" s="44">
        <v>407</v>
      </c>
      <c r="AU61" s="44">
        <v>409</v>
      </c>
      <c r="AV61" s="44">
        <v>409</v>
      </c>
      <c r="AW61" s="44">
        <v>410</v>
      </c>
      <c r="AX61" s="44">
        <v>411</v>
      </c>
      <c r="AY61" s="44">
        <v>414</v>
      </c>
      <c r="AZ61" s="44">
        <v>420</v>
      </c>
      <c r="BA61" s="44">
        <v>418</v>
      </c>
      <c r="BB61" s="44">
        <v>420</v>
      </c>
      <c r="BC61" s="44">
        <v>428</v>
      </c>
      <c r="BD61" s="71">
        <v>433</v>
      </c>
      <c r="BE61" s="6">
        <v>431</v>
      </c>
      <c r="BF61" s="6">
        <v>431</v>
      </c>
      <c r="BG61" s="71">
        <v>437</v>
      </c>
      <c r="BH61" s="44">
        <v>447</v>
      </c>
    </row>
    <row r="62" spans="2:60">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66"/>
      <c r="BG62" s="66"/>
      <c r="BH62" s="45"/>
    </row>
    <row r="63" spans="2:60">
      <c r="B63" s="42" t="s">
        <v>51</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66"/>
      <c r="BG63" s="66"/>
      <c r="BH63" s="45"/>
    </row>
    <row r="64" spans="2:60">
      <c r="B64" s="1" t="s">
        <v>8</v>
      </c>
      <c r="C64" s="26" t="s">
        <v>101</v>
      </c>
      <c r="D64" s="43">
        <v>403.29014000000001</v>
      </c>
      <c r="E64" s="43">
        <v>401.64114000000001</v>
      </c>
      <c r="F64" s="43">
        <v>401.64114000000001</v>
      </c>
      <c r="G64" s="43">
        <v>401.64114000000001</v>
      </c>
      <c r="H64" s="43">
        <v>401.64114000000001</v>
      </c>
      <c r="I64" s="43">
        <v>403.93814000000003</v>
      </c>
      <c r="J64" s="43">
        <v>406.36214000000001</v>
      </c>
      <c r="K64" s="43">
        <v>407.02214000000004</v>
      </c>
      <c r="L64" s="43">
        <v>407.02214000000004</v>
      </c>
      <c r="M64" s="43">
        <v>407.02214000000004</v>
      </c>
      <c r="N64" s="43">
        <v>405.27771999999999</v>
      </c>
      <c r="O64" s="43">
        <v>403.27771999999999</v>
      </c>
      <c r="P64" s="43">
        <v>402.41871999999995</v>
      </c>
      <c r="Q64" s="43">
        <v>402.41871999999995</v>
      </c>
      <c r="R64" s="43">
        <v>402.41871999999995</v>
      </c>
      <c r="S64" s="43">
        <v>402.41871999999995</v>
      </c>
      <c r="T64" s="43">
        <v>397.55682000000002</v>
      </c>
      <c r="U64" s="43">
        <v>391.45764000000003</v>
      </c>
      <c r="V64" s="43">
        <v>387.70934</v>
      </c>
      <c r="W64" s="43">
        <v>387.70934</v>
      </c>
      <c r="X64" s="43">
        <v>349.60777000000013</v>
      </c>
      <c r="Y64" s="43">
        <v>349.60777000000013</v>
      </c>
      <c r="Z64" s="43">
        <v>349.60777000000002</v>
      </c>
      <c r="AA64" s="43">
        <v>349.60777000000002</v>
      </c>
      <c r="AB64" s="43">
        <v>350.66451000000001</v>
      </c>
      <c r="AC64" s="43">
        <v>350.66451000000001</v>
      </c>
      <c r="AD64" s="43">
        <v>386.76042999999999</v>
      </c>
      <c r="AE64" s="43">
        <v>386.76042999999999</v>
      </c>
      <c r="AF64" s="43">
        <v>386.76042999999999</v>
      </c>
      <c r="AG64" s="43">
        <v>386.76042999999999</v>
      </c>
      <c r="AH64" s="43">
        <v>351.9123100000001</v>
      </c>
      <c r="AI64" s="43">
        <v>347.94976999999994</v>
      </c>
      <c r="AJ64" s="43">
        <v>346.73946999999998</v>
      </c>
      <c r="AK64" s="43">
        <v>346.35046999999997</v>
      </c>
      <c r="AL64" s="43">
        <v>346.35046999999997</v>
      </c>
      <c r="AM64" s="43">
        <v>346.48450999999994</v>
      </c>
      <c r="AN64" s="43">
        <v>346.48450999999994</v>
      </c>
      <c r="AO64" s="43">
        <v>346.48450999999994</v>
      </c>
      <c r="AP64" s="43">
        <v>346.80850999999996</v>
      </c>
      <c r="AQ64" s="43">
        <v>346.80850999999996</v>
      </c>
      <c r="AR64" s="43">
        <v>345.63971000000004</v>
      </c>
      <c r="AS64" s="43">
        <v>345.63986999999997</v>
      </c>
      <c r="AT64" s="43">
        <v>347.18196999999998</v>
      </c>
      <c r="AU64" s="43">
        <v>347.74896999999999</v>
      </c>
      <c r="AV64" s="43">
        <v>347.74896999999999</v>
      </c>
      <c r="AW64" s="43">
        <v>349.01380999999998</v>
      </c>
      <c r="AX64" s="43">
        <v>351.02022999999997</v>
      </c>
      <c r="AY64" s="43">
        <v>352.53122999999999</v>
      </c>
      <c r="AZ64" s="43">
        <v>354.60921999999999</v>
      </c>
      <c r="BA64" s="43">
        <v>352.19600000000003</v>
      </c>
      <c r="BB64" s="43">
        <v>353.71800000000002</v>
      </c>
      <c r="BC64" s="43">
        <v>353.67081999999999</v>
      </c>
      <c r="BD64" s="64">
        <v>352.51459999999997</v>
      </c>
      <c r="BE64" s="43">
        <v>351.89940000000001</v>
      </c>
      <c r="BF64" s="43">
        <v>351.89940000000001</v>
      </c>
      <c r="BG64" s="64">
        <v>355.66415000000001</v>
      </c>
      <c r="BH64" s="43">
        <v>359.17574999999999</v>
      </c>
    </row>
    <row r="65" spans="1:60">
      <c r="B65" s="1" t="s">
        <v>45</v>
      </c>
      <c r="C65" s="26" t="s">
        <v>101</v>
      </c>
      <c r="D65" s="43">
        <v>170.41</v>
      </c>
      <c r="E65" s="43">
        <v>169.083</v>
      </c>
      <c r="F65" s="43">
        <v>169.083</v>
      </c>
      <c r="G65" s="43">
        <v>169.083</v>
      </c>
      <c r="H65" s="43">
        <v>169.083</v>
      </c>
      <c r="I65" s="43">
        <v>169.083</v>
      </c>
      <c r="J65" s="43">
        <v>169.209</v>
      </c>
      <c r="K65" s="43">
        <v>169.209</v>
      </c>
      <c r="L65" s="43">
        <v>169.209</v>
      </c>
      <c r="M65" s="43">
        <v>169.209</v>
      </c>
      <c r="N65" s="43">
        <v>169.209</v>
      </c>
      <c r="O65" s="43">
        <v>169.209</v>
      </c>
      <c r="P65" s="43">
        <v>169.209</v>
      </c>
      <c r="Q65" s="43">
        <v>169.209</v>
      </c>
      <c r="R65" s="43">
        <v>169.209</v>
      </c>
      <c r="S65" s="43">
        <v>167.666</v>
      </c>
      <c r="T65" s="43">
        <v>166.447</v>
      </c>
      <c r="U65" s="43">
        <v>155.89579999999998</v>
      </c>
      <c r="V65" s="43">
        <v>155.89579999999998</v>
      </c>
      <c r="W65" s="43">
        <v>155.89579999999998</v>
      </c>
      <c r="X65" s="43">
        <v>126.94644</v>
      </c>
      <c r="Y65" s="43">
        <v>126.94644</v>
      </c>
      <c r="Z65" s="43">
        <v>126.94644</v>
      </c>
      <c r="AA65" s="43">
        <v>126.94644</v>
      </c>
      <c r="AB65" s="43">
        <v>126.94644</v>
      </c>
      <c r="AC65" s="43">
        <v>126.94644</v>
      </c>
      <c r="AD65" s="43">
        <v>150.61920000000001</v>
      </c>
      <c r="AE65" s="43">
        <v>150.61920000000001</v>
      </c>
      <c r="AF65" s="43">
        <v>150.61920000000001</v>
      </c>
      <c r="AG65" s="43">
        <v>150.61920000000001</v>
      </c>
      <c r="AH65" s="43">
        <v>126.94644000000004</v>
      </c>
      <c r="AI65" s="43">
        <v>122.67542999999999</v>
      </c>
      <c r="AJ65" s="43">
        <v>122.67542999999999</v>
      </c>
      <c r="AK65" s="43">
        <v>122.67542999999999</v>
      </c>
      <c r="AL65" s="43">
        <v>122.67542999999999</v>
      </c>
      <c r="AM65" s="43">
        <v>122.67542999999999</v>
      </c>
      <c r="AN65" s="43">
        <v>122.67542999999999</v>
      </c>
      <c r="AO65" s="43">
        <v>121.69815</v>
      </c>
      <c r="AP65" s="43">
        <v>123.67914999999999</v>
      </c>
      <c r="AQ65" s="43">
        <v>123.67914999999999</v>
      </c>
      <c r="AR65" s="43">
        <v>123.67914999999999</v>
      </c>
      <c r="AS65" s="43">
        <v>122.65666</v>
      </c>
      <c r="AT65" s="43">
        <v>122.65666</v>
      </c>
      <c r="AU65" s="43">
        <v>122.21046000000001</v>
      </c>
      <c r="AV65" s="43">
        <v>122.21046000000001</v>
      </c>
      <c r="AW65" s="43">
        <v>122.39555</v>
      </c>
      <c r="AX65" s="43">
        <v>121.58234</v>
      </c>
      <c r="AY65" s="43">
        <v>123.60234</v>
      </c>
      <c r="AZ65" s="43">
        <v>127.43334</v>
      </c>
      <c r="BA65" s="43">
        <v>128.36933999999999</v>
      </c>
      <c r="BB65" s="43">
        <v>128.36933999999999</v>
      </c>
      <c r="BC65" s="43">
        <v>131.61933999999999</v>
      </c>
      <c r="BD65" s="64">
        <v>133.75595999999999</v>
      </c>
      <c r="BE65" s="52">
        <v>135.67400000000001</v>
      </c>
      <c r="BF65" s="52">
        <v>135.67400000000001</v>
      </c>
      <c r="BG65" s="64">
        <v>136.68118000000001</v>
      </c>
      <c r="BH65" s="43">
        <v>145.71188000000001</v>
      </c>
    </row>
    <row r="66" spans="1:60">
      <c r="B66" s="1" t="s">
        <v>9</v>
      </c>
      <c r="C66" s="26" t="s">
        <v>101</v>
      </c>
      <c r="D66" s="43">
        <v>15.7224</v>
      </c>
      <c r="E66" s="43">
        <v>15.237399999999999</v>
      </c>
      <c r="F66" s="43">
        <v>15.237399999999999</v>
      </c>
      <c r="G66" s="43">
        <v>15.237399999999999</v>
      </c>
      <c r="H66" s="43">
        <v>15.237399999999999</v>
      </c>
      <c r="I66" s="43">
        <v>15.237399999999999</v>
      </c>
      <c r="J66" s="43">
        <v>15.237399999999999</v>
      </c>
      <c r="K66" s="43">
        <v>15.237399999999999</v>
      </c>
      <c r="L66" s="43">
        <v>15.237399999999999</v>
      </c>
      <c r="M66" s="43">
        <v>15.237399999999999</v>
      </c>
      <c r="N66" s="43">
        <v>14.495799999999999</v>
      </c>
      <c r="O66" s="43">
        <v>14.495799999999999</v>
      </c>
      <c r="P66" s="43">
        <v>14.3888</v>
      </c>
      <c r="Q66" s="43">
        <v>14.530059999999999</v>
      </c>
      <c r="R66" s="43">
        <v>14.530059999999999</v>
      </c>
      <c r="S66" s="43">
        <v>14.591059999999999</v>
      </c>
      <c r="T66" s="43">
        <v>14.715059999999999</v>
      </c>
      <c r="U66" s="43">
        <v>14.714700000000001</v>
      </c>
      <c r="V66" s="43">
        <v>14.778649999999999</v>
      </c>
      <c r="W66" s="43">
        <v>14.778649999999999</v>
      </c>
      <c r="X66" s="43">
        <v>13.948810000000002</v>
      </c>
      <c r="Y66" s="43">
        <v>13.948810000000002</v>
      </c>
      <c r="Z66" s="43">
        <v>14.12773</v>
      </c>
      <c r="AA66" s="43">
        <v>14.12773</v>
      </c>
      <c r="AB66" s="43">
        <v>14.196120000000001</v>
      </c>
      <c r="AC66" s="43">
        <v>14.196120000000001</v>
      </c>
      <c r="AD66" s="43">
        <v>15.104950000000001</v>
      </c>
      <c r="AE66" s="43">
        <v>15.104950000000001</v>
      </c>
      <c r="AF66" s="43">
        <v>15.104950000000001</v>
      </c>
      <c r="AG66" s="43">
        <v>15.104950000000001</v>
      </c>
      <c r="AH66" s="43">
        <v>14.257550000000004</v>
      </c>
      <c r="AI66" s="43">
        <v>13.81677</v>
      </c>
      <c r="AJ66" s="43">
        <v>13.936400000000001</v>
      </c>
      <c r="AK66" s="43"/>
      <c r="AL66" s="43"/>
      <c r="AM66" s="43"/>
      <c r="AN66" s="43"/>
      <c r="AO66" s="43"/>
      <c r="AP66" s="43"/>
      <c r="AQ66" s="43"/>
      <c r="AR66" s="43"/>
      <c r="AS66" s="43"/>
      <c r="AT66" s="43"/>
      <c r="AU66" s="43"/>
      <c r="AV66" s="43"/>
      <c r="AW66" s="43"/>
      <c r="AX66" s="43"/>
      <c r="AY66" s="43"/>
      <c r="AZ66" s="43"/>
      <c r="BA66" s="43"/>
      <c r="BB66" s="43"/>
      <c r="BC66" s="43"/>
      <c r="BD66" s="64"/>
      <c r="BG66" s="64"/>
      <c r="BH66" s="43"/>
    </row>
    <row r="67" spans="1:60">
      <c r="B67" s="6" t="s">
        <v>46</v>
      </c>
      <c r="C67" s="26" t="s">
        <v>101</v>
      </c>
      <c r="D67" s="44">
        <v>589.42254000000003</v>
      </c>
      <c r="E67" s="44">
        <v>585.58654000000001</v>
      </c>
      <c r="F67" s="44">
        <v>585.58654000000001</v>
      </c>
      <c r="G67" s="44">
        <v>585.96154000000001</v>
      </c>
      <c r="H67" s="44">
        <v>585.96154000000001</v>
      </c>
      <c r="I67" s="44">
        <v>588.25854000000004</v>
      </c>
      <c r="J67" s="44">
        <v>590.80853999999999</v>
      </c>
      <c r="K67" s="44">
        <v>591.46854000000008</v>
      </c>
      <c r="L67" s="44">
        <v>591.46854000000008</v>
      </c>
      <c r="M67" s="44">
        <v>591.46854000000008</v>
      </c>
      <c r="N67" s="44">
        <v>588.98252000000002</v>
      </c>
      <c r="O67" s="44">
        <v>586.98252000000002</v>
      </c>
      <c r="P67" s="44">
        <v>586.01652000000001</v>
      </c>
      <c r="Q67" s="44">
        <v>586.15778</v>
      </c>
      <c r="R67" s="44">
        <v>586.15778</v>
      </c>
      <c r="S67" s="44">
        <v>584.67578000000003</v>
      </c>
      <c r="T67" s="44">
        <v>578.71888000000001</v>
      </c>
      <c r="U67" s="44">
        <v>562.06813999999986</v>
      </c>
      <c r="V67" s="44">
        <v>558.38379000000009</v>
      </c>
      <c r="W67" s="44">
        <v>558.38379000000009</v>
      </c>
      <c r="X67" s="44">
        <v>490.50302000000016</v>
      </c>
      <c r="Y67" s="44">
        <v>490.50302000000016</v>
      </c>
      <c r="Z67" s="44">
        <v>490.68194</v>
      </c>
      <c r="AA67" s="44">
        <v>490.68194</v>
      </c>
      <c r="AB67" s="44">
        <v>491.80707000000001</v>
      </c>
      <c r="AC67" s="44">
        <v>491.80707000000001</v>
      </c>
      <c r="AD67" s="44">
        <v>552.48415</v>
      </c>
      <c r="AE67" s="44">
        <v>552.48415</v>
      </c>
      <c r="AF67" s="44">
        <v>552.48415</v>
      </c>
      <c r="AG67" s="44">
        <v>552.48415</v>
      </c>
      <c r="AH67" s="44">
        <v>493.11630000000008</v>
      </c>
      <c r="AI67" s="44">
        <v>484.44196999999997</v>
      </c>
      <c r="AJ67" s="44">
        <v>483.35129999999998</v>
      </c>
      <c r="AK67" s="44">
        <v>469.02589999999998</v>
      </c>
      <c r="AL67" s="44">
        <v>469.02589999999998</v>
      </c>
      <c r="AM67" s="44">
        <v>469.15993999999995</v>
      </c>
      <c r="AN67" s="44">
        <v>469.15993999999995</v>
      </c>
      <c r="AO67" s="44">
        <v>468.18265999999994</v>
      </c>
      <c r="AP67" s="44">
        <v>470.48765999999989</v>
      </c>
      <c r="AQ67" s="44">
        <v>470.48765999999989</v>
      </c>
      <c r="AR67" s="44">
        <v>469.31885999999997</v>
      </c>
      <c r="AS67" s="44">
        <v>468.29653000000002</v>
      </c>
      <c r="AT67" s="44">
        <v>469.83863000000002</v>
      </c>
      <c r="AU67" s="44">
        <v>469.95943</v>
      </c>
      <c r="AV67" s="44">
        <v>469.95943</v>
      </c>
      <c r="AW67" s="44">
        <v>471.40935999999999</v>
      </c>
      <c r="AX67" s="44">
        <v>472.60256999999996</v>
      </c>
      <c r="AY67" s="44">
        <v>476.13356999999996</v>
      </c>
      <c r="AZ67" s="44">
        <v>482.04255999999998</v>
      </c>
      <c r="BA67" s="44">
        <v>480.56533999999999</v>
      </c>
      <c r="BB67" s="44">
        <v>482.08734000000004</v>
      </c>
      <c r="BC67" s="44">
        <v>485.29016000000001</v>
      </c>
      <c r="BD67" s="71">
        <v>486.27055999999999</v>
      </c>
      <c r="BE67" s="87">
        <v>487.57339999999999</v>
      </c>
      <c r="BF67" s="87">
        <v>487.57339999999999</v>
      </c>
      <c r="BG67" s="71">
        <v>492.34532999999999</v>
      </c>
      <c r="BH67" s="44">
        <v>504.88763</v>
      </c>
    </row>
    <row r="68" spans="1:60">
      <c r="B68" s="6" t="s">
        <v>47</v>
      </c>
      <c r="C68" s="26" t="s">
        <v>101</v>
      </c>
      <c r="D68" s="44">
        <v>17.338509999999999</v>
      </c>
      <c r="E68" s="44">
        <v>17.338509999999999</v>
      </c>
      <c r="F68" s="44">
        <v>17.338509999999999</v>
      </c>
      <c r="G68" s="44">
        <v>18.676509999999997</v>
      </c>
      <c r="H68" s="44">
        <v>18.676509999999997</v>
      </c>
      <c r="I68" s="44">
        <v>19.366509999999998</v>
      </c>
      <c r="J68" s="44">
        <v>20.397509999999997</v>
      </c>
      <c r="K68" s="44">
        <v>20.397509999999997</v>
      </c>
      <c r="L68" s="44">
        <v>20.397509999999997</v>
      </c>
      <c r="M68" s="44">
        <v>20.397509999999997</v>
      </c>
      <c r="N68" s="44">
        <v>20.397509999999997</v>
      </c>
      <c r="O68" s="44">
        <v>20.397509999999997</v>
      </c>
      <c r="P68" s="44">
        <v>20.397509999999997</v>
      </c>
      <c r="Q68" s="44">
        <v>20.397509999999997</v>
      </c>
      <c r="R68" s="44">
        <v>20.397509999999997</v>
      </c>
      <c r="S68" s="44">
        <v>20.397509999999997</v>
      </c>
      <c r="T68" s="44">
        <v>20.397509999999997</v>
      </c>
      <c r="U68" s="44">
        <v>20.397509999999997</v>
      </c>
      <c r="V68" s="44">
        <v>20.397509999999997</v>
      </c>
      <c r="W68" s="44">
        <v>20.397509999999997</v>
      </c>
      <c r="X68" s="44">
        <v>18.594000000000001</v>
      </c>
      <c r="Y68" s="44">
        <v>18.594000000000001</v>
      </c>
      <c r="Z68" s="44">
        <v>18.594000000000001</v>
      </c>
      <c r="AA68" s="44">
        <v>18.594000000000001</v>
      </c>
      <c r="AB68" s="44">
        <v>18.594000000000001</v>
      </c>
      <c r="AC68" s="44">
        <v>18.594000000000001</v>
      </c>
      <c r="AD68" s="44">
        <v>20.397509999999997</v>
      </c>
      <c r="AE68" s="44">
        <v>20.397509999999997</v>
      </c>
      <c r="AF68" s="44">
        <v>20.397509999999997</v>
      </c>
      <c r="AG68" s="44">
        <v>20.397509999999997</v>
      </c>
      <c r="AH68" s="44">
        <v>18.594000000000001</v>
      </c>
      <c r="AI68" s="44">
        <v>18.594000000000001</v>
      </c>
      <c r="AJ68" s="44">
        <v>18.594000000000001</v>
      </c>
      <c r="AK68" s="44">
        <v>19.933589999999999</v>
      </c>
      <c r="AL68" s="44">
        <v>19.933589999999999</v>
      </c>
      <c r="AM68" s="44">
        <v>17.95279</v>
      </c>
      <c r="AN68" s="44">
        <v>17.95279</v>
      </c>
      <c r="AO68" s="44">
        <v>18.353000000000002</v>
      </c>
      <c r="AP68" s="44">
        <v>18.704000000000001</v>
      </c>
      <c r="AQ68" s="44">
        <v>18.704000000000001</v>
      </c>
      <c r="AR68" s="44">
        <v>18.926590000000001</v>
      </c>
      <c r="AS68" s="44">
        <v>18.926590000000001</v>
      </c>
      <c r="AT68" s="44">
        <v>19.251159999999999</v>
      </c>
      <c r="AU68" s="44">
        <v>19.733560000000001</v>
      </c>
      <c r="AV68" s="44">
        <v>19.733560000000001</v>
      </c>
      <c r="AW68" s="44">
        <v>19.276589999999999</v>
      </c>
      <c r="AX68" s="44">
        <v>20.03679</v>
      </c>
      <c r="AY68" s="44">
        <v>20.03679</v>
      </c>
      <c r="AZ68" s="44">
        <v>20.03679</v>
      </c>
      <c r="BA68" s="44">
        <v>18.480790000000002</v>
      </c>
      <c r="BB68" s="44">
        <v>18.124790000000001</v>
      </c>
      <c r="BC68" s="44">
        <v>18.43573</v>
      </c>
      <c r="BD68" s="71">
        <v>19.432929999999999</v>
      </c>
      <c r="BE68" s="87">
        <v>172.61930000000001</v>
      </c>
      <c r="BF68" s="87">
        <v>172.61930000000001</v>
      </c>
      <c r="BG68" s="71">
        <v>18.110009999999999</v>
      </c>
      <c r="BH68" s="44">
        <v>18.75563</v>
      </c>
    </row>
    <row r="69" spans="1:60">
      <c r="B69" s="6" t="s">
        <v>48</v>
      </c>
      <c r="C69" s="26" t="s">
        <v>101</v>
      </c>
      <c r="D69" s="44">
        <v>606.76105000000007</v>
      </c>
      <c r="E69" s="44">
        <v>602.92505000000006</v>
      </c>
      <c r="F69" s="44">
        <v>602.92505000000006</v>
      </c>
      <c r="G69" s="44">
        <v>604.63805000000002</v>
      </c>
      <c r="H69" s="44">
        <v>604.63805000000002</v>
      </c>
      <c r="I69" s="44">
        <v>607.6250500000001</v>
      </c>
      <c r="J69" s="44">
        <v>611.20605</v>
      </c>
      <c r="K69" s="44">
        <v>611.86605000000009</v>
      </c>
      <c r="L69" s="44">
        <v>611.86605000000009</v>
      </c>
      <c r="M69" s="44">
        <v>611.86605000000009</v>
      </c>
      <c r="N69" s="44">
        <v>609.38003000000003</v>
      </c>
      <c r="O69" s="44">
        <v>607.38003000000003</v>
      </c>
      <c r="P69" s="44">
        <v>606.41403000000003</v>
      </c>
      <c r="Q69" s="44">
        <v>606.55529000000001</v>
      </c>
      <c r="R69" s="44">
        <v>606.55529000000001</v>
      </c>
      <c r="S69" s="44">
        <v>605.07329000000004</v>
      </c>
      <c r="T69" s="44">
        <v>599.11639000000002</v>
      </c>
      <c r="U69" s="44">
        <v>582.46564999999987</v>
      </c>
      <c r="V69" s="44">
        <v>578.7813000000001</v>
      </c>
      <c r="W69" s="44">
        <v>578.7813000000001</v>
      </c>
      <c r="X69" s="44">
        <v>509</v>
      </c>
      <c r="Y69" s="44">
        <v>509</v>
      </c>
      <c r="Z69" s="44">
        <v>509.27593999999999</v>
      </c>
      <c r="AA69" s="44">
        <v>509.27593999999999</v>
      </c>
      <c r="AB69" s="44">
        <v>510.40107</v>
      </c>
      <c r="AC69" s="44">
        <v>510.40107</v>
      </c>
      <c r="AD69" s="44">
        <v>572.88166000000001</v>
      </c>
      <c r="AE69" s="44">
        <v>572.88166000000001</v>
      </c>
      <c r="AF69" s="44">
        <v>572.88166000000001</v>
      </c>
      <c r="AG69" s="44">
        <v>572.88166000000001</v>
      </c>
      <c r="AH69" s="44">
        <v>511.71030000000013</v>
      </c>
      <c r="AI69" s="44">
        <v>503.03596999999996</v>
      </c>
      <c r="AJ69" s="44">
        <v>501.94529999999997</v>
      </c>
      <c r="AK69" s="44">
        <v>488.95949000000002</v>
      </c>
      <c r="AL69" s="44">
        <v>488.95949000000002</v>
      </c>
      <c r="AM69" s="44">
        <v>487.11272999999994</v>
      </c>
      <c r="AN69" s="44">
        <v>487.11272999999994</v>
      </c>
      <c r="AO69" s="44">
        <v>486.53565999999995</v>
      </c>
      <c r="AP69" s="44">
        <v>489.1916599999999</v>
      </c>
      <c r="AQ69" s="44">
        <v>489.1916599999999</v>
      </c>
      <c r="AR69" s="44">
        <v>488.24545000000001</v>
      </c>
      <c r="AS69" s="44">
        <v>487.22312000000005</v>
      </c>
      <c r="AT69" s="44">
        <v>489.08978999999999</v>
      </c>
      <c r="AU69" s="44">
        <v>489.69299000000001</v>
      </c>
      <c r="AV69" s="44">
        <v>489.69299000000001</v>
      </c>
      <c r="AW69" s="44">
        <v>490.68594999999999</v>
      </c>
      <c r="AX69" s="44">
        <v>492.63935999999995</v>
      </c>
      <c r="AY69" s="44">
        <v>496.17035999999996</v>
      </c>
      <c r="AZ69" s="44">
        <v>502.07934999999998</v>
      </c>
      <c r="BA69" s="44">
        <v>499.04613000000001</v>
      </c>
      <c r="BB69" s="44">
        <v>500.21213000000006</v>
      </c>
      <c r="BC69" s="44">
        <v>503.72588999999999</v>
      </c>
      <c r="BD69" s="71">
        <v>505.70348999999999</v>
      </c>
      <c r="BE69" s="87">
        <v>504.83533</v>
      </c>
      <c r="BF69" s="87">
        <v>504.83533</v>
      </c>
      <c r="BG69" s="71">
        <v>510.45533999999998</v>
      </c>
      <c r="BH69" s="44">
        <v>523.64326000000005</v>
      </c>
    </row>
    <row r="70" spans="1:60">
      <c r="B70" s="6"/>
      <c r="C70" s="26"/>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71"/>
      <c r="BG70" s="71"/>
      <c r="BH70" s="44"/>
    </row>
    <row r="71" spans="1:60">
      <c r="B71" s="42" t="s">
        <v>49</v>
      </c>
      <c r="C71" s="26"/>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71"/>
      <c r="BG71" s="71"/>
      <c r="BH71" s="44"/>
    </row>
    <row r="72" spans="1:60">
      <c r="B72" s="6" t="s">
        <v>46</v>
      </c>
      <c r="C72" s="26" t="s">
        <v>10</v>
      </c>
      <c r="D72" s="44">
        <v>277353.42527622852</v>
      </c>
      <c r="E72" s="44">
        <v>279770.72925362492</v>
      </c>
      <c r="F72" s="44">
        <v>287086.31956373231</v>
      </c>
      <c r="G72" s="44">
        <v>307752.56285609625</v>
      </c>
      <c r="H72" s="44">
        <v>287974.75405840151</v>
      </c>
      <c r="I72" s="44">
        <v>292559.83913160884</v>
      </c>
      <c r="J72" s="44">
        <v>289825.38924654206</v>
      </c>
      <c r="K72" s="44">
        <v>308257.70056792314</v>
      </c>
      <c r="L72" s="44">
        <v>322270.77543690382</v>
      </c>
      <c r="M72" s="44">
        <v>303135.21354408836</v>
      </c>
      <c r="N72" s="44">
        <v>301643.25132510893</v>
      </c>
      <c r="O72" s="44">
        <v>297617.51444161899</v>
      </c>
      <c r="P72" s="44">
        <v>313551.810848972</v>
      </c>
      <c r="Q72" s="44">
        <v>326267.68879343901</v>
      </c>
      <c r="R72" s="44">
        <v>309746.26958546537</v>
      </c>
      <c r="S72" s="44">
        <v>313027.52382049593</v>
      </c>
      <c r="T72" s="44">
        <v>308940.98293832701</v>
      </c>
      <c r="U72" s="44">
        <v>321964.16835246602</v>
      </c>
      <c r="V72" s="44">
        <v>341826.54912269802</v>
      </c>
      <c r="W72" s="44">
        <v>322303.58746523102</v>
      </c>
      <c r="X72" s="44">
        <v>374436.02805123053</v>
      </c>
      <c r="Y72" s="44">
        <v>374436.02805123053</v>
      </c>
      <c r="Z72" s="44">
        <v>367632.31583007181</v>
      </c>
      <c r="AA72" s="44">
        <v>367632.31583007181</v>
      </c>
      <c r="AB72" s="44">
        <v>382566.2809029381</v>
      </c>
      <c r="AC72" s="44">
        <v>382566.2809029381</v>
      </c>
      <c r="AD72" s="44">
        <v>343602.65155003947</v>
      </c>
      <c r="AE72" s="44">
        <v>343602.65155003947</v>
      </c>
      <c r="AF72" s="44">
        <v>343602.65155003947</v>
      </c>
      <c r="AG72" s="44">
        <v>343602.65155003947</v>
      </c>
      <c r="AH72" s="44">
        <v>409650.32625441218</v>
      </c>
      <c r="AI72" s="44">
        <v>351865.717944976</v>
      </c>
      <c r="AJ72" s="44">
        <v>377262.82572451199</v>
      </c>
      <c r="AK72" s="44">
        <v>429333.857924162</v>
      </c>
      <c r="AL72" s="44">
        <v>395590.70197485603</v>
      </c>
      <c r="AM72" s="44">
        <v>394343.60248120606</v>
      </c>
      <c r="AN72" s="44">
        <v>404676.86246476998</v>
      </c>
      <c r="AO72" s="44">
        <v>439773.44142367103</v>
      </c>
      <c r="AP72" s="44">
        <v>484510.967149392</v>
      </c>
      <c r="AQ72" s="44">
        <v>432760.64357213402</v>
      </c>
      <c r="AR72" s="44">
        <v>462595.02196157718</v>
      </c>
      <c r="AS72" s="44">
        <v>465672.73166328901</v>
      </c>
      <c r="AT72" s="44">
        <v>499475.91128861601</v>
      </c>
      <c r="AU72" s="44">
        <v>522746.66224617953</v>
      </c>
      <c r="AV72" s="44">
        <v>487690.05591983336</v>
      </c>
      <c r="AW72" s="44">
        <v>480956.02668488899</v>
      </c>
      <c r="AX72" s="44">
        <v>479024.24799333699</v>
      </c>
      <c r="AY72" s="44">
        <v>484005.79006715497</v>
      </c>
      <c r="AZ72" s="44">
        <v>493558.41967124998</v>
      </c>
      <c r="BA72" s="44">
        <v>474373.51614203397</v>
      </c>
      <c r="BB72" s="44">
        <v>459522.58297074598</v>
      </c>
      <c r="BC72" s="44">
        <v>489732.62466770713</v>
      </c>
      <c r="BD72" s="71">
        <v>494397.13512185239</v>
      </c>
      <c r="BE72" s="87">
        <v>466249.48452226457</v>
      </c>
      <c r="BF72" s="87">
        <v>446620.66218301997</v>
      </c>
      <c r="BG72" s="71">
        <v>451594.80863319361</v>
      </c>
      <c r="BH72" s="44">
        <v>475714.86552305799</v>
      </c>
    </row>
    <row r="73" spans="1:60">
      <c r="B73" s="6" t="s">
        <v>47</v>
      </c>
      <c r="C73" s="26" t="s">
        <v>10</v>
      </c>
      <c r="D73" s="44">
        <v>158949.04538349892</v>
      </c>
      <c r="E73" s="44">
        <v>156713.87659756863</v>
      </c>
      <c r="F73" s="44">
        <v>166963.02825636766</v>
      </c>
      <c r="G73" s="44">
        <v>185826.10643541371</v>
      </c>
      <c r="H73" s="44">
        <v>167467.15615207655</v>
      </c>
      <c r="I73" s="44">
        <v>161873.00613753745</v>
      </c>
      <c r="J73" s="44">
        <v>160882.22047497699</v>
      </c>
      <c r="K73" s="44">
        <v>162127.429592667</v>
      </c>
      <c r="L73" s="44">
        <v>207934.36174048614</v>
      </c>
      <c r="M73" s="44">
        <v>173422.29909285493</v>
      </c>
      <c r="N73" s="44">
        <v>187959.7506463285</v>
      </c>
      <c r="O73" s="44">
        <v>178623.001111035</v>
      </c>
      <c r="P73" s="44">
        <v>180414.614827268</v>
      </c>
      <c r="Q73" s="44">
        <v>216886.05982112186</v>
      </c>
      <c r="R73" s="44">
        <v>190970.85660143782</v>
      </c>
      <c r="S73" s="44">
        <v>175933.31269033183</v>
      </c>
      <c r="T73" s="44">
        <v>185350.32937656</v>
      </c>
      <c r="U73" s="44">
        <v>202199.65829969899</v>
      </c>
      <c r="V73" s="44">
        <v>248620.169472737</v>
      </c>
      <c r="W73" s="44">
        <v>203025.86745983199</v>
      </c>
      <c r="X73" s="44">
        <v>212506.34766590709</v>
      </c>
      <c r="Y73" s="44">
        <v>212506.34766590709</v>
      </c>
      <c r="Z73" s="44">
        <v>223675.10064055232</v>
      </c>
      <c r="AA73" s="44">
        <v>223675.10064055232</v>
      </c>
      <c r="AB73" s="44">
        <v>213640.86314123485</v>
      </c>
      <c r="AC73" s="44">
        <v>213640.86314123485</v>
      </c>
      <c r="AD73" s="44">
        <v>252586.90880472856</v>
      </c>
      <c r="AE73" s="44">
        <v>252586.90880472856</v>
      </c>
      <c r="AF73" s="44">
        <v>252586.90880472856</v>
      </c>
      <c r="AG73" s="44">
        <v>252586.90880472856</v>
      </c>
      <c r="AH73" s="44">
        <v>252668.09270195628</v>
      </c>
      <c r="AI73" s="44">
        <v>279967.39534967626</v>
      </c>
      <c r="AJ73" s="44">
        <v>223178.51564620057</v>
      </c>
      <c r="AK73" s="44">
        <v>246817.28796401399</v>
      </c>
      <c r="AL73" s="44">
        <v>250634.89568469001</v>
      </c>
      <c r="AM73" s="44">
        <v>203441.52054620095</v>
      </c>
      <c r="AN73" s="44">
        <v>195165.72401689499</v>
      </c>
      <c r="AO73" s="44">
        <v>226041.41197264599</v>
      </c>
      <c r="AP73" s="44">
        <v>284192.86148986698</v>
      </c>
      <c r="AQ73" s="44">
        <v>228174.37362071799</v>
      </c>
      <c r="AR73" s="44">
        <v>234422.09767346049</v>
      </c>
      <c r="AS73" s="44">
        <v>240179.54895337162</v>
      </c>
      <c r="AT73" s="44">
        <v>267749.78150353866</v>
      </c>
      <c r="AU73" s="44">
        <v>319448.62058078492</v>
      </c>
      <c r="AV73" s="44">
        <v>274659.85250040097</v>
      </c>
      <c r="AW73" s="44">
        <v>249678.091030323</v>
      </c>
      <c r="AX73" s="44">
        <v>240164.13361128425</v>
      </c>
      <c r="AY73" s="44">
        <v>245747.057897419</v>
      </c>
      <c r="AZ73" s="44">
        <v>278914.36918723799</v>
      </c>
      <c r="BA73" s="44">
        <v>260042.401165938</v>
      </c>
      <c r="BB73" s="44">
        <v>268281.03500797198</v>
      </c>
      <c r="BC73" s="44">
        <v>251758.86542252402</v>
      </c>
      <c r="BD73" s="71">
        <v>289496.26789435599</v>
      </c>
      <c r="BE73" s="87">
        <v>242288.9116537337</v>
      </c>
      <c r="BF73" s="87">
        <v>255603.73102886495</v>
      </c>
      <c r="BG73" s="71">
        <v>254483.91347510921</v>
      </c>
      <c r="BH73" s="44">
        <v>301971.95846545399</v>
      </c>
    </row>
    <row r="74" spans="1:60">
      <c r="B74" s="6" t="s">
        <v>48</v>
      </c>
      <c r="C74" s="26" t="s">
        <v>10</v>
      </c>
      <c r="D74" s="44">
        <v>273973.49628422526</v>
      </c>
      <c r="E74" s="44">
        <v>276232.09847650601</v>
      </c>
      <c r="F74" s="44">
        <v>283635.28025777009</v>
      </c>
      <c r="G74" s="44">
        <v>303987.48708973877</v>
      </c>
      <c r="H74" s="44">
        <v>284452.60831500922</v>
      </c>
      <c r="I74" s="44">
        <v>288766.61328511406</v>
      </c>
      <c r="J74" s="44">
        <v>285957.511824071</v>
      </c>
      <c r="K74" s="44">
        <v>303803.91428700316</v>
      </c>
      <c r="L74" s="44">
        <v>318786.00840450078</v>
      </c>
      <c r="M74" s="44">
        <v>299244.26756243606</v>
      </c>
      <c r="N74" s="44">
        <v>298168.35317575984</v>
      </c>
      <c r="O74" s="44">
        <v>293971.93730087398</v>
      </c>
      <c r="P74" s="44">
        <v>309457.680811011</v>
      </c>
      <c r="Q74" s="44">
        <v>322904.50555235974</v>
      </c>
      <c r="R74" s="44">
        <v>306102.81603061396</v>
      </c>
      <c r="S74" s="44">
        <v>308805.40712793509</v>
      </c>
      <c r="T74" s="44">
        <v>305094.95598169201</v>
      </c>
      <c r="U74" s="44">
        <v>318224.71730772901</v>
      </c>
      <c r="V74" s="44">
        <v>338827.957599113</v>
      </c>
      <c r="W74" s="44">
        <v>318555.921623017</v>
      </c>
      <c r="X74" s="44">
        <v>368508.04667911521</v>
      </c>
      <c r="Y74" s="44">
        <v>368508.04667911521</v>
      </c>
      <c r="Z74" s="44">
        <v>362364.45756579406</v>
      </c>
      <c r="AA74" s="44">
        <v>362364.45756579406</v>
      </c>
      <c r="AB74" s="44">
        <v>376390.0393285738</v>
      </c>
      <c r="AC74" s="44">
        <v>376390.0393285738</v>
      </c>
      <c r="AD74" s="44">
        <v>340568.56125428609</v>
      </c>
      <c r="AE74" s="44">
        <v>340568.56125428609</v>
      </c>
      <c r="AF74" s="44">
        <v>340568.56125428609</v>
      </c>
      <c r="AG74" s="44">
        <v>340568.56125428609</v>
      </c>
      <c r="AH74" s="44">
        <v>403712.56273253914</v>
      </c>
      <c r="AI74" s="44">
        <v>349148.29742606706</v>
      </c>
      <c r="AJ74" s="44">
        <v>371454.64984049875</v>
      </c>
      <c r="AK74" s="44">
        <v>422456.90980739199</v>
      </c>
      <c r="AL74" s="44">
        <v>390071.85240737803</v>
      </c>
      <c r="AM74" s="44">
        <v>387316.50589405338</v>
      </c>
      <c r="AN74" s="44">
        <v>396839.47230221401</v>
      </c>
      <c r="AO74" s="44">
        <v>431925.00722200703</v>
      </c>
      <c r="AP74" s="44">
        <v>476835.95908417099</v>
      </c>
      <c r="AQ74" s="44">
        <v>425014.83887672197</v>
      </c>
      <c r="AR74" s="44">
        <v>453786.76185240946</v>
      </c>
      <c r="AS74" s="44">
        <v>456788.53956120356</v>
      </c>
      <c r="AT74" s="44">
        <v>490158.05004746455</v>
      </c>
      <c r="AU74" s="44">
        <v>515082.54779231071</v>
      </c>
      <c r="AV74" s="44">
        <v>479730.4209023178</v>
      </c>
      <c r="AW74" s="44">
        <v>472111.68002881599</v>
      </c>
      <c r="AX74" s="44">
        <v>469341.21797137556</v>
      </c>
      <c r="AY74" s="44">
        <v>474344.11500931002</v>
      </c>
      <c r="AZ74" s="44">
        <v>484929.75327551097</v>
      </c>
      <c r="BA74" s="44">
        <v>466730.02305295301</v>
      </c>
      <c r="BB74" s="44">
        <v>452673.50567644503</v>
      </c>
      <c r="BC74" s="44">
        <v>480984.00975899771</v>
      </c>
      <c r="BD74" s="71">
        <v>486753.59499272093</v>
      </c>
      <c r="BE74" s="87">
        <v>457724.12106175552</v>
      </c>
      <c r="BF74" s="87">
        <v>439921.96517703671</v>
      </c>
      <c r="BG74" s="71">
        <v>444582.06470281654</v>
      </c>
      <c r="BH74" s="44">
        <v>469551.04690341599</v>
      </c>
    </row>
    <row r="75" spans="1:60" ht="12.75">
      <c r="BF75" s="93"/>
    </row>
    <row r="76" spans="1:60">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G76" s="56"/>
      <c r="BH76" s="2"/>
    </row>
    <row r="77" spans="1:60" ht="12" customHeight="1">
      <c r="A77" s="100" t="s">
        <v>21</v>
      </c>
      <c r="B77" s="100" t="s">
        <v>7</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G77" s="96"/>
      <c r="BH77" s="3"/>
    </row>
    <row r="78" spans="1:60" ht="36">
      <c r="B78" s="27" t="s">
        <v>4</v>
      </c>
      <c r="C78" s="27" t="s">
        <v>11</v>
      </c>
      <c r="D78" s="27" t="s">
        <v>179</v>
      </c>
      <c r="E78" s="27" t="s">
        <v>180</v>
      </c>
      <c r="F78" s="27" t="s">
        <v>181</v>
      </c>
      <c r="G78" s="27" t="s">
        <v>169</v>
      </c>
      <c r="H78" s="27" t="s">
        <v>170</v>
      </c>
      <c r="I78" s="27" t="s">
        <v>171</v>
      </c>
      <c r="J78" s="27" t="s">
        <v>172</v>
      </c>
      <c r="K78" s="27" t="s">
        <v>173</v>
      </c>
      <c r="L78" s="27" t="s">
        <v>174</v>
      </c>
      <c r="M78" s="27" t="s">
        <v>175</v>
      </c>
      <c r="N78" s="27" t="s">
        <v>176</v>
      </c>
      <c r="O78" s="27" t="s">
        <v>177</v>
      </c>
      <c r="P78" s="27" t="s">
        <v>178</v>
      </c>
      <c r="Q78" s="27" t="s">
        <v>156</v>
      </c>
      <c r="R78" s="27" t="s">
        <v>150</v>
      </c>
      <c r="S78" s="27" t="s">
        <v>157</v>
      </c>
      <c r="T78" s="27" t="s">
        <v>158</v>
      </c>
      <c r="U78" s="27" t="s">
        <v>159</v>
      </c>
      <c r="V78" s="27" t="s">
        <v>160</v>
      </c>
      <c r="W78" s="27" t="s">
        <v>155</v>
      </c>
      <c r="X78" s="27" t="s">
        <v>144</v>
      </c>
      <c r="Y78" s="27" t="s">
        <v>145</v>
      </c>
      <c r="Z78" s="27" t="s">
        <v>191</v>
      </c>
      <c r="AA78" s="27" t="s">
        <v>190</v>
      </c>
      <c r="AB78" s="27" t="s">
        <v>200</v>
      </c>
      <c r="AC78" s="27" t="s">
        <v>201</v>
      </c>
      <c r="AD78" s="27" t="s">
        <v>202</v>
      </c>
      <c r="AE78" s="27" t="s">
        <v>203</v>
      </c>
      <c r="AF78" s="27" t="s">
        <v>202</v>
      </c>
      <c r="AG78" s="27" t="s">
        <v>203</v>
      </c>
      <c r="AH78" s="27" t="s">
        <v>207</v>
      </c>
      <c r="AI78" s="27" t="s">
        <v>212</v>
      </c>
      <c r="AJ78" s="27" t="s">
        <v>215</v>
      </c>
      <c r="AK78" s="27" t="s">
        <v>219</v>
      </c>
      <c r="AL78" s="27" t="s">
        <v>219</v>
      </c>
      <c r="AM78" s="27" t="s">
        <v>222</v>
      </c>
      <c r="AN78" s="27" t="s">
        <v>225</v>
      </c>
      <c r="AO78" s="27" t="s">
        <v>266</v>
      </c>
      <c r="AP78" s="27" t="s">
        <v>240</v>
      </c>
      <c r="AQ78" s="27" t="s">
        <v>240</v>
      </c>
      <c r="AR78" s="27" t="s">
        <v>245</v>
      </c>
      <c r="AS78" s="27" t="s">
        <v>258</v>
      </c>
      <c r="AT78" s="27" t="s">
        <v>265</v>
      </c>
      <c r="AU78" s="27" t="s">
        <v>273</v>
      </c>
      <c r="AV78" s="27" t="s">
        <v>273</v>
      </c>
      <c r="AW78" s="27" t="s">
        <v>278</v>
      </c>
      <c r="AX78" s="27" t="s">
        <v>283</v>
      </c>
      <c r="AY78" s="27" t="s">
        <v>294</v>
      </c>
      <c r="AZ78" s="27" t="s">
        <v>295</v>
      </c>
      <c r="BA78" s="27" t="s">
        <v>296</v>
      </c>
      <c r="BB78" s="27" t="s">
        <v>297</v>
      </c>
      <c r="BC78" s="27" t="s">
        <v>304</v>
      </c>
      <c r="BD78" s="27" t="s">
        <v>308</v>
      </c>
      <c r="BE78" s="27" t="s">
        <v>312</v>
      </c>
      <c r="BF78" s="27" t="s">
        <v>317</v>
      </c>
      <c r="BG78" s="27" t="s">
        <v>320</v>
      </c>
      <c r="BH78" s="27" t="s">
        <v>324</v>
      </c>
    </row>
    <row r="79" spans="1:60">
      <c r="B79" s="36" t="s">
        <v>52</v>
      </c>
      <c r="C79" s="1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G79" s="56"/>
      <c r="BH79" s="2"/>
    </row>
    <row r="80" spans="1:60">
      <c r="B80" s="33" t="s">
        <v>53</v>
      </c>
      <c r="C80" s="2"/>
      <c r="D80" s="2"/>
      <c r="E80" s="2"/>
      <c r="F80" s="2"/>
      <c r="G80" s="2"/>
      <c r="H80" s="2"/>
      <c r="I80" s="2"/>
      <c r="J80" s="2"/>
      <c r="K80" s="2"/>
      <c r="L80" s="2"/>
      <c r="O80" s="2"/>
      <c r="P80" s="2"/>
      <c r="Q80" s="2"/>
      <c r="R80" s="2"/>
    </row>
    <row r="81" spans="2:60">
      <c r="B81" s="34" t="s">
        <v>54</v>
      </c>
      <c r="C81" s="19" t="s">
        <v>5</v>
      </c>
      <c r="D81" s="2">
        <v>40335.002999999997</v>
      </c>
      <c r="E81" s="2">
        <v>42736.112000000001</v>
      </c>
      <c r="F81" s="2">
        <v>22603.419000000002</v>
      </c>
      <c r="G81" s="2">
        <v>50923.705999999998</v>
      </c>
      <c r="H81" s="2">
        <v>50923.705999999998</v>
      </c>
      <c r="I81" s="2">
        <v>44649.896000000001</v>
      </c>
      <c r="J81" s="2">
        <v>26317.638999999999</v>
      </c>
      <c r="K81" s="2">
        <v>40721.154999999999</v>
      </c>
      <c r="L81" s="2">
        <v>48496.911999999997</v>
      </c>
      <c r="M81" s="2">
        <v>48496.911999999997</v>
      </c>
      <c r="N81" s="2">
        <v>64868.451999999997</v>
      </c>
      <c r="O81" s="2">
        <v>42043.548000000003</v>
      </c>
      <c r="P81" s="2">
        <v>45618.832000000002</v>
      </c>
      <c r="Q81" s="2">
        <v>110540.36199999999</v>
      </c>
      <c r="R81" s="2">
        <v>110540.36199999999</v>
      </c>
      <c r="S81" s="2">
        <v>114085.40399999999</v>
      </c>
      <c r="T81" s="2">
        <v>99400.404999999999</v>
      </c>
      <c r="U81" s="2">
        <v>95940.914000000004</v>
      </c>
      <c r="V81" s="2">
        <v>82643.982999999993</v>
      </c>
      <c r="W81" s="2">
        <v>82643.982999999993</v>
      </c>
      <c r="X81" s="2">
        <v>80731.303</v>
      </c>
      <c r="Y81" s="2">
        <v>80731.303</v>
      </c>
      <c r="Z81" s="2">
        <v>101348.469</v>
      </c>
      <c r="AA81" s="2">
        <v>101348.469</v>
      </c>
      <c r="AB81" s="2">
        <v>47420.851000000002</v>
      </c>
      <c r="AC81" s="2">
        <v>47420.851000000002</v>
      </c>
      <c r="AD81" s="2">
        <v>50810.338000000003</v>
      </c>
      <c r="AE81" s="2">
        <v>50810.338000000003</v>
      </c>
      <c r="AF81" s="2">
        <v>50810.338000000003</v>
      </c>
      <c r="AG81" s="2">
        <v>50810.338000000003</v>
      </c>
      <c r="AH81" s="2">
        <v>37051.415999999997</v>
      </c>
      <c r="AI81" s="2">
        <v>43605.063999999998</v>
      </c>
      <c r="AJ81" s="2">
        <v>93438.52</v>
      </c>
      <c r="AK81" s="2">
        <v>197716.19</v>
      </c>
      <c r="AL81" s="2">
        <v>197716.19</v>
      </c>
      <c r="AM81" s="2">
        <v>96260.120999999999</v>
      </c>
      <c r="AN81" s="2">
        <v>94186.725999999995</v>
      </c>
      <c r="AO81" s="2">
        <v>109069.08500000001</v>
      </c>
      <c r="AP81" s="2">
        <v>113793.913</v>
      </c>
      <c r="AQ81" s="2">
        <v>113793.913</v>
      </c>
      <c r="AR81" s="2">
        <v>207704.364</v>
      </c>
      <c r="AS81" s="2">
        <v>117460.32399999999</v>
      </c>
      <c r="AT81" s="2">
        <v>130181.867</v>
      </c>
      <c r="AU81" s="2">
        <v>124531.412</v>
      </c>
      <c r="AV81" s="2">
        <v>124531.412</v>
      </c>
      <c r="AW81" s="2">
        <v>136128.505</v>
      </c>
      <c r="AX81" s="2">
        <v>89408.244999999995</v>
      </c>
      <c r="AY81" s="2">
        <v>115468.717</v>
      </c>
      <c r="AZ81" s="2">
        <v>105218.08500000001</v>
      </c>
      <c r="BA81" s="2">
        <v>181097.75599999999</v>
      </c>
      <c r="BB81" s="2">
        <v>128574.216</v>
      </c>
      <c r="BC81" s="2">
        <v>206606.35500000001</v>
      </c>
      <c r="BD81" s="72">
        <v>154889.84299999999</v>
      </c>
      <c r="BE81" s="88">
        <v>170618.08300000001</v>
      </c>
      <c r="BF81" s="88">
        <v>64907.77</v>
      </c>
      <c r="BG81" s="56">
        <v>79999.91</v>
      </c>
      <c r="BH81" s="2">
        <v>84500.41</v>
      </c>
    </row>
    <row r="82" spans="2:60">
      <c r="B82" s="34" t="s">
        <v>55</v>
      </c>
      <c r="C82" s="19" t="s">
        <v>5</v>
      </c>
      <c r="D82" s="2">
        <v>71.960999999999999</v>
      </c>
      <c r="E82" s="2">
        <v>75.442999999999998</v>
      </c>
      <c r="F82" s="2">
        <v>80.281000000000006</v>
      </c>
      <c r="G82" s="2">
        <v>134.38399999999999</v>
      </c>
      <c r="H82" s="2">
        <v>134.38399999999999</v>
      </c>
      <c r="I82" s="2">
        <v>137.13399999999999</v>
      </c>
      <c r="J82" s="2">
        <v>137.66800000000001</v>
      </c>
      <c r="K82" s="2">
        <v>80.927000000000007</v>
      </c>
      <c r="L82" s="2">
        <v>79.262</v>
      </c>
      <c r="M82" s="2">
        <v>79.262</v>
      </c>
      <c r="N82" s="2">
        <v>79.262</v>
      </c>
      <c r="O82" s="2">
        <v>47.097000000000001</v>
      </c>
      <c r="P82" s="2">
        <v>80.177999999999997</v>
      </c>
      <c r="Q82" s="2">
        <v>15.430999999999999</v>
      </c>
      <c r="R82" s="2">
        <v>15.430999999999999</v>
      </c>
      <c r="S82" s="2">
        <v>15.904999999999999</v>
      </c>
      <c r="T82" s="2">
        <v>16.751000000000001</v>
      </c>
      <c r="U82" s="2">
        <v>16.832999999999998</v>
      </c>
      <c r="V82" s="2">
        <v>17.896999999999998</v>
      </c>
      <c r="W82" s="2">
        <v>17.896999999999998</v>
      </c>
      <c r="X82" s="2">
        <v>18.37</v>
      </c>
      <c r="Y82" s="2">
        <v>18.37</v>
      </c>
      <c r="Z82" s="2">
        <v>17.670999999999999</v>
      </c>
      <c r="AA82" s="2">
        <v>17.670999999999999</v>
      </c>
      <c r="AB82" s="2">
        <v>17.004999999999999</v>
      </c>
      <c r="AC82" s="2">
        <v>17.004999999999999</v>
      </c>
      <c r="AD82" s="2">
        <v>20.556000000000001</v>
      </c>
      <c r="AE82" s="2">
        <v>20.556000000000001</v>
      </c>
      <c r="AF82" s="2">
        <v>20.556000000000001</v>
      </c>
      <c r="AG82" s="2">
        <v>20.556000000000001</v>
      </c>
      <c r="AH82" s="2">
        <v>18.87</v>
      </c>
      <c r="AI82" s="2">
        <v>19.670999999999999</v>
      </c>
      <c r="AJ82" s="2">
        <v>19.026</v>
      </c>
      <c r="AK82" s="2">
        <v>18.452999999999999</v>
      </c>
      <c r="AL82" s="2">
        <v>18.452999999999999</v>
      </c>
      <c r="AM82" s="2">
        <v>17.843</v>
      </c>
      <c r="AN82" s="2">
        <v>17.652999999999999</v>
      </c>
      <c r="AO82" s="2">
        <v>15.154</v>
      </c>
      <c r="AP82" s="2">
        <v>8.2970000000000006</v>
      </c>
      <c r="AQ82" s="2">
        <v>8.2970000000000006</v>
      </c>
      <c r="AR82" s="2">
        <v>2091.4140000000002</v>
      </c>
      <c r="AS82" s="2">
        <v>2722.777</v>
      </c>
      <c r="AT82" s="2">
        <v>6574.2479999999996</v>
      </c>
      <c r="AU82" s="2">
        <v>6734.0140000000001</v>
      </c>
      <c r="AV82" s="2">
        <v>6734.0140000000001</v>
      </c>
      <c r="AW82" s="2">
        <v>3561.4070000000002</v>
      </c>
      <c r="AX82" s="2">
        <v>3613.723</v>
      </c>
      <c r="AY82" s="2">
        <v>3625.3739999999998</v>
      </c>
      <c r="AZ82" s="2">
        <v>3685.4490000000001</v>
      </c>
      <c r="BA82" s="2">
        <v>3716.8620000000001</v>
      </c>
      <c r="BB82" s="2">
        <v>6235.2039999999997</v>
      </c>
      <c r="BC82" s="2">
        <v>6259.3639999999996</v>
      </c>
      <c r="BD82" s="72">
        <v>3167.9859999999999</v>
      </c>
      <c r="BE82" s="88">
        <v>3747.8409999999999</v>
      </c>
      <c r="BF82" s="88">
        <v>3349.5329999999999</v>
      </c>
      <c r="BG82" s="56">
        <v>3381.88</v>
      </c>
      <c r="BH82" s="2">
        <v>3415.15</v>
      </c>
    </row>
    <row r="83" spans="2:60">
      <c r="B83" s="34" t="s">
        <v>56</v>
      </c>
      <c r="C83" s="19" t="s">
        <v>5</v>
      </c>
      <c r="D83" s="2">
        <v>10807.116</v>
      </c>
      <c r="E83" s="2">
        <v>10429.464</v>
      </c>
      <c r="F83" s="2">
        <v>11606.665999999999</v>
      </c>
      <c r="G83" s="2">
        <v>15274.857</v>
      </c>
      <c r="H83" s="2">
        <v>15274.857</v>
      </c>
      <c r="I83" s="2">
        <v>17102.868999999999</v>
      </c>
      <c r="J83" s="2">
        <v>15497.751</v>
      </c>
      <c r="K83" s="2">
        <v>13536.073</v>
      </c>
      <c r="L83" s="2">
        <v>12120.995000000001</v>
      </c>
      <c r="M83" s="2">
        <v>12120.995000000001</v>
      </c>
      <c r="N83" s="2">
        <v>19866.629000000001</v>
      </c>
      <c r="O83" s="2">
        <v>15963.993</v>
      </c>
      <c r="P83" s="2">
        <v>23505.046999999999</v>
      </c>
      <c r="Q83" s="2">
        <v>22639.668000000001</v>
      </c>
      <c r="R83" s="2">
        <v>22639.668000000001</v>
      </c>
      <c r="S83" s="2">
        <v>18984.562000000002</v>
      </c>
      <c r="T83" s="2">
        <v>17521.805</v>
      </c>
      <c r="U83" s="2">
        <v>24754.007000000001</v>
      </c>
      <c r="V83" s="2">
        <v>20245.173999999999</v>
      </c>
      <c r="W83" s="2">
        <v>20245.173999999999</v>
      </c>
      <c r="X83" s="2">
        <v>16598.683000000001</v>
      </c>
      <c r="Y83" s="2">
        <v>15359.66</v>
      </c>
      <c r="Z83" s="2">
        <v>16864.583999999999</v>
      </c>
      <c r="AA83" s="2">
        <v>15625.561</v>
      </c>
      <c r="AB83" s="2">
        <v>18067.490000000002</v>
      </c>
      <c r="AC83" s="2">
        <v>16828.467000000001</v>
      </c>
      <c r="AD83" s="2">
        <v>19194.460000000003</v>
      </c>
      <c r="AE83" s="2">
        <v>17955.437000000002</v>
      </c>
      <c r="AF83" s="2">
        <v>19194.460000000003</v>
      </c>
      <c r="AG83" s="2">
        <v>17955.437000000002</v>
      </c>
      <c r="AH83" s="2">
        <v>23169.358</v>
      </c>
      <c r="AI83" s="2">
        <v>22989.109</v>
      </c>
      <c r="AJ83" s="2">
        <v>20379.052</v>
      </c>
      <c r="AK83" s="2">
        <v>12691.832</v>
      </c>
      <c r="AL83" s="2">
        <v>12691.832</v>
      </c>
      <c r="AM83" s="2">
        <v>18118.816999999999</v>
      </c>
      <c r="AN83" s="2">
        <v>28020.683000000001</v>
      </c>
      <c r="AO83" s="2">
        <v>29725.111000000001</v>
      </c>
      <c r="AP83" s="2">
        <v>28495.948</v>
      </c>
      <c r="AQ83" s="2">
        <v>28495.948</v>
      </c>
      <c r="AR83" s="2">
        <v>25326.799999999999</v>
      </c>
      <c r="AS83" s="2">
        <v>28036.971000000001</v>
      </c>
      <c r="AT83" s="2">
        <v>31653.682000000001</v>
      </c>
      <c r="AU83" s="2">
        <v>35736.792000000001</v>
      </c>
      <c r="AV83" s="2">
        <v>35736.792000000001</v>
      </c>
      <c r="AW83" s="2">
        <v>25788.116000000002</v>
      </c>
      <c r="AX83" s="2">
        <v>28698.54</v>
      </c>
      <c r="AY83" s="2">
        <v>26829.024000000001</v>
      </c>
      <c r="AZ83" s="2">
        <v>26940.010999999999</v>
      </c>
      <c r="BA83" s="2">
        <v>27864.463</v>
      </c>
      <c r="BB83" s="2">
        <v>35428.213000000003</v>
      </c>
      <c r="BC83" s="2">
        <v>33393.26</v>
      </c>
      <c r="BD83" s="72">
        <v>43167.067000000003</v>
      </c>
      <c r="BE83" s="88">
        <v>27331.545999999998</v>
      </c>
      <c r="BF83" s="88">
        <v>31823.557000000001</v>
      </c>
      <c r="BG83" s="56">
        <v>42519.608999999997</v>
      </c>
      <c r="BH83" s="2">
        <v>29698.920999999998</v>
      </c>
    </row>
    <row r="84" spans="2:60" ht="24">
      <c r="B84" s="34" t="s">
        <v>57</v>
      </c>
      <c r="C84" s="19" t="s">
        <v>5</v>
      </c>
      <c r="D84" s="2">
        <v>27682.714</v>
      </c>
      <c r="E84" s="2">
        <v>33700.586000000003</v>
      </c>
      <c r="F84" s="2">
        <v>28321.385999999999</v>
      </c>
      <c r="G84" s="2">
        <v>81646.039000000004</v>
      </c>
      <c r="H84" s="2">
        <v>81646.039000000004</v>
      </c>
      <c r="I84" s="2">
        <v>69210.896999999997</v>
      </c>
      <c r="J84" s="2">
        <v>66793.429000000004</v>
      </c>
      <c r="K84" s="2">
        <v>66043.13</v>
      </c>
      <c r="L84" s="2">
        <v>82560.2</v>
      </c>
      <c r="M84" s="2">
        <v>82560.2</v>
      </c>
      <c r="N84" s="2">
        <v>66079.706999999995</v>
      </c>
      <c r="O84" s="2">
        <v>65838.096999999994</v>
      </c>
      <c r="P84" s="2">
        <v>71980.623000000007</v>
      </c>
      <c r="Q84" s="2">
        <v>47072.802000000003</v>
      </c>
      <c r="R84" s="2">
        <v>47072.802000000003</v>
      </c>
      <c r="S84" s="2">
        <v>41129.938000000002</v>
      </c>
      <c r="T84" s="2">
        <v>36462.875999999997</v>
      </c>
      <c r="U84" s="2">
        <v>40192.584999999999</v>
      </c>
      <c r="V84" s="2">
        <v>57597.055999999997</v>
      </c>
      <c r="W84" s="2">
        <v>57597.055999999997</v>
      </c>
      <c r="X84" s="2">
        <v>44139.377999999997</v>
      </c>
      <c r="Y84" s="2">
        <v>44139.377999999997</v>
      </c>
      <c r="Z84" s="2">
        <v>40591.591</v>
      </c>
      <c r="AA84" s="2">
        <v>40591.591</v>
      </c>
      <c r="AB84" s="2">
        <v>39909.593000000001</v>
      </c>
      <c r="AC84" s="2">
        <v>39909.593000000001</v>
      </c>
      <c r="AD84" s="2">
        <v>91813.009000000005</v>
      </c>
      <c r="AE84" s="2">
        <v>91813.009000000005</v>
      </c>
      <c r="AF84" s="2">
        <v>91813.009000000005</v>
      </c>
      <c r="AG84" s="2">
        <v>91813.009000000005</v>
      </c>
      <c r="AH84" s="2">
        <v>67402.506999999998</v>
      </c>
      <c r="AI84" s="2">
        <v>81413.483999999997</v>
      </c>
      <c r="AJ84" s="2">
        <v>68365.47</v>
      </c>
      <c r="AK84" s="2">
        <v>91520.384000000005</v>
      </c>
      <c r="AL84" s="2">
        <v>91520.384000000005</v>
      </c>
      <c r="AM84" s="2">
        <v>69541.5</v>
      </c>
      <c r="AN84" s="2">
        <v>69195.111999999994</v>
      </c>
      <c r="AO84" s="2">
        <v>70239.77</v>
      </c>
      <c r="AP84" s="2">
        <v>93719.438999999998</v>
      </c>
      <c r="AQ84" s="2">
        <v>93719.438999999998</v>
      </c>
      <c r="AR84" s="2">
        <v>71314.142999999996</v>
      </c>
      <c r="AS84" s="2">
        <v>31974.815999999999</v>
      </c>
      <c r="AT84" s="2">
        <v>36203.563000000002</v>
      </c>
      <c r="AU84" s="2">
        <v>81633.410999999993</v>
      </c>
      <c r="AV84" s="2">
        <v>81633.410999999993</v>
      </c>
      <c r="AW84" s="2">
        <v>55048.764999999999</v>
      </c>
      <c r="AX84" s="2">
        <v>53576.635000000002</v>
      </c>
      <c r="AY84" s="2">
        <v>64003.127999999997</v>
      </c>
      <c r="AZ84" s="2">
        <v>141894.40400000001</v>
      </c>
      <c r="BA84" s="2">
        <v>85162.247000000003</v>
      </c>
      <c r="BB84" s="2">
        <v>68699.532999999996</v>
      </c>
      <c r="BC84" s="2">
        <v>69273.543999999994</v>
      </c>
      <c r="BD84" s="72">
        <v>96566.202999999994</v>
      </c>
      <c r="BE84" s="88">
        <v>86721.847999999998</v>
      </c>
      <c r="BF84" s="88">
        <v>71521.785000000003</v>
      </c>
      <c r="BG84" s="56">
        <v>65264.815999999999</v>
      </c>
      <c r="BH84" s="2">
        <v>82288.248999999996</v>
      </c>
    </row>
    <row r="85" spans="2:60">
      <c r="B85" s="34" t="s">
        <v>58</v>
      </c>
      <c r="C85" s="19" t="s">
        <v>5</v>
      </c>
      <c r="D85" s="2">
        <v>5455.7849999999999</v>
      </c>
      <c r="E85" s="2">
        <v>5598.9669999999996</v>
      </c>
      <c r="F85" s="2">
        <v>6143.4809999999998</v>
      </c>
      <c r="G85" s="2">
        <v>5711.7780000000002</v>
      </c>
      <c r="H85" s="2">
        <v>5711.7780000000002</v>
      </c>
      <c r="I85" s="2">
        <v>7327.15</v>
      </c>
      <c r="J85" s="2">
        <v>7659.6660000000002</v>
      </c>
      <c r="K85" s="2">
        <v>7933.3119999999999</v>
      </c>
      <c r="L85" s="2">
        <v>7204.9620000000004</v>
      </c>
      <c r="M85" s="2">
        <v>7204.9620000000004</v>
      </c>
      <c r="N85" s="2">
        <v>10214.147000000001</v>
      </c>
      <c r="O85" s="2">
        <v>10460.581</v>
      </c>
      <c r="P85" s="2">
        <v>13336.971</v>
      </c>
      <c r="Q85" s="2">
        <v>14362.541999999999</v>
      </c>
      <c r="R85" s="2">
        <v>14362.541999999999</v>
      </c>
      <c r="S85" s="2">
        <v>14318.191000000001</v>
      </c>
      <c r="T85" s="2">
        <v>8738.0450000000001</v>
      </c>
      <c r="U85" s="2">
        <v>8805.4380000000001</v>
      </c>
      <c r="V85" s="2">
        <v>8739.4310000000005</v>
      </c>
      <c r="W85" s="2">
        <v>8739.4310000000005</v>
      </c>
      <c r="X85" s="2">
        <v>8662.4830000000002</v>
      </c>
      <c r="Y85" s="2">
        <v>8662.4830000000002</v>
      </c>
      <c r="Z85" s="2">
        <v>8981.7489999999998</v>
      </c>
      <c r="AA85" s="2">
        <v>8981.7489999999998</v>
      </c>
      <c r="AB85" s="2">
        <v>1483.761</v>
      </c>
      <c r="AC85" s="2">
        <v>1483.761</v>
      </c>
      <c r="AD85" s="2">
        <v>1525.491</v>
      </c>
      <c r="AE85" s="2">
        <v>1525.491</v>
      </c>
      <c r="AF85" s="2">
        <v>1525.491</v>
      </c>
      <c r="AG85" s="2">
        <v>1525.491</v>
      </c>
      <c r="AH85" s="2">
        <v>1395.788</v>
      </c>
      <c r="AI85" s="2">
        <v>987.84799999999996</v>
      </c>
      <c r="AJ85" s="2">
        <v>9325.07</v>
      </c>
      <c r="AK85" s="2">
        <v>15845.245999999999</v>
      </c>
      <c r="AL85" s="2">
        <v>15845.245999999999</v>
      </c>
      <c r="AM85" s="2">
        <v>15843.63</v>
      </c>
      <c r="AN85" s="2">
        <v>15841.904</v>
      </c>
      <c r="AO85" s="2">
        <v>16061.237999999999</v>
      </c>
      <c r="AP85" s="2">
        <v>16003.772000000001</v>
      </c>
      <c r="AQ85" s="2">
        <v>16003.772000000001</v>
      </c>
      <c r="AR85" s="2">
        <v>16173.353999999999</v>
      </c>
      <c r="AS85" s="2">
        <v>17431.259999999998</v>
      </c>
      <c r="AT85" s="2">
        <v>18967.399000000001</v>
      </c>
      <c r="AU85" s="2">
        <v>401.27800000000002</v>
      </c>
      <c r="AV85" s="2">
        <v>401.27800000000002</v>
      </c>
      <c r="AW85" s="2">
        <v>323.75400000000002</v>
      </c>
      <c r="AX85" s="2">
        <v>229.80799999999999</v>
      </c>
      <c r="AY85" s="2">
        <v>378.30799999999999</v>
      </c>
      <c r="AZ85" s="2">
        <v>506.44</v>
      </c>
      <c r="BA85" s="2">
        <v>631.36</v>
      </c>
      <c r="BB85" s="2">
        <v>633.26199999999994</v>
      </c>
      <c r="BC85" s="2">
        <v>1250.848</v>
      </c>
      <c r="BD85" s="72">
        <v>1656.3309999999999</v>
      </c>
      <c r="BE85" s="88">
        <v>1860.7439999999999</v>
      </c>
      <c r="BF85" s="88">
        <v>1076.393</v>
      </c>
      <c r="BG85" s="56">
        <v>1170.626</v>
      </c>
      <c r="BH85" s="2">
        <v>1237.643</v>
      </c>
    </row>
    <row r="86" spans="2:60">
      <c r="B86" s="34" t="s">
        <v>59</v>
      </c>
      <c r="C86" s="19" t="s">
        <v>5</v>
      </c>
      <c r="D86" s="2">
        <v>138382.35999999999</v>
      </c>
      <c r="E86" s="2">
        <v>136498</v>
      </c>
      <c r="F86" s="2">
        <v>144328.61199999999</v>
      </c>
      <c r="G86" s="2">
        <v>189132.44899999999</v>
      </c>
      <c r="H86" s="2">
        <v>189132.44899999999</v>
      </c>
      <c r="I86" s="2">
        <v>186002.21799999999</v>
      </c>
      <c r="J86" s="2">
        <v>195930.86</v>
      </c>
      <c r="K86" s="2">
        <v>207637.932</v>
      </c>
      <c r="L86" s="2">
        <v>214025.65299999999</v>
      </c>
      <c r="M86" s="2">
        <v>214025.65299999999</v>
      </c>
      <c r="N86" s="2">
        <v>216531.101</v>
      </c>
      <c r="O86" s="2">
        <v>226457.75700000001</v>
      </c>
      <c r="P86" s="2">
        <v>215524.90900000001</v>
      </c>
      <c r="Q86" s="2">
        <v>194156.53400000001</v>
      </c>
      <c r="R86" s="2">
        <v>194156.53400000001</v>
      </c>
      <c r="S86" s="2">
        <v>206015.87599999999</v>
      </c>
      <c r="T86" s="2">
        <v>193973.26199999999</v>
      </c>
      <c r="U86" s="2">
        <v>188849.693</v>
      </c>
      <c r="V86" s="2">
        <v>194938.323</v>
      </c>
      <c r="W86" s="2">
        <v>194938.323</v>
      </c>
      <c r="X86" s="2">
        <v>197253.976</v>
      </c>
      <c r="Y86" s="2">
        <v>197253.976</v>
      </c>
      <c r="Z86" s="2">
        <v>188776.524</v>
      </c>
      <c r="AA86" s="2">
        <v>188776.524</v>
      </c>
      <c r="AB86" s="2">
        <v>200332.42499999999</v>
      </c>
      <c r="AC86" s="2">
        <v>200332.42499999999</v>
      </c>
      <c r="AD86" s="2">
        <v>195744.022</v>
      </c>
      <c r="AE86" s="2">
        <v>195744.022</v>
      </c>
      <c r="AF86" s="2">
        <v>195744.022</v>
      </c>
      <c r="AG86" s="2">
        <v>195744.022</v>
      </c>
      <c r="AH86" s="2">
        <v>204414.519</v>
      </c>
      <c r="AI86" s="2">
        <v>197805.856</v>
      </c>
      <c r="AJ86" s="2">
        <v>210282.91200000001</v>
      </c>
      <c r="AK86" s="2">
        <v>188729.60399999999</v>
      </c>
      <c r="AL86" s="2">
        <v>188729.60399999999</v>
      </c>
      <c r="AM86" s="2">
        <v>204685.60500000001</v>
      </c>
      <c r="AN86" s="2">
        <v>211189.81</v>
      </c>
      <c r="AO86" s="2">
        <v>241389.902</v>
      </c>
      <c r="AP86" s="2">
        <v>231873.79500000001</v>
      </c>
      <c r="AQ86" s="2">
        <v>231873.79500000001</v>
      </c>
      <c r="AR86" s="2">
        <v>252427.96599999999</v>
      </c>
      <c r="AS86" s="2">
        <v>258191.78</v>
      </c>
      <c r="AT86" s="2">
        <v>261262.698</v>
      </c>
      <c r="AU86" s="2">
        <v>245353.255</v>
      </c>
      <c r="AV86" s="2">
        <v>245353.255</v>
      </c>
      <c r="AW86" s="2">
        <v>252565.53899999999</v>
      </c>
      <c r="AX86" s="2">
        <v>239060.576</v>
      </c>
      <c r="AY86" s="2">
        <v>221961.223</v>
      </c>
      <c r="AZ86" s="2">
        <v>218438.26199999999</v>
      </c>
      <c r="BA86" s="2">
        <v>219501.09099999999</v>
      </c>
      <c r="BB86" s="2">
        <v>228809.62100000001</v>
      </c>
      <c r="BC86" s="2">
        <v>224010.79399999999</v>
      </c>
      <c r="BD86" s="72">
        <v>236299.514</v>
      </c>
      <c r="BE86" s="88">
        <v>230049.17600000001</v>
      </c>
      <c r="BF86" s="88">
        <v>227178.53200000001</v>
      </c>
      <c r="BG86" s="56">
        <v>240031.296</v>
      </c>
      <c r="BH86" s="2">
        <v>224747.45600000001</v>
      </c>
    </row>
    <row r="87" spans="2:60">
      <c r="B87" s="34" t="s">
        <v>60</v>
      </c>
      <c r="C87" s="19" t="s">
        <v>5</v>
      </c>
      <c r="D87" s="2">
        <v>3603.0030000000002</v>
      </c>
      <c r="E87" s="2">
        <v>3655.44</v>
      </c>
      <c r="F87" s="2">
        <v>4283.3680000000004</v>
      </c>
      <c r="G87" s="2">
        <v>5717.1819999999998</v>
      </c>
      <c r="H87" s="2">
        <v>5717.1819999999998</v>
      </c>
      <c r="I87" s="2">
        <v>6266.1270000000004</v>
      </c>
      <c r="J87" s="2">
        <v>6995.2430000000004</v>
      </c>
      <c r="K87" s="2">
        <v>6597.5410000000002</v>
      </c>
      <c r="L87" s="2">
        <v>6904.5839999999998</v>
      </c>
      <c r="M87" s="2">
        <v>6904.5839999999998</v>
      </c>
      <c r="N87" s="2">
        <v>6995.3289999999997</v>
      </c>
      <c r="O87" s="2">
        <v>5813.0050000000001</v>
      </c>
      <c r="P87" s="2">
        <v>6467.0619999999999</v>
      </c>
      <c r="Q87" s="2">
        <v>5322.9740000000002</v>
      </c>
      <c r="R87" s="2">
        <v>5322.9740000000002</v>
      </c>
      <c r="S87" s="2">
        <v>5523.357</v>
      </c>
      <c r="T87" s="2">
        <v>7968.277</v>
      </c>
      <c r="U87" s="2">
        <v>7601.3249999999998</v>
      </c>
      <c r="V87" s="2">
        <v>8058.6409999999996</v>
      </c>
      <c r="W87" s="2">
        <v>8058.6409999999996</v>
      </c>
      <c r="X87" s="2">
        <v>6905.6149999999998</v>
      </c>
      <c r="Y87" s="2">
        <v>6905.6149999999998</v>
      </c>
      <c r="Z87" s="2">
        <v>3473.54</v>
      </c>
      <c r="AA87" s="2">
        <v>3473.54</v>
      </c>
      <c r="AB87" s="2">
        <v>3556.2649999999999</v>
      </c>
      <c r="AC87" s="2">
        <v>3556.2649999999999</v>
      </c>
      <c r="AD87" s="2">
        <v>4263.0159999999996</v>
      </c>
      <c r="AE87" s="2">
        <v>4263.0159999999996</v>
      </c>
      <c r="AF87" s="2">
        <v>4263.0159999999996</v>
      </c>
      <c r="AG87" s="2">
        <v>4263.0159999999996</v>
      </c>
      <c r="AH87" s="2">
        <v>3219.7939999999999</v>
      </c>
      <c r="AI87" s="2">
        <v>1406.636</v>
      </c>
      <c r="AJ87" s="2">
        <v>2132.232</v>
      </c>
      <c r="AK87" s="2">
        <v>2971.1729999999998</v>
      </c>
      <c r="AL87" s="2">
        <v>2971.1729999999998</v>
      </c>
      <c r="AM87" s="2">
        <v>3135.2</v>
      </c>
      <c r="AN87" s="2">
        <v>1288.951</v>
      </c>
      <c r="AO87" s="2">
        <v>1988.827</v>
      </c>
      <c r="AP87" s="2">
        <v>2697.8130000000001</v>
      </c>
      <c r="AQ87" s="2">
        <v>2697.8130000000001</v>
      </c>
      <c r="AR87" s="2">
        <v>3103.6089999999999</v>
      </c>
      <c r="AS87" s="2">
        <v>2207.1480000000001</v>
      </c>
      <c r="AT87" s="2">
        <v>1666.0940000000001</v>
      </c>
      <c r="AU87" s="2">
        <v>2844.4549999999999</v>
      </c>
      <c r="AV87" s="2">
        <v>2844.4549999999999</v>
      </c>
      <c r="AW87" s="2">
        <v>3670.1419999999998</v>
      </c>
      <c r="AX87" s="2">
        <v>2335.145</v>
      </c>
      <c r="AY87" s="2">
        <v>3160.8180000000002</v>
      </c>
      <c r="AZ87" s="2">
        <v>4427.982</v>
      </c>
      <c r="BA87" s="2">
        <v>4349.7489999999998</v>
      </c>
      <c r="BB87" s="2">
        <v>4712.7560000000003</v>
      </c>
      <c r="BC87" s="2">
        <v>5200.2870000000003</v>
      </c>
      <c r="BD87" s="72">
        <v>4975.7120000000004</v>
      </c>
      <c r="BE87" s="88">
        <v>4627.3890000000001</v>
      </c>
      <c r="BF87" s="88">
        <v>3225.2330000000002</v>
      </c>
      <c r="BG87" s="56">
        <v>2714.335</v>
      </c>
      <c r="BH87" s="2">
        <v>2971.4859999999999</v>
      </c>
    </row>
    <row r="88" spans="2:60" ht="12.75" thickBot="1">
      <c r="B88" s="34" t="s">
        <v>61</v>
      </c>
      <c r="C88" s="28" t="s">
        <v>5</v>
      </c>
      <c r="D88" s="29">
        <v>140713.736</v>
      </c>
      <c r="E88" s="29">
        <v>139003.66399999999</v>
      </c>
      <c r="F88" s="29">
        <v>141098.78700000001</v>
      </c>
      <c r="G88" s="29">
        <v>0</v>
      </c>
      <c r="H88" s="29">
        <v>0</v>
      </c>
      <c r="I88" s="29">
        <v>0</v>
      </c>
      <c r="J88" s="29">
        <v>0</v>
      </c>
      <c r="K88" s="29">
        <v>0</v>
      </c>
      <c r="L88" s="29">
        <v>0</v>
      </c>
      <c r="M88" s="29">
        <v>0</v>
      </c>
      <c r="N88" s="29">
        <v>0</v>
      </c>
      <c r="O88" s="29">
        <v>0</v>
      </c>
      <c r="P88" s="29">
        <v>0</v>
      </c>
      <c r="Q88" s="29">
        <v>101311.13800000001</v>
      </c>
      <c r="R88" s="29">
        <v>101311.13800000001</v>
      </c>
      <c r="S88" s="29">
        <v>100091.685</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41665.646000000001</v>
      </c>
      <c r="AQ88" s="29">
        <v>41665.646000000001</v>
      </c>
      <c r="AR88" s="29">
        <v>0</v>
      </c>
      <c r="AS88" s="29">
        <v>0</v>
      </c>
      <c r="AT88" s="29">
        <v>0</v>
      </c>
      <c r="AU88" s="29">
        <v>0</v>
      </c>
      <c r="AV88" s="29">
        <v>0</v>
      </c>
      <c r="AW88" s="29">
        <v>0</v>
      </c>
      <c r="AX88" s="29">
        <v>0</v>
      </c>
      <c r="AY88" s="29">
        <v>0</v>
      </c>
      <c r="AZ88" s="29">
        <v>0</v>
      </c>
      <c r="BA88" s="29">
        <v>0</v>
      </c>
      <c r="BB88" s="29">
        <v>0</v>
      </c>
      <c r="BC88" s="29">
        <v>0</v>
      </c>
      <c r="BD88" s="73">
        <v>0</v>
      </c>
      <c r="BE88" s="29">
        <v>0</v>
      </c>
      <c r="BF88" s="29">
        <v>0</v>
      </c>
      <c r="BG88" s="73">
        <v>0</v>
      </c>
      <c r="BH88" s="29">
        <v>0</v>
      </c>
    </row>
    <row r="89" spans="2:60" s="6" customFormat="1">
      <c r="B89" s="35" t="s">
        <v>62</v>
      </c>
      <c r="C89" s="19" t="s">
        <v>5</v>
      </c>
      <c r="D89" s="12">
        <v>367051.67800000001</v>
      </c>
      <c r="E89" s="12">
        <v>371697.67599999998</v>
      </c>
      <c r="F89" s="12">
        <v>358466</v>
      </c>
      <c r="G89" s="12">
        <v>348540.39500000002</v>
      </c>
      <c r="H89" s="12">
        <v>348540.39500000002</v>
      </c>
      <c r="I89" s="12">
        <v>330696.29100000003</v>
      </c>
      <c r="J89" s="12">
        <v>319332.25599999999</v>
      </c>
      <c r="K89" s="12">
        <v>342550.07</v>
      </c>
      <c r="L89" s="12">
        <v>371392.56800000003</v>
      </c>
      <c r="M89" s="12">
        <v>371392.56800000003</v>
      </c>
      <c r="N89" s="12">
        <v>384634.62699999998</v>
      </c>
      <c r="O89" s="12">
        <v>366624.07799999998</v>
      </c>
      <c r="P89" s="12">
        <v>376513.62199999997</v>
      </c>
      <c r="Q89" s="12">
        <v>495421.451</v>
      </c>
      <c r="R89" s="12">
        <v>495421.451</v>
      </c>
      <c r="S89" s="12">
        <v>500164.91800000001</v>
      </c>
      <c r="T89" s="12">
        <v>364081.42099999997</v>
      </c>
      <c r="U89" s="12">
        <v>366160.79499999998</v>
      </c>
      <c r="V89" s="12">
        <v>372240.505</v>
      </c>
      <c r="W89" s="12">
        <v>372240.505</v>
      </c>
      <c r="X89" s="12">
        <v>354309.80799999996</v>
      </c>
      <c r="Y89" s="12">
        <v>353070.78499999997</v>
      </c>
      <c r="Z89" s="12">
        <v>360054.12799999997</v>
      </c>
      <c r="AA89" s="12">
        <v>358815.10499999998</v>
      </c>
      <c r="AB89" s="12">
        <v>310787.39</v>
      </c>
      <c r="AC89" s="12">
        <v>309548.36700000003</v>
      </c>
      <c r="AD89" s="12">
        <v>363370.89200000005</v>
      </c>
      <c r="AE89" s="12">
        <v>362131.86900000001</v>
      </c>
      <c r="AF89" s="12">
        <v>363370.89200000005</v>
      </c>
      <c r="AG89" s="12">
        <v>362131.86900000001</v>
      </c>
      <c r="AH89" s="12">
        <v>336672.25199999998</v>
      </c>
      <c r="AI89" s="12">
        <v>348227.66800000001</v>
      </c>
      <c r="AJ89" s="12">
        <v>403942.28200000001</v>
      </c>
      <c r="AK89" s="12">
        <v>509492.88199999998</v>
      </c>
      <c r="AL89" s="12">
        <v>509492.88199999998</v>
      </c>
      <c r="AM89" s="12">
        <v>407602.71600000001</v>
      </c>
      <c r="AN89" s="12">
        <v>419740.83899999998</v>
      </c>
      <c r="AO89" s="12">
        <v>468489.087</v>
      </c>
      <c r="AP89" s="12">
        <v>528258.62300000002</v>
      </c>
      <c r="AQ89" s="12">
        <v>528258.62300000002</v>
      </c>
      <c r="AR89" s="12">
        <v>578141.65</v>
      </c>
      <c r="AS89" s="12">
        <v>458025.076</v>
      </c>
      <c r="AT89" s="12">
        <v>486509.55099999998</v>
      </c>
      <c r="AU89" s="12">
        <v>497234.61700000003</v>
      </c>
      <c r="AV89" s="12">
        <v>497234.61700000003</v>
      </c>
      <c r="AW89" s="12">
        <v>477086.228</v>
      </c>
      <c r="AX89" s="12">
        <v>416922.67200000002</v>
      </c>
      <c r="AY89" s="12">
        <v>435426.592</v>
      </c>
      <c r="AZ89" s="12">
        <v>501110.63299999997</v>
      </c>
      <c r="BA89" s="12">
        <v>522323.52799999999</v>
      </c>
      <c r="BB89" s="12">
        <v>473092.80499999999</v>
      </c>
      <c r="BC89" s="12">
        <v>545994.45200000005</v>
      </c>
      <c r="BD89" s="60">
        <v>540722.65599999996</v>
      </c>
      <c r="BE89" s="12">
        <v>524956.62699999998</v>
      </c>
      <c r="BF89" s="12">
        <v>403082.80300000001</v>
      </c>
      <c r="BG89" s="60">
        <v>435082.47200000001</v>
      </c>
      <c r="BH89" s="12">
        <v>428859.315</v>
      </c>
    </row>
    <row r="90" spans="2:60">
      <c r="B90" s="34"/>
      <c r="C90" s="19"/>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56"/>
      <c r="BE90" s="89"/>
      <c r="BF90" s="89"/>
      <c r="BG90" s="56"/>
      <c r="BH90" s="2"/>
    </row>
    <row r="91" spans="2:60">
      <c r="B91" s="33" t="s">
        <v>63</v>
      </c>
      <c r="C91" s="19"/>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56"/>
      <c r="BG91" s="56"/>
      <c r="BH91" s="2"/>
    </row>
    <row r="92" spans="2:60">
      <c r="B92" s="34" t="s">
        <v>64</v>
      </c>
      <c r="C92" s="19" t="s">
        <v>5</v>
      </c>
      <c r="D92" s="2">
        <v>4472.2520000000004</v>
      </c>
      <c r="E92" s="2">
        <v>4528.9679999999998</v>
      </c>
      <c r="F92" s="2">
        <v>4571.5889999999999</v>
      </c>
      <c r="G92" s="2">
        <v>3281.9549999999999</v>
      </c>
      <c r="H92" s="2">
        <v>3281.9549999999999</v>
      </c>
      <c r="I92" s="2">
        <v>3313.569</v>
      </c>
      <c r="J92" s="2">
        <v>3358.723</v>
      </c>
      <c r="K92" s="2">
        <v>206.43799999999999</v>
      </c>
      <c r="L92" s="2">
        <v>191.43799999999999</v>
      </c>
      <c r="M92" s="2">
        <v>191.43799999999999</v>
      </c>
      <c r="N92" s="2">
        <v>191.43799999999999</v>
      </c>
      <c r="O92" s="2">
        <v>191.43799999999999</v>
      </c>
      <c r="P92" s="2">
        <v>191.43799999999999</v>
      </c>
      <c r="Q92" s="2">
        <v>241.28</v>
      </c>
      <c r="R92" s="2">
        <v>241.28</v>
      </c>
      <c r="S92" s="2">
        <v>242.02600000000001</v>
      </c>
      <c r="T92" s="2">
        <v>242.864</v>
      </c>
      <c r="U92" s="2">
        <v>243.767</v>
      </c>
      <c r="V92" s="2">
        <v>244.749</v>
      </c>
      <c r="W92" s="2">
        <v>244.749</v>
      </c>
      <c r="X92" s="2">
        <v>245.387</v>
      </c>
      <c r="Y92" s="2">
        <v>245.387</v>
      </c>
      <c r="Z92" s="2">
        <v>247.19499999999999</v>
      </c>
      <c r="AA92" s="2">
        <v>247.19499999999999</v>
      </c>
      <c r="AB92" s="2">
        <v>248.92599999999999</v>
      </c>
      <c r="AC92" s="2">
        <v>248.92599999999999</v>
      </c>
      <c r="AD92" s="2">
        <v>250.047</v>
      </c>
      <c r="AE92" s="2">
        <v>250.047</v>
      </c>
      <c r="AF92" s="2">
        <v>250.047</v>
      </c>
      <c r="AG92" s="2">
        <v>250.047</v>
      </c>
      <c r="AH92" s="2">
        <v>252.30099999999999</v>
      </c>
      <c r="AI92" s="2">
        <v>254.33600000000001</v>
      </c>
      <c r="AJ92" s="2">
        <v>256.24700000000001</v>
      </c>
      <c r="AK92" s="2">
        <v>258.91800000000001</v>
      </c>
      <c r="AL92" s="2">
        <v>258.91800000000001</v>
      </c>
      <c r="AM92" s="2">
        <v>261.72399999999999</v>
      </c>
      <c r="AN92" s="2">
        <v>264.75299999999999</v>
      </c>
      <c r="AO92" s="2">
        <v>760.36300000000006</v>
      </c>
      <c r="AP92" s="2">
        <v>1713.0260000000001</v>
      </c>
      <c r="AQ92" s="2">
        <v>1713.0260000000001</v>
      </c>
      <c r="AR92" s="2">
        <v>383.09100000000001</v>
      </c>
      <c r="AS92" s="2">
        <v>389.38299999999998</v>
      </c>
      <c r="AT92" s="2">
        <v>394.12599999999998</v>
      </c>
      <c r="AU92" s="2">
        <v>396.30599999999998</v>
      </c>
      <c r="AV92" s="2">
        <v>396.30599999999998</v>
      </c>
      <c r="AW92" s="2">
        <v>396.05900000000003</v>
      </c>
      <c r="AX92" s="2">
        <v>401.81700000000001</v>
      </c>
      <c r="AY92" s="2">
        <v>395.16199999999998</v>
      </c>
      <c r="AZ92" s="2">
        <v>392.47300000000001</v>
      </c>
      <c r="BA92" s="2">
        <v>390.66399999999999</v>
      </c>
      <c r="BB92" s="2">
        <v>388.96699999999998</v>
      </c>
      <c r="BC92" s="2">
        <v>386.09699999999998</v>
      </c>
      <c r="BD92" s="56">
        <v>383.34899999999999</v>
      </c>
      <c r="BE92" s="2">
        <v>380.221</v>
      </c>
      <c r="BF92" s="2">
        <v>404.79700000000003</v>
      </c>
      <c r="BG92" s="56">
        <v>399.8</v>
      </c>
      <c r="BH92" s="2">
        <v>391.87200000000001</v>
      </c>
    </row>
    <row r="93" spans="2:60">
      <c r="B93" s="34" t="s">
        <v>65</v>
      </c>
      <c r="C93" s="19" t="s">
        <v>5</v>
      </c>
      <c r="D93" s="2">
        <v>20942.294000000002</v>
      </c>
      <c r="E93" s="2">
        <v>21015.011999999999</v>
      </c>
      <c r="F93" s="2">
        <v>21525.355</v>
      </c>
      <c r="G93" s="2">
        <v>22020.437999999998</v>
      </c>
      <c r="H93" s="2">
        <v>22020.437999999998</v>
      </c>
      <c r="I93" s="2">
        <v>21334.852999999999</v>
      </c>
      <c r="J93" s="2">
        <v>21197.439999999999</v>
      </c>
      <c r="K93" s="2">
        <v>20989.403999999999</v>
      </c>
      <c r="L93" s="2">
        <v>21575.687999999998</v>
      </c>
      <c r="M93" s="2">
        <v>21575.687999999998</v>
      </c>
      <c r="N93" s="2">
        <v>21628.785</v>
      </c>
      <c r="O93" s="2">
        <v>20656.629000000001</v>
      </c>
      <c r="P93" s="2">
        <v>20997.481</v>
      </c>
      <c r="Q93" s="2">
        <v>24648.395</v>
      </c>
      <c r="R93" s="2">
        <v>24648.395</v>
      </c>
      <c r="S93" s="2">
        <v>24399.277999999998</v>
      </c>
      <c r="T93" s="2">
        <v>17508.690999999999</v>
      </c>
      <c r="U93" s="2">
        <v>19118.814999999999</v>
      </c>
      <c r="V93" s="2">
        <v>17635.179</v>
      </c>
      <c r="W93" s="2">
        <v>17635.179</v>
      </c>
      <c r="X93" s="2">
        <v>16946.382000000001</v>
      </c>
      <c r="Y93" s="2">
        <v>1854.873</v>
      </c>
      <c r="Z93" s="2">
        <v>16911.736000000001</v>
      </c>
      <c r="AA93" s="2">
        <v>2127.5630000000001</v>
      </c>
      <c r="AB93" s="2">
        <v>16622.34</v>
      </c>
      <c r="AC93" s="2">
        <v>2148.2440000000001</v>
      </c>
      <c r="AD93" s="2">
        <v>16342.373000000001</v>
      </c>
      <c r="AE93" s="2">
        <v>2178.3519999999999</v>
      </c>
      <c r="AF93" s="2">
        <v>16342.373000000001</v>
      </c>
      <c r="AG93" s="2">
        <v>2178.3519999999999</v>
      </c>
      <c r="AH93" s="2">
        <v>2320.9430000000002</v>
      </c>
      <c r="AI93" s="2">
        <v>2248.5650000000001</v>
      </c>
      <c r="AJ93" s="2">
        <v>2321.5419999999999</v>
      </c>
      <c r="AK93" s="2">
        <v>2442.7199999999998</v>
      </c>
      <c r="AL93" s="2">
        <v>2442.7199999999998</v>
      </c>
      <c r="AM93" s="2">
        <v>2573.6660000000002</v>
      </c>
      <c r="AN93" s="2">
        <v>4641.0330000000004</v>
      </c>
      <c r="AO93" s="2">
        <v>3205.4839999999999</v>
      </c>
      <c r="AP93" s="2">
        <v>2269.8180000000002</v>
      </c>
      <c r="AQ93" s="2">
        <v>2269.8180000000002</v>
      </c>
      <c r="AR93" s="2">
        <v>2365.0100000000002</v>
      </c>
      <c r="AS93" s="2">
        <v>2432.7719999999999</v>
      </c>
      <c r="AT93" s="2">
        <v>5484.9359999999997</v>
      </c>
      <c r="AU93" s="2">
        <v>3921.3310000000001</v>
      </c>
      <c r="AV93" s="2">
        <v>3921.3310000000001</v>
      </c>
      <c r="AW93" s="2">
        <v>2757.62</v>
      </c>
      <c r="AX93" s="2">
        <v>2739.4029999999998</v>
      </c>
      <c r="AY93" s="2">
        <v>2637.1979999999999</v>
      </c>
      <c r="AZ93" s="2">
        <v>2560.7730000000001</v>
      </c>
      <c r="BA93" s="2">
        <v>2647.9760000000001</v>
      </c>
      <c r="BB93" s="2">
        <v>3520.6460000000002</v>
      </c>
      <c r="BC93" s="2">
        <v>3153.6689999999999</v>
      </c>
      <c r="BD93" s="56">
        <v>3120.4479999999999</v>
      </c>
      <c r="BE93" s="2">
        <v>2941.7420000000002</v>
      </c>
      <c r="BF93" s="2">
        <v>6152.0309999999999</v>
      </c>
      <c r="BG93" s="56">
        <v>4004.5</v>
      </c>
      <c r="BH93" s="2">
        <v>3553.9380000000001</v>
      </c>
    </row>
    <row r="94" spans="2:60">
      <c r="B94" s="34" t="s">
        <v>66</v>
      </c>
      <c r="C94" s="19" t="s">
        <v>5</v>
      </c>
      <c r="D94" s="2">
        <v>3500.4630000000002</v>
      </c>
      <c r="E94" s="2">
        <v>4037.3919999999998</v>
      </c>
      <c r="F94" s="2">
        <v>5988.2820000000002</v>
      </c>
      <c r="G94" s="2">
        <v>5853.6809999999996</v>
      </c>
      <c r="H94" s="2">
        <v>5853.6809999999996</v>
      </c>
      <c r="I94" s="2">
        <v>5400.9880000000003</v>
      </c>
      <c r="J94" s="2">
        <v>2302.0619999999999</v>
      </c>
      <c r="K94" s="2">
        <v>2012.0419999999999</v>
      </c>
      <c r="L94" s="2">
        <v>1835.365</v>
      </c>
      <c r="M94" s="2">
        <v>1835.365</v>
      </c>
      <c r="N94" s="2">
        <v>1577.74</v>
      </c>
      <c r="O94" s="2">
        <v>1904.2470000000001</v>
      </c>
      <c r="P94" s="2">
        <v>1800.3679999999999</v>
      </c>
      <c r="Q94" s="2">
        <v>2368.6060000000002</v>
      </c>
      <c r="R94" s="2">
        <v>2368.6060000000002</v>
      </c>
      <c r="S94" s="2">
        <v>3156.136</v>
      </c>
      <c r="T94" s="2">
        <v>3789.1260000000002</v>
      </c>
      <c r="U94" s="2">
        <v>3081.6109999999999</v>
      </c>
      <c r="V94" s="2">
        <v>2738.0360000000001</v>
      </c>
      <c r="W94" s="2">
        <v>2738.0360000000001</v>
      </c>
      <c r="X94" s="2">
        <v>2295.2930000000001</v>
      </c>
      <c r="Y94" s="2">
        <v>2295.2930000000001</v>
      </c>
      <c r="Z94" s="2">
        <v>1710.586</v>
      </c>
      <c r="AA94" s="2">
        <v>1710.586</v>
      </c>
      <c r="AB94" s="2">
        <v>1487.126</v>
      </c>
      <c r="AC94" s="2">
        <v>1487.126</v>
      </c>
      <c r="AD94" s="2">
        <v>1525.3679999999999</v>
      </c>
      <c r="AE94" s="2">
        <v>1525.3679999999999</v>
      </c>
      <c r="AF94" s="2">
        <v>1525.3679999999999</v>
      </c>
      <c r="AG94" s="2">
        <v>1525.3679999999999</v>
      </c>
      <c r="AH94" s="2">
        <v>1116.3979999999999</v>
      </c>
      <c r="AI94" s="2">
        <v>1560.548</v>
      </c>
      <c r="AJ94" s="2">
        <v>1458.7470000000001</v>
      </c>
      <c r="AK94" s="2">
        <v>1731.375</v>
      </c>
      <c r="AL94" s="2">
        <v>1731.375</v>
      </c>
      <c r="AM94" s="2">
        <v>1561.251</v>
      </c>
      <c r="AN94" s="2">
        <v>2308.3629999999998</v>
      </c>
      <c r="AO94" s="2">
        <v>2408.89</v>
      </c>
      <c r="AP94" s="2">
        <v>2350.8240000000001</v>
      </c>
      <c r="AQ94" s="2">
        <v>2350.8240000000001</v>
      </c>
      <c r="AR94" s="2">
        <v>2058.3429999999998</v>
      </c>
      <c r="AS94" s="2">
        <v>41210.724999999999</v>
      </c>
      <c r="AT94" s="2">
        <v>41402.749000000003</v>
      </c>
      <c r="AU94" s="2">
        <v>41358.322999999997</v>
      </c>
      <c r="AV94" s="2">
        <v>41358.322999999997</v>
      </c>
      <c r="AW94" s="2">
        <v>41790.910000000003</v>
      </c>
      <c r="AX94" s="2">
        <v>41331.413999999997</v>
      </c>
      <c r="AY94" s="2">
        <v>41069.046000000002</v>
      </c>
      <c r="AZ94" s="2">
        <v>2184.2950000000001</v>
      </c>
      <c r="BA94" s="2">
        <v>2400.0300000000002</v>
      </c>
      <c r="BB94" s="2">
        <v>3442.4540000000002</v>
      </c>
      <c r="BC94" s="2">
        <v>3655.66</v>
      </c>
      <c r="BD94" s="56">
        <v>3471.7359999999999</v>
      </c>
      <c r="BE94" s="2">
        <v>3130.2240000000002</v>
      </c>
      <c r="BF94" s="2">
        <v>7266.7269999999999</v>
      </c>
      <c r="BG94" s="56">
        <v>8230.6360000000004</v>
      </c>
      <c r="BH94" s="2">
        <v>8507.509</v>
      </c>
    </row>
    <row r="95" spans="2:60" ht="24">
      <c r="B95" s="34" t="s">
        <v>206</v>
      </c>
      <c r="C95" s="19" t="s">
        <v>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c r="AB95" s="2">
        <v>4000</v>
      </c>
      <c r="AC95" s="2">
        <v>4000</v>
      </c>
      <c r="AD95" s="2">
        <v>7000</v>
      </c>
      <c r="AE95" s="2">
        <v>7000</v>
      </c>
      <c r="AF95" s="2">
        <v>7000</v>
      </c>
      <c r="AG95" s="2">
        <v>7000</v>
      </c>
      <c r="AH95" s="2">
        <v>10000</v>
      </c>
      <c r="AI95" s="2">
        <v>8500</v>
      </c>
      <c r="AJ95" s="2">
        <v>0</v>
      </c>
      <c r="AK95" s="2">
        <v>0</v>
      </c>
      <c r="AL95" s="2">
        <v>0</v>
      </c>
      <c r="AM95" s="2">
        <v>0</v>
      </c>
      <c r="AN95" s="2">
        <v>0</v>
      </c>
      <c r="AO95" s="2">
        <v>0</v>
      </c>
      <c r="AP95" s="2">
        <v>0</v>
      </c>
      <c r="AQ95" s="2">
        <v>0</v>
      </c>
      <c r="AR95" s="2">
        <v>0</v>
      </c>
      <c r="AS95" s="2">
        <v>0</v>
      </c>
      <c r="AT95" s="2">
        <v>0</v>
      </c>
      <c r="AU95" s="2">
        <v>0</v>
      </c>
      <c r="AV95" s="2">
        <v>0</v>
      </c>
      <c r="AW95" s="2">
        <v>0</v>
      </c>
      <c r="AX95" s="2">
        <v>0</v>
      </c>
      <c r="AY95" s="2">
        <v>0</v>
      </c>
      <c r="AZ95" s="2">
        <v>0</v>
      </c>
      <c r="BA95" s="2">
        <v>0</v>
      </c>
      <c r="BB95" s="2">
        <v>0</v>
      </c>
      <c r="BC95" s="2">
        <v>0</v>
      </c>
      <c r="BD95" s="56">
        <v>0</v>
      </c>
      <c r="BE95" s="2">
        <v>0</v>
      </c>
      <c r="BF95" s="2">
        <v>0</v>
      </c>
      <c r="BG95" s="56">
        <v>0</v>
      </c>
      <c r="BH95" s="2">
        <v>0</v>
      </c>
    </row>
    <row r="96" spans="2:60" ht="24">
      <c r="B96" s="34" t="s">
        <v>67</v>
      </c>
      <c r="C96" s="19" t="s">
        <v>5</v>
      </c>
      <c r="D96" s="2">
        <v>0</v>
      </c>
      <c r="E96" s="2">
        <v>0</v>
      </c>
      <c r="F96" s="2">
        <v>0</v>
      </c>
      <c r="G96" s="2">
        <v>0</v>
      </c>
      <c r="H96" s="2">
        <v>0</v>
      </c>
      <c r="I96" s="2">
        <v>0</v>
      </c>
      <c r="J96" s="2">
        <v>0</v>
      </c>
      <c r="K96" s="2">
        <v>0</v>
      </c>
      <c r="L96" s="2">
        <v>0</v>
      </c>
      <c r="M96" s="2">
        <v>0</v>
      </c>
      <c r="N96" s="2">
        <v>0</v>
      </c>
      <c r="O96" s="2">
        <v>0</v>
      </c>
      <c r="P96" s="2">
        <v>0</v>
      </c>
      <c r="Q96" s="2">
        <v>3075.9110000000001</v>
      </c>
      <c r="R96" s="2">
        <v>3075.9110000000001</v>
      </c>
      <c r="S96" s="2">
        <v>2170.7310000000002</v>
      </c>
      <c r="T96" s="2">
        <v>1777.308</v>
      </c>
      <c r="U96" s="2">
        <v>1997.2449999999999</v>
      </c>
      <c r="V96" s="2">
        <v>2838.8719999999998</v>
      </c>
      <c r="W96" s="2">
        <v>2838.8719999999998</v>
      </c>
      <c r="X96" s="2">
        <v>1883.556</v>
      </c>
      <c r="Y96" s="2">
        <v>1883.556</v>
      </c>
      <c r="Z96" s="2">
        <v>3722.37</v>
      </c>
      <c r="AA96" s="2">
        <v>3722.37</v>
      </c>
      <c r="AB96" s="2">
        <v>13377.041999999999</v>
      </c>
      <c r="AC96" s="2">
        <v>13377.041999999999</v>
      </c>
      <c r="AD96" s="2">
        <v>14275.946</v>
      </c>
      <c r="AE96" s="2">
        <v>14275.946</v>
      </c>
      <c r="AF96" s="2">
        <v>14275.946</v>
      </c>
      <c r="AG96" s="2">
        <v>14275.946</v>
      </c>
      <c r="AH96" s="2">
        <v>13807.378000000001</v>
      </c>
      <c r="AI96" s="2">
        <v>14056.212</v>
      </c>
      <c r="AJ96" s="2">
        <v>13974.156999999999</v>
      </c>
      <c r="AK96" s="2">
        <v>14116.326999999999</v>
      </c>
      <c r="AL96" s="2">
        <v>14116.326999999999</v>
      </c>
      <c r="AM96" s="2">
        <v>14082.7</v>
      </c>
      <c r="AN96" s="2">
        <v>13675.4</v>
      </c>
      <c r="AO96" s="2">
        <v>13678.23</v>
      </c>
      <c r="AP96" s="2">
        <v>13750.083000000001</v>
      </c>
      <c r="AQ96" s="2">
        <v>13750.083000000001</v>
      </c>
      <c r="AR96" s="2">
        <v>13758.968999999999</v>
      </c>
      <c r="AS96" s="2">
        <v>13364.194</v>
      </c>
      <c r="AT96" s="2">
        <v>13042.352000000001</v>
      </c>
      <c r="AU96" s="2">
        <v>3252.54</v>
      </c>
      <c r="AV96" s="2">
        <v>3252.54</v>
      </c>
      <c r="AW96" s="2">
        <v>3280.2269999999999</v>
      </c>
      <c r="AX96" s="2">
        <v>3222.306</v>
      </c>
      <c r="AY96" s="2">
        <v>3220.723</v>
      </c>
      <c r="AZ96" s="2">
        <v>3104.2710000000002</v>
      </c>
      <c r="BA96" s="2">
        <v>3006.9450000000002</v>
      </c>
      <c r="BB96" s="2">
        <v>2941.9340000000002</v>
      </c>
      <c r="BC96" s="2">
        <v>7441.57</v>
      </c>
      <c r="BD96" s="56">
        <v>7148.009</v>
      </c>
      <c r="BE96" s="2">
        <v>7074.3559999999998</v>
      </c>
      <c r="BF96" s="2">
        <v>9480.9580000000005</v>
      </c>
      <c r="BG96" s="56">
        <v>9020.9439999999995</v>
      </c>
      <c r="BH96" s="2">
        <v>10001.888999999999</v>
      </c>
    </row>
    <row r="97" spans="2:60">
      <c r="B97" s="34" t="s">
        <v>68</v>
      </c>
      <c r="C97" s="19" t="s">
        <v>5</v>
      </c>
      <c r="D97" s="2">
        <v>472539.53700000001</v>
      </c>
      <c r="E97" s="2">
        <v>472539.53700000001</v>
      </c>
      <c r="F97" s="2">
        <v>80725.904999999999</v>
      </c>
      <c r="G97" s="2">
        <v>80755.226999999999</v>
      </c>
      <c r="H97" s="2">
        <v>80755.226999999999</v>
      </c>
      <c r="I97" s="2">
        <v>80574.824999999997</v>
      </c>
      <c r="J97" s="2">
        <v>78601.09</v>
      </c>
      <c r="K97" s="2">
        <v>78699.142999999996</v>
      </c>
      <c r="L97" s="2">
        <v>77198.491999999998</v>
      </c>
      <c r="M97" s="2">
        <v>77198.491999999998</v>
      </c>
      <c r="N97" s="2">
        <v>76769.434999999998</v>
      </c>
      <c r="O97" s="2">
        <v>77931.754000000001</v>
      </c>
      <c r="P97" s="2">
        <v>78730.971000000005</v>
      </c>
      <c r="Q97" s="2">
        <v>78284.406000000003</v>
      </c>
      <c r="R97" s="2">
        <v>78284.406000000003</v>
      </c>
      <c r="S97" s="2">
        <v>77182.45</v>
      </c>
      <c r="T97" s="2">
        <v>74683.251000000004</v>
      </c>
      <c r="U97" s="2">
        <v>72956.847999999998</v>
      </c>
      <c r="V97" s="2">
        <v>73320.077999999994</v>
      </c>
      <c r="W97" s="2">
        <v>73320.077999999994</v>
      </c>
      <c r="X97" s="2">
        <v>71161.974000000002</v>
      </c>
      <c r="Y97" s="2">
        <v>71161.974000000002</v>
      </c>
      <c r="Z97" s="2">
        <v>69073.721999999994</v>
      </c>
      <c r="AA97" s="2">
        <v>69073.721999999994</v>
      </c>
      <c r="AB97" s="2">
        <v>66931.732999999993</v>
      </c>
      <c r="AC97" s="2">
        <v>66931.732999999993</v>
      </c>
      <c r="AD97" s="2">
        <v>65745.203999999998</v>
      </c>
      <c r="AE97" s="2">
        <v>65745.203999999998</v>
      </c>
      <c r="AF97" s="2">
        <v>65745.203999999998</v>
      </c>
      <c r="AG97" s="2">
        <v>65745.203999999998</v>
      </c>
      <c r="AH97" s="2">
        <v>63665.472999999998</v>
      </c>
      <c r="AI97" s="2">
        <v>62122.953000000001</v>
      </c>
      <c r="AJ97" s="2">
        <v>61171.326000000001</v>
      </c>
      <c r="AK97" s="2">
        <v>59474.921000000002</v>
      </c>
      <c r="AL97" s="2">
        <v>59474.921000000002</v>
      </c>
      <c r="AM97" s="2">
        <v>58349.391000000003</v>
      </c>
      <c r="AN97" s="2">
        <v>58033.444000000003</v>
      </c>
      <c r="AO97" s="2">
        <v>58562.322</v>
      </c>
      <c r="AP97" s="2">
        <v>61513.682000000001</v>
      </c>
      <c r="AQ97" s="2">
        <v>61513.682000000001</v>
      </c>
      <c r="AR97" s="2">
        <v>60688.014000000003</v>
      </c>
      <c r="AS97" s="2">
        <v>64265.843999999997</v>
      </c>
      <c r="AT97" s="2">
        <v>65022.618999999999</v>
      </c>
      <c r="AU97" s="2">
        <v>67473.303</v>
      </c>
      <c r="AV97" s="2">
        <v>67473.303</v>
      </c>
      <c r="AW97" s="2">
        <v>67183.785000000003</v>
      </c>
      <c r="AX97" s="2">
        <v>66732.907000000007</v>
      </c>
      <c r="AY97" s="2">
        <v>65766.207999999999</v>
      </c>
      <c r="AZ97" s="2">
        <v>66832.062999999995</v>
      </c>
      <c r="BA97" s="2">
        <v>67638.054999999993</v>
      </c>
      <c r="BB97" s="2">
        <v>69429.112999999998</v>
      </c>
      <c r="BC97" s="2">
        <v>71454.796000000002</v>
      </c>
      <c r="BD97" s="56">
        <v>74527.870999999999</v>
      </c>
      <c r="BE97" s="2">
        <v>75542.131999999998</v>
      </c>
      <c r="BF97" s="2">
        <v>75851.47</v>
      </c>
      <c r="BG97" s="56">
        <v>75926.517000000007</v>
      </c>
      <c r="BH97" s="2">
        <v>76379.307000000001</v>
      </c>
    </row>
    <row r="98" spans="2:60">
      <c r="B98" s="34" t="s">
        <v>69</v>
      </c>
      <c r="C98" s="19" t="s">
        <v>5</v>
      </c>
      <c r="D98" s="2">
        <v>81041.687000000005</v>
      </c>
      <c r="E98" s="2">
        <v>83621.383000000002</v>
      </c>
      <c r="F98" s="2">
        <v>472539.53700000001</v>
      </c>
      <c r="G98" s="2">
        <v>475103.973</v>
      </c>
      <c r="H98" s="2">
        <v>475103.973</v>
      </c>
      <c r="I98" s="2">
        <v>474572.67099999997</v>
      </c>
      <c r="J98" s="2">
        <v>474563.90399999998</v>
      </c>
      <c r="K98" s="2">
        <v>474369.08600000001</v>
      </c>
      <c r="L98" s="2">
        <v>474522.22200000001</v>
      </c>
      <c r="M98" s="2">
        <v>474522.22200000001</v>
      </c>
      <c r="N98" s="2">
        <v>474665.08299999998</v>
      </c>
      <c r="O98" s="2">
        <v>474648.75</v>
      </c>
      <c r="P98" s="2">
        <v>474408.26299999998</v>
      </c>
      <c r="Q98" s="2">
        <v>474253.45400000003</v>
      </c>
      <c r="R98" s="2">
        <v>474253.45400000003</v>
      </c>
      <c r="S98" s="2">
        <v>474187.24</v>
      </c>
      <c r="T98" s="2">
        <v>474633.24</v>
      </c>
      <c r="U98" s="2">
        <v>474685.59</v>
      </c>
      <c r="V98" s="2">
        <v>474866.90600000002</v>
      </c>
      <c r="W98" s="2">
        <v>474866.90600000002</v>
      </c>
      <c r="X98" s="2">
        <v>475224.85499999998</v>
      </c>
      <c r="Y98" s="2">
        <v>475224.85499999998</v>
      </c>
      <c r="Z98" s="2">
        <v>475165.68400000001</v>
      </c>
      <c r="AA98" s="2">
        <v>475165.68400000001</v>
      </c>
      <c r="AB98" s="2">
        <v>475429.69799999997</v>
      </c>
      <c r="AC98" s="2">
        <v>475429.69799999997</v>
      </c>
      <c r="AD98" s="2">
        <v>475717.15399999998</v>
      </c>
      <c r="AE98" s="2">
        <v>475717.15399999998</v>
      </c>
      <c r="AF98" s="2">
        <v>475717.15399999998</v>
      </c>
      <c r="AG98" s="2">
        <v>475717.15399999998</v>
      </c>
      <c r="AH98" s="2">
        <v>476326.06800000003</v>
      </c>
      <c r="AI98" s="2">
        <v>475880.397</v>
      </c>
      <c r="AJ98" s="2">
        <v>475522.25599999999</v>
      </c>
      <c r="AK98" s="2">
        <v>474892.88099999999</v>
      </c>
      <c r="AL98" s="2">
        <v>474892.88099999999</v>
      </c>
      <c r="AM98" s="2">
        <v>474822.31800000003</v>
      </c>
      <c r="AN98" s="2">
        <v>474705.70400000003</v>
      </c>
      <c r="AO98" s="2">
        <v>474928.86099999998</v>
      </c>
      <c r="AP98" s="2">
        <v>472572.69400000002</v>
      </c>
      <c r="AQ98" s="2">
        <v>472572.69400000002</v>
      </c>
      <c r="AR98" s="2">
        <v>472643.79200000002</v>
      </c>
      <c r="AS98" s="2">
        <v>473478.25599999999</v>
      </c>
      <c r="AT98" s="2">
        <v>473395.78100000002</v>
      </c>
      <c r="AU98" s="2">
        <v>472939.02600000001</v>
      </c>
      <c r="AV98" s="2">
        <v>472939.02600000001</v>
      </c>
      <c r="AW98" s="2">
        <v>473096.66499999998</v>
      </c>
      <c r="AX98" s="2">
        <v>473408.27500000002</v>
      </c>
      <c r="AY98" s="2">
        <v>473817.95899999997</v>
      </c>
      <c r="AZ98" s="2">
        <v>473848.23100000003</v>
      </c>
      <c r="BA98" s="2">
        <v>474659.77500000002</v>
      </c>
      <c r="BB98" s="2">
        <v>474142.88299999997</v>
      </c>
      <c r="BC98" s="2">
        <v>474047.19099999999</v>
      </c>
      <c r="BD98" s="56">
        <v>476154.93199999997</v>
      </c>
      <c r="BE98" s="2">
        <v>475949.27799999999</v>
      </c>
      <c r="BF98" s="2">
        <v>476105.06400000001</v>
      </c>
      <c r="BG98" s="56">
        <v>476492.11</v>
      </c>
      <c r="BH98" s="2">
        <v>476279.21500000003</v>
      </c>
    </row>
    <row r="99" spans="2:60">
      <c r="B99" s="34" t="s">
        <v>70</v>
      </c>
      <c r="C99" s="19" t="s">
        <v>5</v>
      </c>
      <c r="D99" s="2">
        <v>458045.95199999999</v>
      </c>
      <c r="E99" s="2">
        <v>443258.005</v>
      </c>
      <c r="F99" s="2">
        <v>456242.41499999998</v>
      </c>
      <c r="G99" s="2">
        <v>460584.40399999998</v>
      </c>
      <c r="H99" s="2">
        <v>460584.40399999998</v>
      </c>
      <c r="I99" s="2">
        <v>454771.00699999998</v>
      </c>
      <c r="J99" s="2">
        <v>450851.27100000001</v>
      </c>
      <c r="K99" s="2">
        <v>451328.58299999998</v>
      </c>
      <c r="L99" s="2">
        <v>441848.08199999999</v>
      </c>
      <c r="M99" s="2">
        <v>441848.08199999999</v>
      </c>
      <c r="N99" s="2">
        <v>437169.53600000002</v>
      </c>
      <c r="O99" s="2">
        <v>428468.28100000002</v>
      </c>
      <c r="P99" s="2">
        <v>422990.81599999999</v>
      </c>
      <c r="Q99" s="2">
        <v>409971.30200000003</v>
      </c>
      <c r="R99" s="2">
        <v>409971.30200000003</v>
      </c>
      <c r="S99" s="2">
        <v>412426.42499999999</v>
      </c>
      <c r="T99" s="2">
        <v>432879.28399999999</v>
      </c>
      <c r="U99" s="2">
        <v>435779.73800000001</v>
      </c>
      <c r="V99" s="2">
        <v>439408.717</v>
      </c>
      <c r="W99" s="2">
        <v>439408.717</v>
      </c>
      <c r="X99" s="2">
        <v>447100.28500000003</v>
      </c>
      <c r="Y99" s="2">
        <v>710094.28500000003</v>
      </c>
      <c r="Z99" s="2">
        <v>472719.98600000003</v>
      </c>
      <c r="AA99" s="2">
        <v>732164.98600000003</v>
      </c>
      <c r="AB99" s="2">
        <v>476170.02500000002</v>
      </c>
      <c r="AC99" s="2">
        <v>729182.02500000002</v>
      </c>
      <c r="AD99" s="2">
        <v>475062.91900000005</v>
      </c>
      <c r="AE99" s="2">
        <v>723285.88</v>
      </c>
      <c r="AF99" s="2">
        <v>475062.91900000005</v>
      </c>
      <c r="AG99" s="2">
        <v>723285.88</v>
      </c>
      <c r="AH99" s="2">
        <v>720981.80700000003</v>
      </c>
      <c r="AI99" s="2">
        <v>708767.02800000005</v>
      </c>
      <c r="AJ99" s="2">
        <v>701457.74</v>
      </c>
      <c r="AK99" s="2">
        <v>693189.777</v>
      </c>
      <c r="AL99" s="2">
        <v>693189.777</v>
      </c>
      <c r="AM99" s="2">
        <v>693162.22699999996</v>
      </c>
      <c r="AN99" s="2">
        <v>687464.098</v>
      </c>
      <c r="AO99" s="2">
        <v>719556.125</v>
      </c>
      <c r="AP99" s="2">
        <v>713964.97499999998</v>
      </c>
      <c r="AQ99" s="2">
        <v>713964.97499999998</v>
      </c>
      <c r="AR99" s="2">
        <v>715010.902</v>
      </c>
      <c r="AS99" s="2">
        <v>736163.24399999995</v>
      </c>
      <c r="AT99" s="2">
        <v>750269.255</v>
      </c>
      <c r="AU99" s="2">
        <v>762789.71299999999</v>
      </c>
      <c r="AV99" s="2">
        <v>762789.71299999999</v>
      </c>
      <c r="AW99" s="2">
        <v>760192.88</v>
      </c>
      <c r="AX99" s="2">
        <v>764470.01699999999</v>
      </c>
      <c r="AY99" s="2">
        <v>801000.88600000006</v>
      </c>
      <c r="AZ99" s="2">
        <v>867477.99899999995</v>
      </c>
      <c r="BA99" s="2">
        <v>869734.14800000004</v>
      </c>
      <c r="BB99" s="2">
        <v>878884.16700000002</v>
      </c>
      <c r="BC99" s="2">
        <v>908481.14300000004</v>
      </c>
      <c r="BD99" s="56">
        <v>931196.02599999995</v>
      </c>
      <c r="BE99" s="2">
        <v>933008.03799999994</v>
      </c>
      <c r="BF99" s="2">
        <v>941566.29700000002</v>
      </c>
      <c r="BG99" s="56">
        <v>1029579.589</v>
      </c>
      <c r="BH99" s="2">
        <v>1050161.5549999999</v>
      </c>
    </row>
    <row r="100" spans="2:60" ht="12.75" thickBot="1">
      <c r="B100" s="34" t="s">
        <v>71</v>
      </c>
      <c r="C100" s="28" t="s">
        <v>5</v>
      </c>
      <c r="D100" s="29">
        <v>390180.73100000003</v>
      </c>
      <c r="E100" s="29">
        <v>398517.46399999998</v>
      </c>
      <c r="F100" s="29">
        <v>410202.77500000002</v>
      </c>
      <c r="G100" s="29">
        <v>408075.31099999999</v>
      </c>
      <c r="H100" s="29">
        <v>408075.31099999999</v>
      </c>
      <c r="I100" s="29">
        <v>408484.29300000001</v>
      </c>
      <c r="J100" s="29">
        <v>413946.27399999998</v>
      </c>
      <c r="K100" s="29">
        <v>416062.67099999997</v>
      </c>
      <c r="L100" s="29">
        <v>418167.41499999998</v>
      </c>
      <c r="M100" s="29">
        <v>418167.41499999998</v>
      </c>
      <c r="N100" s="29">
        <v>420420.02899999998</v>
      </c>
      <c r="O100" s="29">
        <v>425330.967</v>
      </c>
      <c r="P100" s="29">
        <v>422489.23800000001</v>
      </c>
      <c r="Q100" s="29">
        <v>413330.09499999997</v>
      </c>
      <c r="R100" s="29">
        <v>413330.09499999997</v>
      </c>
      <c r="S100" s="29">
        <v>417968.32400000002</v>
      </c>
      <c r="T100" s="29">
        <v>434343.62300000002</v>
      </c>
      <c r="U100" s="29">
        <v>431427.59299999999</v>
      </c>
      <c r="V100" s="29">
        <v>429105.58</v>
      </c>
      <c r="W100" s="29">
        <v>429105.58</v>
      </c>
      <c r="X100" s="29">
        <v>424337.728</v>
      </c>
      <c r="Y100" s="29">
        <v>424337.728</v>
      </c>
      <c r="Z100" s="29">
        <v>429427.08199999999</v>
      </c>
      <c r="AA100" s="29">
        <v>429427.08199999999</v>
      </c>
      <c r="AB100" s="29">
        <v>426232.16499999998</v>
      </c>
      <c r="AC100" s="29">
        <v>426232.16499999998</v>
      </c>
      <c r="AD100" s="29">
        <v>425721.85100000002</v>
      </c>
      <c r="AE100" s="29">
        <v>425721.85100000002</v>
      </c>
      <c r="AF100" s="29">
        <v>425721.85100000002</v>
      </c>
      <c r="AG100" s="29">
        <v>425721.85100000002</v>
      </c>
      <c r="AH100" s="29">
        <v>426382.929</v>
      </c>
      <c r="AI100" s="29">
        <v>429786.15700000001</v>
      </c>
      <c r="AJ100" s="29">
        <v>425003.06400000001</v>
      </c>
      <c r="AK100" s="29">
        <v>426349.77399999998</v>
      </c>
      <c r="AL100" s="29">
        <v>426349.77399999998</v>
      </c>
      <c r="AM100" s="29">
        <v>431986.50099999999</v>
      </c>
      <c r="AN100" s="29">
        <v>430420.14399999997</v>
      </c>
      <c r="AO100" s="29">
        <v>428158.712</v>
      </c>
      <c r="AP100" s="29">
        <v>424088.44500000001</v>
      </c>
      <c r="AQ100" s="29">
        <v>424088.44500000001</v>
      </c>
      <c r="AR100" s="29">
        <v>431679.61800000002</v>
      </c>
      <c r="AS100" s="29">
        <v>450568.24099999998</v>
      </c>
      <c r="AT100" s="29">
        <v>461841.83199999999</v>
      </c>
      <c r="AU100" s="29">
        <v>479271.46600000001</v>
      </c>
      <c r="AV100" s="29">
        <v>479271.46600000001</v>
      </c>
      <c r="AW100" s="29">
        <v>473804.848</v>
      </c>
      <c r="AX100" s="29">
        <v>474736.26400000002</v>
      </c>
      <c r="AY100" s="29">
        <v>468077.06</v>
      </c>
      <c r="AZ100" s="29">
        <v>466662.15700000001</v>
      </c>
      <c r="BA100" s="29">
        <v>461279.32799999998</v>
      </c>
      <c r="BB100" s="29">
        <v>466284.902</v>
      </c>
      <c r="BC100" s="29">
        <v>469448.55099999998</v>
      </c>
      <c r="BD100" s="73">
        <v>469199.261</v>
      </c>
      <c r="BE100" s="29">
        <v>473632.69199999998</v>
      </c>
      <c r="BF100" s="29">
        <v>473373.696</v>
      </c>
      <c r="BG100" s="73">
        <v>467307.511</v>
      </c>
      <c r="BH100" s="29">
        <v>466418.636</v>
      </c>
    </row>
    <row r="101" spans="2:60" s="6" customFormat="1">
      <c r="B101" s="35" t="s">
        <v>72</v>
      </c>
      <c r="C101" s="19" t="s">
        <v>5</v>
      </c>
      <c r="D101" s="12">
        <v>1430722.916</v>
      </c>
      <c r="E101" s="12">
        <v>1427517.7609999999</v>
      </c>
      <c r="F101" s="12">
        <v>1451795.858</v>
      </c>
      <c r="G101" s="12">
        <v>1455674.9890000001</v>
      </c>
      <c r="H101" s="12">
        <v>1455674.9890000001</v>
      </c>
      <c r="I101" s="12">
        <v>1448452.206</v>
      </c>
      <c r="J101" s="12">
        <v>1444820.764</v>
      </c>
      <c r="K101" s="12">
        <v>1443667.3670000001</v>
      </c>
      <c r="L101" s="12">
        <v>1435338.702</v>
      </c>
      <c r="M101" s="12">
        <v>1435338.702</v>
      </c>
      <c r="N101" s="12">
        <v>1432422.0460000001</v>
      </c>
      <c r="O101" s="12">
        <v>1429132.0660000001</v>
      </c>
      <c r="P101" s="12">
        <v>1421608.575</v>
      </c>
      <c r="Q101" s="12">
        <v>1406173.449</v>
      </c>
      <c r="R101" s="12">
        <v>1406173.449</v>
      </c>
      <c r="S101" s="12">
        <v>1411732.61</v>
      </c>
      <c r="T101" s="12">
        <v>1439857.3870000001</v>
      </c>
      <c r="U101" s="12">
        <v>1439291.2069999999</v>
      </c>
      <c r="V101" s="12">
        <v>1440158.1170000001</v>
      </c>
      <c r="W101" s="12">
        <v>1440158.1170000001</v>
      </c>
      <c r="X101" s="12">
        <v>1439195.46</v>
      </c>
      <c r="Y101" s="12">
        <v>1687097.9509999999</v>
      </c>
      <c r="Z101" s="12">
        <v>1468978.361</v>
      </c>
      <c r="AA101" s="12">
        <v>1713639.1880000001</v>
      </c>
      <c r="AB101" s="12">
        <v>1480499.0550000002</v>
      </c>
      <c r="AC101" s="12">
        <v>1719036.959</v>
      </c>
      <c r="AD101" s="12">
        <v>1481640.862</v>
      </c>
      <c r="AE101" s="12">
        <v>1715699.8019999999</v>
      </c>
      <c r="AF101" s="12">
        <v>1481640.862</v>
      </c>
      <c r="AG101" s="12">
        <v>1715699.8019999999</v>
      </c>
      <c r="AH101" s="12">
        <v>1714853.297</v>
      </c>
      <c r="AI101" s="12">
        <v>1703176.196</v>
      </c>
      <c r="AJ101" s="12">
        <v>1681165.0789999999</v>
      </c>
      <c r="AK101" s="12">
        <v>1672456.693</v>
      </c>
      <c r="AL101" s="12">
        <v>1672456.693</v>
      </c>
      <c r="AM101" s="12">
        <v>1676799.7779999999</v>
      </c>
      <c r="AN101" s="12">
        <v>1671512.939</v>
      </c>
      <c r="AO101" s="12">
        <v>1701258.987</v>
      </c>
      <c r="AP101" s="12">
        <v>1692223.547</v>
      </c>
      <c r="AQ101" s="12">
        <v>1692223.547</v>
      </c>
      <c r="AR101" s="12">
        <v>1698587.7390000001</v>
      </c>
      <c r="AS101" s="12">
        <v>1781872.659</v>
      </c>
      <c r="AT101" s="12">
        <v>1810853.65</v>
      </c>
      <c r="AU101" s="12">
        <v>1831402.0079999999</v>
      </c>
      <c r="AV101" s="12">
        <v>1831402.0079999999</v>
      </c>
      <c r="AW101" s="12">
        <v>1822502.9939999999</v>
      </c>
      <c r="AX101" s="12">
        <v>1827042.4029999999</v>
      </c>
      <c r="AY101" s="12">
        <v>1855984.2420000001</v>
      </c>
      <c r="AZ101" s="12">
        <v>1883062.2620000001</v>
      </c>
      <c r="BA101" s="12">
        <v>1881756.9210000001</v>
      </c>
      <c r="BB101" s="12">
        <v>1899035.0660000001</v>
      </c>
      <c r="BC101" s="12">
        <v>1938068.6769999999</v>
      </c>
      <c r="BD101" s="60">
        <v>1965201.632</v>
      </c>
      <c r="BE101" s="12">
        <v>1971658.683</v>
      </c>
      <c r="BF101" s="12">
        <v>1990201.04</v>
      </c>
      <c r="BG101" s="60">
        <v>2070961.6070000001</v>
      </c>
      <c r="BH101" s="12">
        <v>2091693.9210000001</v>
      </c>
    </row>
    <row r="102" spans="2:60">
      <c r="B102" s="3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56"/>
      <c r="BE102" s="2"/>
      <c r="BF102" s="2"/>
      <c r="BG102" s="56"/>
      <c r="BH102" s="2"/>
    </row>
    <row r="103" spans="2:60">
      <c r="B103" s="33" t="s">
        <v>73</v>
      </c>
      <c r="C103" s="19" t="s">
        <v>5</v>
      </c>
      <c r="D103" s="12">
        <v>1797774.594</v>
      </c>
      <c r="E103" s="12">
        <v>1799215.4369999999</v>
      </c>
      <c r="F103" s="12">
        <v>1810261.858</v>
      </c>
      <c r="G103" s="12">
        <v>1804215.3840000001</v>
      </c>
      <c r="H103" s="12">
        <v>1804215.3840000001</v>
      </c>
      <c r="I103" s="12">
        <v>1779148.497</v>
      </c>
      <c r="J103" s="12">
        <v>1764153.02</v>
      </c>
      <c r="K103" s="12">
        <v>1786217.4370000002</v>
      </c>
      <c r="L103" s="12">
        <v>1806731.27</v>
      </c>
      <c r="M103" s="12">
        <v>1806731.27</v>
      </c>
      <c r="N103" s="12">
        <v>1817056.673</v>
      </c>
      <c r="O103" s="12">
        <v>1795756.1440000001</v>
      </c>
      <c r="P103" s="12">
        <v>1798122.1969999999</v>
      </c>
      <c r="Q103" s="12">
        <v>1901594.9</v>
      </c>
      <c r="R103" s="12">
        <v>1901594.9</v>
      </c>
      <c r="S103" s="12">
        <v>1911897.5280000002</v>
      </c>
      <c r="T103" s="12">
        <v>1803938.8080000002</v>
      </c>
      <c r="U103" s="12">
        <v>1805452.0019999999</v>
      </c>
      <c r="V103" s="12">
        <v>1812398.622</v>
      </c>
      <c r="W103" s="12">
        <v>1812398.622</v>
      </c>
      <c r="X103" s="12">
        <v>1793505.2679999999</v>
      </c>
      <c r="Y103" s="12">
        <v>2040168.7359999998</v>
      </c>
      <c r="Z103" s="12">
        <v>1829032.4890000001</v>
      </c>
      <c r="AA103" s="12">
        <v>2072454.2930000001</v>
      </c>
      <c r="AB103" s="12">
        <v>1791286.4450000003</v>
      </c>
      <c r="AC103" s="12">
        <v>2028585.3260000001</v>
      </c>
      <c r="AD103" s="12">
        <v>1845011.754</v>
      </c>
      <c r="AE103" s="12">
        <v>2077831.6709999999</v>
      </c>
      <c r="AF103" s="12">
        <v>1845011.754</v>
      </c>
      <c r="AG103" s="12">
        <v>2077831.6709999999</v>
      </c>
      <c r="AH103" s="12">
        <v>2051525.5490000001</v>
      </c>
      <c r="AI103" s="12">
        <v>2051403.8640000001</v>
      </c>
      <c r="AJ103" s="12">
        <v>2085107.361</v>
      </c>
      <c r="AK103" s="12">
        <v>2181949.5750000002</v>
      </c>
      <c r="AL103" s="12">
        <v>2181949.5750000002</v>
      </c>
      <c r="AM103" s="12">
        <v>2084402.4939999999</v>
      </c>
      <c r="AN103" s="12">
        <v>2091253.7779999999</v>
      </c>
      <c r="AO103" s="12">
        <v>2169748.074</v>
      </c>
      <c r="AP103" s="12">
        <v>2220482.17</v>
      </c>
      <c r="AQ103" s="12">
        <v>2220482.17</v>
      </c>
      <c r="AR103" s="12">
        <v>2276729.389</v>
      </c>
      <c r="AS103" s="12">
        <v>2239897.7349999999</v>
      </c>
      <c r="AT103" s="12">
        <v>2297363.2009999999</v>
      </c>
      <c r="AU103" s="12">
        <v>2328636.625</v>
      </c>
      <c r="AV103" s="12">
        <v>2328636.625</v>
      </c>
      <c r="AW103" s="12">
        <v>2299589.2220000001</v>
      </c>
      <c r="AX103" s="12">
        <v>2243965.0750000002</v>
      </c>
      <c r="AY103" s="12">
        <v>2291410.8340000003</v>
      </c>
      <c r="AZ103" s="12">
        <v>2384172.895</v>
      </c>
      <c r="BA103" s="12">
        <v>2404080.449</v>
      </c>
      <c r="BB103" s="12">
        <v>2372127.8710000003</v>
      </c>
      <c r="BC103" s="12">
        <v>2484063.1289999997</v>
      </c>
      <c r="BD103" s="60">
        <v>2505924.2879999997</v>
      </c>
      <c r="BE103" s="12">
        <v>2496615.31</v>
      </c>
      <c r="BF103" s="12">
        <v>2393283.8429999999</v>
      </c>
      <c r="BG103" s="60">
        <v>2506044.0789999999</v>
      </c>
      <c r="BH103" s="12">
        <v>2520553.236</v>
      </c>
    </row>
    <row r="104" spans="2:60">
      <c r="B104" s="3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56"/>
      <c r="BE104" s="2"/>
      <c r="BF104" s="2"/>
      <c r="BG104" s="56"/>
      <c r="BH104" s="2"/>
    </row>
    <row r="105" spans="2:60">
      <c r="B105" s="36" t="s">
        <v>84</v>
      </c>
      <c r="C105" s="19"/>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56"/>
      <c r="BE105" s="2"/>
      <c r="BF105" s="2"/>
      <c r="BG105" s="56"/>
      <c r="BH105" s="2"/>
    </row>
    <row r="106" spans="2:60">
      <c r="B106" s="33" t="s">
        <v>74</v>
      </c>
      <c r="C106" s="19"/>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56"/>
      <c r="BE106" s="2"/>
      <c r="BF106" s="2"/>
      <c r="BG106" s="56"/>
      <c r="BH106" s="2"/>
    </row>
    <row r="107" spans="2:60">
      <c r="B107" s="34" t="s">
        <v>75</v>
      </c>
      <c r="C107" s="19" t="s">
        <v>5</v>
      </c>
      <c r="D107" s="2">
        <v>106389.083</v>
      </c>
      <c r="E107" s="2">
        <v>172131.45800000001</v>
      </c>
      <c r="F107" s="2">
        <v>179754.30499999999</v>
      </c>
      <c r="G107" s="2">
        <v>99421.620999999999</v>
      </c>
      <c r="H107" s="2">
        <v>99421.620999999999</v>
      </c>
      <c r="I107" s="2">
        <v>99981.653000000006</v>
      </c>
      <c r="J107" s="2">
        <v>130756.928</v>
      </c>
      <c r="K107" s="2">
        <v>136002.79300000001</v>
      </c>
      <c r="L107" s="2">
        <v>126173.59600000001</v>
      </c>
      <c r="M107" s="2">
        <v>126173.59600000001</v>
      </c>
      <c r="N107" s="2">
        <v>109014.018</v>
      </c>
      <c r="O107" s="2">
        <v>100783.613</v>
      </c>
      <c r="P107" s="2">
        <v>78093.183000000005</v>
      </c>
      <c r="Q107" s="2">
        <v>70342.324999999997</v>
      </c>
      <c r="R107" s="2">
        <v>70342.324999999997</v>
      </c>
      <c r="S107" s="2">
        <v>186318.451</v>
      </c>
      <c r="T107" s="2">
        <v>108771.45299999999</v>
      </c>
      <c r="U107" s="2">
        <v>101179.757</v>
      </c>
      <c r="V107" s="2">
        <v>96599.573000000004</v>
      </c>
      <c r="W107" s="2">
        <v>96599.573000000004</v>
      </c>
      <c r="X107" s="2">
        <v>95107.525999999998</v>
      </c>
      <c r="Y107" s="2">
        <v>121765.526</v>
      </c>
      <c r="Z107" s="2">
        <v>153042.19</v>
      </c>
      <c r="AA107" s="2">
        <v>180597.19</v>
      </c>
      <c r="AB107" s="2">
        <v>81672.281000000003</v>
      </c>
      <c r="AC107" s="2">
        <v>109359.281</v>
      </c>
      <c r="AD107" s="2">
        <v>111550.99299999999</v>
      </c>
      <c r="AE107" s="2">
        <v>139326.99299999999</v>
      </c>
      <c r="AF107" s="2">
        <v>111550.99299999999</v>
      </c>
      <c r="AG107" s="2">
        <v>139326.99299999999</v>
      </c>
      <c r="AH107" s="2">
        <v>215009.79399999999</v>
      </c>
      <c r="AI107" s="2">
        <v>193961.45</v>
      </c>
      <c r="AJ107" s="2">
        <v>202097.37299999999</v>
      </c>
      <c r="AK107" s="2">
        <v>206317.78099999999</v>
      </c>
      <c r="AL107" s="2">
        <v>206317.78099999999</v>
      </c>
      <c r="AM107" s="2">
        <v>119013.14200000001</v>
      </c>
      <c r="AN107" s="2">
        <v>121682.07799999999</v>
      </c>
      <c r="AO107" s="2">
        <v>141965.92300000001</v>
      </c>
      <c r="AP107" s="2">
        <v>146700.00099999999</v>
      </c>
      <c r="AQ107" s="2">
        <v>146700.00099999999</v>
      </c>
      <c r="AR107" s="2">
        <v>166826.36499999999</v>
      </c>
      <c r="AS107" s="2">
        <v>166078.70300000001</v>
      </c>
      <c r="AT107" s="2">
        <v>168509.022</v>
      </c>
      <c r="AU107" s="2">
        <v>164345.747</v>
      </c>
      <c r="AV107" s="2">
        <v>164345.747</v>
      </c>
      <c r="AW107" s="2">
        <v>165225.81</v>
      </c>
      <c r="AX107" s="2">
        <v>164152.87899999999</v>
      </c>
      <c r="AY107" s="2">
        <v>166779.01300000001</v>
      </c>
      <c r="AZ107" s="2">
        <v>170205.18100000001</v>
      </c>
      <c r="BA107" s="2">
        <v>172847.226</v>
      </c>
      <c r="BB107" s="2">
        <v>267658.402</v>
      </c>
      <c r="BC107" s="2">
        <v>250822.72500000001</v>
      </c>
      <c r="BD107" s="56">
        <v>233701.318</v>
      </c>
      <c r="BE107" s="2">
        <v>228438.027</v>
      </c>
      <c r="BF107" s="2">
        <v>117951.97900000001</v>
      </c>
      <c r="BG107" s="56">
        <v>103422.459</v>
      </c>
      <c r="BH107" s="2">
        <v>116627.518</v>
      </c>
    </row>
    <row r="108" spans="2:60">
      <c r="B108" s="34" t="s">
        <v>76</v>
      </c>
      <c r="C108" s="19" t="s">
        <v>5</v>
      </c>
      <c r="D108" s="2">
        <v>379388.891</v>
      </c>
      <c r="E108" s="2">
        <v>374830.12400000001</v>
      </c>
      <c r="F108" s="2">
        <v>359439.092</v>
      </c>
      <c r="G108" s="2">
        <v>446303.86800000002</v>
      </c>
      <c r="H108" s="2">
        <v>446303.86800000002</v>
      </c>
      <c r="I108" s="2">
        <v>428344.09499999997</v>
      </c>
      <c r="J108" s="2">
        <v>422343.48200000002</v>
      </c>
      <c r="K108" s="2">
        <v>431828.81</v>
      </c>
      <c r="L108" s="2">
        <v>456080.91100000002</v>
      </c>
      <c r="M108" s="2">
        <v>456080.91100000002</v>
      </c>
      <c r="N108" s="2">
        <v>440383.76299999998</v>
      </c>
      <c r="O108" s="2">
        <v>415840.87</v>
      </c>
      <c r="P108" s="2">
        <v>436627.93900000001</v>
      </c>
      <c r="Q108" s="2">
        <v>414359.80800000002</v>
      </c>
      <c r="R108" s="2">
        <v>414359.80800000002</v>
      </c>
      <c r="S108" s="2">
        <v>434139.55300000001</v>
      </c>
      <c r="T108" s="2">
        <v>378766.587</v>
      </c>
      <c r="U108" s="2">
        <v>404073.77399999998</v>
      </c>
      <c r="V108" s="2">
        <v>418290.522</v>
      </c>
      <c r="W108" s="2">
        <v>418290.522</v>
      </c>
      <c r="X108" s="2">
        <v>395896.79700000002</v>
      </c>
      <c r="Y108" s="2">
        <v>395896.79700000002</v>
      </c>
      <c r="Z108" s="2">
        <v>360987.43599999999</v>
      </c>
      <c r="AA108" s="2">
        <v>360987.43599999999</v>
      </c>
      <c r="AB108" s="2">
        <v>374619.51500000001</v>
      </c>
      <c r="AC108" s="2">
        <v>374619.51500000001</v>
      </c>
      <c r="AD108" s="2">
        <v>382858.4</v>
      </c>
      <c r="AE108" s="2">
        <v>382858.4</v>
      </c>
      <c r="AF108" s="2">
        <v>382858.4</v>
      </c>
      <c r="AG108" s="2">
        <v>382858.4</v>
      </c>
      <c r="AH108" s="2">
        <v>367709.68099999998</v>
      </c>
      <c r="AI108" s="2">
        <v>330000.75900000002</v>
      </c>
      <c r="AJ108" s="2">
        <v>364391.59399999998</v>
      </c>
      <c r="AK108" s="2">
        <v>362548.98499999999</v>
      </c>
      <c r="AL108" s="2">
        <v>362548.98499999999</v>
      </c>
      <c r="AM108" s="2">
        <v>366237.11</v>
      </c>
      <c r="AN108" s="2">
        <v>377836.38900000002</v>
      </c>
      <c r="AO108" s="2">
        <v>408182.26799999998</v>
      </c>
      <c r="AP108" s="2">
        <v>423761.61599999998</v>
      </c>
      <c r="AQ108" s="2">
        <v>423761.61599999998</v>
      </c>
      <c r="AR108" s="2">
        <v>425455.28700000001</v>
      </c>
      <c r="AS108" s="2">
        <v>403997.78100000002</v>
      </c>
      <c r="AT108" s="2">
        <v>436956.723</v>
      </c>
      <c r="AU108" s="2">
        <v>446797.55499999999</v>
      </c>
      <c r="AV108" s="2">
        <v>446797.55499999999</v>
      </c>
      <c r="AW108" s="2">
        <v>432213.13799999998</v>
      </c>
      <c r="AX108" s="2">
        <v>409944.77899999998</v>
      </c>
      <c r="AY108" s="2">
        <v>414614.56699999998</v>
      </c>
      <c r="AZ108" s="2">
        <v>428081.89500000002</v>
      </c>
      <c r="BA108" s="2">
        <v>434846.62699999998</v>
      </c>
      <c r="BB108" s="2">
        <v>405658.15899999999</v>
      </c>
      <c r="BC108" s="2">
        <v>435596.04499999998</v>
      </c>
      <c r="BD108" s="56">
        <v>405665.77399999998</v>
      </c>
      <c r="BE108" s="2">
        <v>403804.62</v>
      </c>
      <c r="BF108" s="2">
        <v>396879.28</v>
      </c>
      <c r="BG108" s="56">
        <v>408057.66499999998</v>
      </c>
      <c r="BH108" s="2">
        <v>433434.61599999998</v>
      </c>
    </row>
    <row r="109" spans="2:60">
      <c r="B109" s="34" t="s">
        <v>77</v>
      </c>
      <c r="C109" s="19" t="s">
        <v>5</v>
      </c>
      <c r="D109" s="2">
        <v>31388.54</v>
      </c>
      <c r="E109" s="2">
        <v>31815.312999999998</v>
      </c>
      <c r="F109" s="2">
        <v>32837.108</v>
      </c>
      <c r="G109" s="2">
        <v>18217.734</v>
      </c>
      <c r="H109" s="2">
        <v>18217.734</v>
      </c>
      <c r="I109" s="2">
        <v>19506.522000000001</v>
      </c>
      <c r="J109" s="2">
        <v>22145.772000000001</v>
      </c>
      <c r="K109" s="2">
        <v>21754.21</v>
      </c>
      <c r="L109" s="2">
        <v>17438.902999999998</v>
      </c>
      <c r="M109" s="2">
        <v>17438.902999999998</v>
      </c>
      <c r="N109" s="2">
        <v>16352.099</v>
      </c>
      <c r="O109" s="2">
        <v>1790.1880000000001</v>
      </c>
      <c r="P109" s="2">
        <v>2490.7629999999999</v>
      </c>
      <c r="Q109" s="2">
        <v>3356.9870000000001</v>
      </c>
      <c r="R109" s="2">
        <v>3356.9870000000001</v>
      </c>
      <c r="S109" s="2">
        <v>2712.7460000000001</v>
      </c>
      <c r="T109" s="2">
        <v>2544.194</v>
      </c>
      <c r="U109" s="2">
        <v>4284.8209999999999</v>
      </c>
      <c r="V109" s="2">
        <v>3975.8009999999999</v>
      </c>
      <c r="W109" s="2">
        <v>3975.8009999999999</v>
      </c>
      <c r="X109" s="2">
        <v>2475.7809999999999</v>
      </c>
      <c r="Y109" s="2">
        <v>2475.7809999999999</v>
      </c>
      <c r="Z109" s="2">
        <v>2674.886</v>
      </c>
      <c r="AA109" s="2">
        <v>2674.886</v>
      </c>
      <c r="AB109" s="2">
        <v>1579.046</v>
      </c>
      <c r="AC109" s="2">
        <v>1579.046</v>
      </c>
      <c r="AD109" s="2">
        <v>1878.721</v>
      </c>
      <c r="AE109" s="2">
        <v>1878.721</v>
      </c>
      <c r="AF109" s="2">
        <v>1878.721</v>
      </c>
      <c r="AG109" s="2">
        <v>1878.721</v>
      </c>
      <c r="AH109" s="2">
        <v>751.11199999999997</v>
      </c>
      <c r="AI109" s="2">
        <v>845.399</v>
      </c>
      <c r="AJ109" s="2">
        <v>845.029</v>
      </c>
      <c r="AK109" s="2">
        <v>1152.316</v>
      </c>
      <c r="AL109" s="2">
        <v>1152.316</v>
      </c>
      <c r="AM109" s="2">
        <v>963.53200000000004</v>
      </c>
      <c r="AN109" s="2">
        <v>577.88699999999994</v>
      </c>
      <c r="AO109" s="2">
        <v>523.95899999999995</v>
      </c>
      <c r="AP109" s="2">
        <v>917.59500000000003</v>
      </c>
      <c r="AQ109" s="2">
        <v>917.59500000000003</v>
      </c>
      <c r="AR109" s="2">
        <v>585.25800000000004</v>
      </c>
      <c r="AS109" s="2">
        <v>661.67200000000003</v>
      </c>
      <c r="AT109" s="2">
        <v>571.16700000000003</v>
      </c>
      <c r="AU109" s="2">
        <v>1017.085</v>
      </c>
      <c r="AV109" s="2">
        <v>1017.085</v>
      </c>
      <c r="AW109" s="2">
        <v>717.51499999999999</v>
      </c>
      <c r="AX109" s="2">
        <v>662.38900000000001</v>
      </c>
      <c r="AY109" s="2">
        <v>965.66700000000003</v>
      </c>
      <c r="AZ109" s="2">
        <v>618.50099999999998</v>
      </c>
      <c r="BA109" s="2">
        <v>667.029</v>
      </c>
      <c r="BB109" s="2">
        <v>591.26199999999994</v>
      </c>
      <c r="BC109" s="2">
        <v>214.73400000000001</v>
      </c>
      <c r="BD109" s="56">
        <v>484.02499999999998</v>
      </c>
      <c r="BE109" s="2">
        <v>230.631</v>
      </c>
      <c r="BF109" s="2">
        <v>295.12400000000002</v>
      </c>
      <c r="BG109" s="56">
        <v>291.06799999999998</v>
      </c>
      <c r="BH109" s="2">
        <v>365.13600000000002</v>
      </c>
    </row>
    <row r="110" spans="2:60">
      <c r="B110" s="34" t="s">
        <v>78</v>
      </c>
      <c r="C110" s="19" t="s">
        <v>5</v>
      </c>
      <c r="D110" s="2">
        <v>1890.212</v>
      </c>
      <c r="E110" s="2">
        <v>2040.16</v>
      </c>
      <c r="F110" s="2">
        <v>2202.0070000000001</v>
      </c>
      <c r="G110" s="2">
        <v>2536.6030000000001</v>
      </c>
      <c r="H110" s="2">
        <v>2536.6030000000001</v>
      </c>
      <c r="I110" s="2">
        <v>2285.4319999999998</v>
      </c>
      <c r="J110" s="2">
        <v>2610.049</v>
      </c>
      <c r="K110" s="2">
        <v>1936.374</v>
      </c>
      <c r="L110" s="2">
        <v>1360.232</v>
      </c>
      <c r="M110" s="2">
        <v>1360.232</v>
      </c>
      <c r="N110" s="2">
        <v>1288.6469999999999</v>
      </c>
      <c r="O110" s="2">
        <v>1253.7809999999999</v>
      </c>
      <c r="P110" s="2">
        <v>1226.6690000000001</v>
      </c>
      <c r="Q110" s="2">
        <v>1227.4639999999999</v>
      </c>
      <c r="R110" s="2">
        <v>1227.4639999999999</v>
      </c>
      <c r="S110" s="2">
        <v>1415.0940000000001</v>
      </c>
      <c r="T110" s="2">
        <v>1280.748</v>
      </c>
      <c r="U110" s="2">
        <v>1130.6289999999999</v>
      </c>
      <c r="V110" s="2">
        <v>3318.788</v>
      </c>
      <c r="W110" s="2">
        <v>3318.788</v>
      </c>
      <c r="X110" s="2">
        <v>3454.8530000000001</v>
      </c>
      <c r="Y110" s="2">
        <v>3454.8530000000001</v>
      </c>
      <c r="Z110" s="2">
        <v>3440.8009999999999</v>
      </c>
      <c r="AA110" s="2">
        <v>3440.8009999999999</v>
      </c>
      <c r="AB110" s="2">
        <v>3662.1289999999999</v>
      </c>
      <c r="AC110" s="2">
        <v>3662.1289999999999</v>
      </c>
      <c r="AD110" s="2">
        <v>3796.2930000000001</v>
      </c>
      <c r="AE110" s="2">
        <v>3796.2930000000001</v>
      </c>
      <c r="AF110" s="2">
        <v>3796.2930000000001</v>
      </c>
      <c r="AG110" s="2">
        <v>3796.2930000000001</v>
      </c>
      <c r="AH110" s="2">
        <v>5754.3540000000003</v>
      </c>
      <c r="AI110" s="2">
        <v>6176.8950000000004</v>
      </c>
      <c r="AJ110" s="2">
        <v>6147.5559999999996</v>
      </c>
      <c r="AK110" s="2">
        <v>2080.1039999999998</v>
      </c>
      <c r="AL110" s="2">
        <v>2080.1039999999998</v>
      </c>
      <c r="AM110" s="2">
        <v>1822.616</v>
      </c>
      <c r="AN110" s="2">
        <v>1884.992</v>
      </c>
      <c r="AO110" s="2">
        <v>1884.444</v>
      </c>
      <c r="AP110" s="2">
        <v>2192.7539999999999</v>
      </c>
      <c r="AQ110" s="2">
        <v>2192.7539999999999</v>
      </c>
      <c r="AR110" s="2">
        <v>2099.1480000000001</v>
      </c>
      <c r="AS110" s="2">
        <v>2494.0819999999999</v>
      </c>
      <c r="AT110" s="2">
        <v>3178.1559999999999</v>
      </c>
      <c r="AU110" s="2">
        <v>3033.2809999999999</v>
      </c>
      <c r="AV110" s="2">
        <v>3033.2809999999999</v>
      </c>
      <c r="AW110" s="2">
        <v>3221.9789999999998</v>
      </c>
      <c r="AX110" s="2">
        <v>3177.2759999999998</v>
      </c>
      <c r="AY110" s="2">
        <v>3409.2750000000001</v>
      </c>
      <c r="AZ110" s="2">
        <v>3998.2579999999998</v>
      </c>
      <c r="BA110" s="2">
        <v>4170.53</v>
      </c>
      <c r="BB110" s="2">
        <v>4049.473</v>
      </c>
      <c r="BC110" s="2">
        <v>4192.0259999999998</v>
      </c>
      <c r="BD110" s="56">
        <v>4042.078</v>
      </c>
      <c r="BE110" s="2">
        <v>3926.1390000000001</v>
      </c>
      <c r="BF110" s="2">
        <v>4007.7089999999998</v>
      </c>
      <c r="BG110" s="56">
        <v>3960.5909999999999</v>
      </c>
      <c r="BH110" s="2">
        <v>3446.93</v>
      </c>
    </row>
    <row r="111" spans="2:60">
      <c r="B111" s="34" t="s">
        <v>79</v>
      </c>
      <c r="C111" s="19" t="s">
        <v>5</v>
      </c>
      <c r="D111" s="2">
        <v>0</v>
      </c>
      <c r="E111" s="2">
        <v>0</v>
      </c>
      <c r="F111" s="2">
        <v>0</v>
      </c>
      <c r="G111" s="2">
        <v>2248.9340000000002</v>
      </c>
      <c r="H111" s="2">
        <v>2248.9340000000002</v>
      </c>
      <c r="I111" s="2">
        <v>2248.9340000000002</v>
      </c>
      <c r="J111" s="2">
        <v>735.24599999999998</v>
      </c>
      <c r="K111" s="2">
        <v>0</v>
      </c>
      <c r="L111" s="2">
        <v>12.465</v>
      </c>
      <c r="M111" s="2">
        <v>12.465</v>
      </c>
      <c r="N111" s="2">
        <v>20.202999999999999</v>
      </c>
      <c r="O111" s="2">
        <v>0</v>
      </c>
      <c r="P111" s="2">
        <v>0</v>
      </c>
      <c r="Q111" s="2">
        <v>0</v>
      </c>
      <c r="R111" s="2">
        <v>0</v>
      </c>
      <c r="S111" s="2">
        <v>0</v>
      </c>
      <c r="T111" s="2">
        <v>0</v>
      </c>
      <c r="U111" s="2">
        <v>0</v>
      </c>
      <c r="V111" s="2">
        <v>0</v>
      </c>
      <c r="W111" s="2">
        <v>0</v>
      </c>
      <c r="X111" s="2">
        <v>797.94100000000003</v>
      </c>
      <c r="Y111" s="2">
        <v>797.94100000000003</v>
      </c>
      <c r="Z111" s="2">
        <v>797.94100000000003</v>
      </c>
      <c r="AA111" s="2">
        <v>797.94100000000003</v>
      </c>
      <c r="AB111" s="2">
        <v>797.94100000000003</v>
      </c>
      <c r="AC111" s="2">
        <v>797.94100000000003</v>
      </c>
      <c r="AD111" s="2">
        <v>797.94100000000003</v>
      </c>
      <c r="AE111" s="2">
        <v>797.94100000000003</v>
      </c>
      <c r="AF111" s="2">
        <v>797.94100000000003</v>
      </c>
      <c r="AG111" s="2">
        <v>797.94100000000003</v>
      </c>
      <c r="AH111" s="2">
        <v>1650.933</v>
      </c>
      <c r="AI111" s="2">
        <v>1650.933</v>
      </c>
      <c r="AJ111" s="2">
        <v>1650.933</v>
      </c>
      <c r="AK111" s="2">
        <v>1662.518</v>
      </c>
      <c r="AL111" s="2">
        <v>1662.518</v>
      </c>
      <c r="AM111" s="2">
        <v>1662.518</v>
      </c>
      <c r="AN111" s="2">
        <v>0</v>
      </c>
      <c r="AO111" s="2">
        <v>0</v>
      </c>
      <c r="AP111" s="2">
        <v>138.714</v>
      </c>
      <c r="AQ111" s="2">
        <v>138.714</v>
      </c>
      <c r="AR111" s="2">
        <v>138.714</v>
      </c>
      <c r="AS111" s="2">
        <v>0</v>
      </c>
      <c r="AT111" s="2">
        <v>0</v>
      </c>
      <c r="AU111" s="2">
        <v>256.97899999999998</v>
      </c>
      <c r="AV111" s="2">
        <v>256.97899999999998</v>
      </c>
      <c r="AW111" s="2">
        <v>1197.027</v>
      </c>
      <c r="AX111" s="2">
        <v>1181.653</v>
      </c>
      <c r="AY111" s="2">
        <v>1236.229</v>
      </c>
      <c r="AZ111" s="2">
        <v>1182.5650000000001</v>
      </c>
      <c r="BA111" s="2">
        <v>1297.6510000000001</v>
      </c>
      <c r="BB111" s="2">
        <v>1255.6379999999999</v>
      </c>
      <c r="BC111" s="2">
        <v>1206.6849999999999</v>
      </c>
      <c r="BD111" s="56">
        <v>1251.2170000000001</v>
      </c>
      <c r="BE111" s="2">
        <v>1238.962</v>
      </c>
      <c r="BF111" s="2">
        <v>1220.2550000000001</v>
      </c>
      <c r="BG111" s="56">
        <v>5634.43</v>
      </c>
      <c r="BH111" s="2">
        <v>1241.373</v>
      </c>
    </row>
    <row r="112" spans="2:60">
      <c r="B112" s="34" t="s">
        <v>80</v>
      </c>
      <c r="C112" s="19" t="s">
        <v>5</v>
      </c>
      <c r="D112" s="2">
        <v>9633.3529999999992</v>
      </c>
      <c r="E112" s="2">
        <v>13230.17</v>
      </c>
      <c r="F112" s="2">
        <v>14062.393</v>
      </c>
      <c r="G112" s="2">
        <v>17430.441999999999</v>
      </c>
      <c r="H112" s="2">
        <v>17430.441999999999</v>
      </c>
      <c r="I112" s="2">
        <v>11601.296</v>
      </c>
      <c r="J112" s="2">
        <v>15624.717000000001</v>
      </c>
      <c r="K112" s="2">
        <v>20513.848999999998</v>
      </c>
      <c r="L112" s="2">
        <v>23960.282999999999</v>
      </c>
      <c r="M112" s="2">
        <v>23960.282999999999</v>
      </c>
      <c r="N112" s="2">
        <v>13611.74</v>
      </c>
      <c r="O112" s="2">
        <v>16632.623</v>
      </c>
      <c r="P112" s="2">
        <v>17411.636999999999</v>
      </c>
      <c r="Q112" s="2">
        <v>17058.560000000001</v>
      </c>
      <c r="R112" s="2">
        <v>17058.560000000001</v>
      </c>
      <c r="S112" s="2">
        <v>11234.646000000001</v>
      </c>
      <c r="T112" s="2">
        <v>14774.11</v>
      </c>
      <c r="U112" s="2">
        <v>15804.913</v>
      </c>
      <c r="V112" s="2">
        <v>16694.675999999999</v>
      </c>
      <c r="W112" s="2">
        <v>16694.675999999999</v>
      </c>
      <c r="X112" s="2">
        <v>13192.995000000001</v>
      </c>
      <c r="Y112" s="2">
        <v>13192.995000000001</v>
      </c>
      <c r="Z112" s="2">
        <v>17926.28</v>
      </c>
      <c r="AA112" s="2">
        <v>17926.28</v>
      </c>
      <c r="AB112" s="2">
        <v>18986.338</v>
      </c>
      <c r="AC112" s="2">
        <v>18986.338</v>
      </c>
      <c r="AD112" s="2">
        <v>21532.744999999999</v>
      </c>
      <c r="AE112" s="2">
        <v>21532.744999999999</v>
      </c>
      <c r="AF112" s="2">
        <v>21532.744999999999</v>
      </c>
      <c r="AG112" s="2">
        <v>21532.744999999999</v>
      </c>
      <c r="AH112" s="2">
        <v>13255.697</v>
      </c>
      <c r="AI112" s="2">
        <v>18501.829000000002</v>
      </c>
      <c r="AJ112" s="2">
        <v>18749.736000000001</v>
      </c>
      <c r="AK112" s="2">
        <v>20737.541000000001</v>
      </c>
      <c r="AL112" s="2">
        <v>20737.541000000001</v>
      </c>
      <c r="AM112" s="2">
        <v>14665.348</v>
      </c>
      <c r="AN112" s="2">
        <v>25461.232</v>
      </c>
      <c r="AO112" s="2">
        <v>28720.936000000002</v>
      </c>
      <c r="AP112" s="2">
        <v>34646.514999999999</v>
      </c>
      <c r="AQ112" s="2">
        <v>34646.514999999999</v>
      </c>
      <c r="AR112" s="2">
        <v>14306.958000000001</v>
      </c>
      <c r="AS112" s="2">
        <v>20202.473000000002</v>
      </c>
      <c r="AT112" s="2">
        <v>22306.870999999999</v>
      </c>
      <c r="AU112" s="2">
        <v>26222.504000000001</v>
      </c>
      <c r="AV112" s="2">
        <v>26222.504000000001</v>
      </c>
      <c r="AW112" s="2">
        <v>15978.413</v>
      </c>
      <c r="AX112" s="2">
        <v>35874.218999999997</v>
      </c>
      <c r="AY112" s="2">
        <v>37183.067000000003</v>
      </c>
      <c r="AZ112" s="2">
        <v>37529.625</v>
      </c>
      <c r="BA112" s="2">
        <v>17195.018</v>
      </c>
      <c r="BB112" s="2">
        <v>21826.491000000002</v>
      </c>
      <c r="BC112" s="2">
        <v>23912.844000000001</v>
      </c>
      <c r="BD112" s="56">
        <v>25079.921999999999</v>
      </c>
      <c r="BE112" s="2">
        <v>17345.557000000001</v>
      </c>
      <c r="BF112" s="2">
        <v>27008.907999999999</v>
      </c>
      <c r="BG112" s="56">
        <v>28981.24</v>
      </c>
      <c r="BH112" s="2">
        <v>32663.119999999999</v>
      </c>
    </row>
    <row r="113" spans="2:60">
      <c r="B113" s="34" t="s">
        <v>81</v>
      </c>
      <c r="C113" s="19" t="s">
        <v>5</v>
      </c>
      <c r="D113" s="2">
        <v>5572.87</v>
      </c>
      <c r="E113" s="2">
        <v>2239.9250000000002</v>
      </c>
      <c r="F113" s="2">
        <v>2580.5369999999998</v>
      </c>
      <c r="G113" s="2">
        <v>5099.1940000000004</v>
      </c>
      <c r="H113" s="2">
        <v>5099.1940000000004</v>
      </c>
      <c r="I113" s="2">
        <v>2780.22</v>
      </c>
      <c r="J113" s="2">
        <v>2974.4079999999999</v>
      </c>
      <c r="K113" s="2">
        <v>3846.3420000000001</v>
      </c>
      <c r="L113" s="2">
        <v>5181.0190000000002</v>
      </c>
      <c r="M113" s="2">
        <v>5181.0190000000002</v>
      </c>
      <c r="N113" s="2">
        <v>3946.3649999999998</v>
      </c>
      <c r="O113" s="2">
        <v>3771.0749999999998</v>
      </c>
      <c r="P113" s="2">
        <v>3537.875</v>
      </c>
      <c r="Q113" s="2">
        <v>3436.482</v>
      </c>
      <c r="R113" s="2">
        <v>3436.482</v>
      </c>
      <c r="S113" s="2">
        <v>3100.723</v>
      </c>
      <c r="T113" s="2">
        <v>4803.2820000000002</v>
      </c>
      <c r="U113" s="2">
        <v>5515.1319999999996</v>
      </c>
      <c r="V113" s="2">
        <v>3107.652</v>
      </c>
      <c r="W113" s="2">
        <v>3107.652</v>
      </c>
      <c r="X113" s="2">
        <v>3197.1640000000002</v>
      </c>
      <c r="Y113" s="2">
        <v>3197.1640000000002</v>
      </c>
      <c r="Z113" s="2">
        <v>3397.2910000000002</v>
      </c>
      <c r="AA113" s="2">
        <v>3397.2910000000002</v>
      </c>
      <c r="AB113" s="2">
        <v>5799.5439999999999</v>
      </c>
      <c r="AC113" s="2">
        <v>5799.5439999999999</v>
      </c>
      <c r="AD113" s="2">
        <v>10616.843999999999</v>
      </c>
      <c r="AE113" s="2">
        <v>10616.843999999999</v>
      </c>
      <c r="AF113" s="2">
        <v>10616.843999999999</v>
      </c>
      <c r="AG113" s="2">
        <v>10616.843999999999</v>
      </c>
      <c r="AH113" s="2">
        <v>4890.4750000000004</v>
      </c>
      <c r="AI113" s="2">
        <v>4484.0730000000003</v>
      </c>
      <c r="AJ113" s="2">
        <v>4503.6989999999996</v>
      </c>
      <c r="AK113" s="2">
        <v>9696.2340000000004</v>
      </c>
      <c r="AL113" s="2">
        <v>9696.2340000000004</v>
      </c>
      <c r="AM113" s="2">
        <v>3192.0309999999999</v>
      </c>
      <c r="AN113" s="2">
        <v>2695.0390000000002</v>
      </c>
      <c r="AO113" s="2">
        <v>1786.835</v>
      </c>
      <c r="AP113" s="2">
        <v>7377.8919999999998</v>
      </c>
      <c r="AQ113" s="2">
        <v>7377.8919999999998</v>
      </c>
      <c r="AR113" s="2">
        <v>1174.4159999999999</v>
      </c>
      <c r="AS113" s="2">
        <v>1276.3820000000001</v>
      </c>
      <c r="AT113" s="2">
        <v>1262.5</v>
      </c>
      <c r="AU113" s="2">
        <v>10764.69</v>
      </c>
      <c r="AV113" s="2">
        <v>10764.69</v>
      </c>
      <c r="AW113" s="2">
        <v>1440.075</v>
      </c>
      <c r="AX113" s="2">
        <v>1748.9939999999999</v>
      </c>
      <c r="AY113" s="2">
        <v>1379.6679999999999</v>
      </c>
      <c r="AZ113" s="2">
        <v>9226.0470000000005</v>
      </c>
      <c r="BA113" s="2">
        <v>1574.971</v>
      </c>
      <c r="BB113" s="2">
        <v>1424.6769999999999</v>
      </c>
      <c r="BC113" s="2">
        <v>1415.203</v>
      </c>
      <c r="BD113" s="56">
        <v>13234.165999999999</v>
      </c>
      <c r="BE113" s="2">
        <v>1970.2529999999999</v>
      </c>
      <c r="BF113" s="2">
        <v>1780.8620000000001</v>
      </c>
      <c r="BG113" s="56">
        <v>1680.4639999999999</v>
      </c>
      <c r="BH113" s="2">
        <v>2398.663</v>
      </c>
    </row>
    <row r="114" spans="2:60" ht="24.75" thickBot="1">
      <c r="B114" s="34" t="s">
        <v>82</v>
      </c>
      <c r="C114" s="28" t="s">
        <v>5</v>
      </c>
      <c r="D114" s="29">
        <v>88650.176000000007</v>
      </c>
      <c r="E114" s="29">
        <v>90409.97</v>
      </c>
      <c r="F114" s="29">
        <v>90609.952999999994</v>
      </c>
      <c r="G114" s="29">
        <v>0</v>
      </c>
      <c r="H114" s="29">
        <v>0</v>
      </c>
      <c r="I114" s="29">
        <v>0</v>
      </c>
      <c r="J114" s="29">
        <v>0</v>
      </c>
      <c r="K114" s="29">
        <v>0</v>
      </c>
      <c r="L114" s="29">
        <v>0</v>
      </c>
      <c r="M114" s="29">
        <v>0</v>
      </c>
      <c r="N114" s="29">
        <v>0</v>
      </c>
      <c r="O114" s="29">
        <v>0</v>
      </c>
      <c r="P114" s="29">
        <v>0</v>
      </c>
      <c r="Q114" s="29">
        <v>60929.254000000001</v>
      </c>
      <c r="R114" s="29">
        <v>60929.254000000001</v>
      </c>
      <c r="S114" s="29">
        <v>59448.707000000002</v>
      </c>
      <c r="T114" s="29">
        <v>0</v>
      </c>
      <c r="U114" s="29">
        <v>0</v>
      </c>
      <c r="V114" s="29">
        <v>0</v>
      </c>
      <c r="W114" s="29">
        <v>0</v>
      </c>
      <c r="X114" s="29">
        <v>0</v>
      </c>
      <c r="Y114" s="29">
        <v>0</v>
      </c>
      <c r="Z114" s="29">
        <v>0</v>
      </c>
      <c r="AA114" s="29">
        <v>0</v>
      </c>
      <c r="AB114" s="29">
        <v>0</v>
      </c>
      <c r="AC114" s="29">
        <v>0</v>
      </c>
      <c r="AD114" s="29">
        <v>0</v>
      </c>
      <c r="AE114" s="29">
        <v>0</v>
      </c>
      <c r="AF114" s="29">
        <v>0</v>
      </c>
      <c r="AG114" s="29">
        <v>0</v>
      </c>
      <c r="AH114" s="29">
        <v>0</v>
      </c>
      <c r="AI114" s="29">
        <v>0</v>
      </c>
      <c r="AJ114" s="29">
        <v>0</v>
      </c>
      <c r="AK114" s="29">
        <v>0</v>
      </c>
      <c r="AL114" s="29">
        <v>0</v>
      </c>
      <c r="AM114" s="29">
        <v>0</v>
      </c>
      <c r="AN114" s="29">
        <v>0</v>
      </c>
      <c r="AO114" s="29">
        <v>0</v>
      </c>
      <c r="AP114" s="29">
        <v>10877.087</v>
      </c>
      <c r="AQ114" s="29">
        <v>10877.087</v>
      </c>
      <c r="AR114" s="29">
        <v>0</v>
      </c>
      <c r="AS114" s="29">
        <v>0</v>
      </c>
      <c r="AT114" s="29">
        <v>0</v>
      </c>
      <c r="AU114" s="29">
        <v>0</v>
      </c>
      <c r="AV114" s="29">
        <v>0</v>
      </c>
      <c r="AW114" s="29">
        <v>0</v>
      </c>
      <c r="AX114" s="29">
        <v>0</v>
      </c>
      <c r="AY114" s="29">
        <v>0</v>
      </c>
      <c r="AZ114" s="29">
        <v>0</v>
      </c>
      <c r="BA114" s="29">
        <v>0</v>
      </c>
      <c r="BB114" s="29">
        <v>0</v>
      </c>
      <c r="BC114" s="29">
        <v>0</v>
      </c>
      <c r="BD114" s="73">
        <v>0</v>
      </c>
      <c r="BE114" s="29">
        <v>0</v>
      </c>
      <c r="BF114" s="29">
        <v>0</v>
      </c>
      <c r="BG114" s="73">
        <v>0</v>
      </c>
      <c r="BH114" s="29">
        <v>0</v>
      </c>
    </row>
    <row r="115" spans="2:60" s="6" customFormat="1">
      <c r="B115" s="35" t="s">
        <v>83</v>
      </c>
      <c r="C115" s="19" t="s">
        <v>5</v>
      </c>
      <c r="D115" s="12">
        <v>622913.125</v>
      </c>
      <c r="E115" s="12">
        <v>686697.12</v>
      </c>
      <c r="F115" s="12">
        <v>681485.39500000002</v>
      </c>
      <c r="G115" s="12">
        <v>591258.39599999995</v>
      </c>
      <c r="H115" s="12">
        <v>591258.39599999995</v>
      </c>
      <c r="I115" s="12">
        <v>566748.152</v>
      </c>
      <c r="J115" s="12">
        <v>597190.60199999996</v>
      </c>
      <c r="K115" s="12">
        <v>615882.37800000003</v>
      </c>
      <c r="L115" s="12">
        <v>630207.40899999999</v>
      </c>
      <c r="M115" s="12">
        <v>630207.40899999999</v>
      </c>
      <c r="N115" s="12">
        <v>584616.83499999996</v>
      </c>
      <c r="O115" s="12">
        <v>540072.15</v>
      </c>
      <c r="P115" s="12">
        <v>539388.06599999999</v>
      </c>
      <c r="Q115" s="12">
        <v>570710.88</v>
      </c>
      <c r="R115" s="12">
        <v>570710.88</v>
      </c>
      <c r="S115" s="12">
        <v>698369.92</v>
      </c>
      <c r="T115" s="12">
        <v>510940.37400000001</v>
      </c>
      <c r="U115" s="12">
        <v>531989.02599999995</v>
      </c>
      <c r="V115" s="12">
        <v>541987.01199999999</v>
      </c>
      <c r="W115" s="12">
        <v>541987.01199999999</v>
      </c>
      <c r="X115" s="12">
        <v>514123.05700000003</v>
      </c>
      <c r="Y115" s="12">
        <v>540781.05700000003</v>
      </c>
      <c r="Z115" s="12">
        <v>542266.82499999995</v>
      </c>
      <c r="AA115" s="12">
        <v>569821.82499999995</v>
      </c>
      <c r="AB115" s="12">
        <v>487116.79399999999</v>
      </c>
      <c r="AC115" s="12">
        <v>514803.79399999999</v>
      </c>
      <c r="AD115" s="12">
        <v>533031.93700000003</v>
      </c>
      <c r="AE115" s="12">
        <v>560807.93700000003</v>
      </c>
      <c r="AF115" s="12">
        <v>533031.93700000003</v>
      </c>
      <c r="AG115" s="12">
        <v>560807.93700000003</v>
      </c>
      <c r="AH115" s="12">
        <v>609022.04599999997</v>
      </c>
      <c r="AI115" s="12">
        <v>555621.33799999999</v>
      </c>
      <c r="AJ115" s="12">
        <v>598385.92000000004</v>
      </c>
      <c r="AK115" s="12">
        <v>604195.47900000005</v>
      </c>
      <c r="AL115" s="12">
        <v>604195.47900000005</v>
      </c>
      <c r="AM115" s="12">
        <v>507556.29700000002</v>
      </c>
      <c r="AN115" s="12">
        <v>530137.61699999997</v>
      </c>
      <c r="AO115" s="12">
        <v>583064.36499999999</v>
      </c>
      <c r="AP115" s="12">
        <v>626612.174</v>
      </c>
      <c r="AQ115" s="12">
        <v>626612.174</v>
      </c>
      <c r="AR115" s="12">
        <v>610586.14599999995</v>
      </c>
      <c r="AS115" s="12">
        <v>594711.09299999999</v>
      </c>
      <c r="AT115" s="12">
        <v>632784.43900000001</v>
      </c>
      <c r="AU115" s="12">
        <v>652437.84100000001</v>
      </c>
      <c r="AV115" s="12">
        <v>652437.84100000001</v>
      </c>
      <c r="AW115" s="12">
        <v>619993.95700000005</v>
      </c>
      <c r="AX115" s="12">
        <v>616742.18900000001</v>
      </c>
      <c r="AY115" s="12">
        <v>625567.48600000003</v>
      </c>
      <c r="AZ115" s="12">
        <v>650842.07200000004</v>
      </c>
      <c r="BA115" s="12">
        <v>632599.05200000003</v>
      </c>
      <c r="BB115" s="12">
        <v>702464.10199999996</v>
      </c>
      <c r="BC115" s="12">
        <v>717360.26199999999</v>
      </c>
      <c r="BD115" s="60">
        <v>683458.5</v>
      </c>
      <c r="BE115" s="12">
        <v>656954.18900000001</v>
      </c>
      <c r="BF115" s="12">
        <v>549144.11699999997</v>
      </c>
      <c r="BG115" s="60">
        <v>552027.91700000002</v>
      </c>
      <c r="BH115" s="12">
        <v>590177.35600000003</v>
      </c>
    </row>
    <row r="116" spans="2:60">
      <c r="B116" s="3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56"/>
      <c r="BE116" s="2"/>
      <c r="BF116" s="2"/>
      <c r="BG116" s="56"/>
      <c r="BH116" s="2"/>
    </row>
    <row r="117" spans="2:60">
      <c r="B117" s="33" t="s">
        <v>85</v>
      </c>
      <c r="C117" s="19"/>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56"/>
      <c r="BE117" s="2"/>
      <c r="BF117" s="2"/>
      <c r="BG117" s="56"/>
      <c r="BH117" s="2"/>
    </row>
    <row r="118" spans="2:60">
      <c r="B118" s="34" t="s">
        <v>86</v>
      </c>
      <c r="C118" s="19" t="s">
        <v>5</v>
      </c>
      <c r="D118" s="2">
        <v>769931.05700000003</v>
      </c>
      <c r="E118" s="2">
        <v>720170.18</v>
      </c>
      <c r="F118" s="2">
        <v>750184.96499999997</v>
      </c>
      <c r="G118" s="2">
        <v>784134.16899999999</v>
      </c>
      <c r="H118" s="2">
        <v>784134.16899999999</v>
      </c>
      <c r="I118" s="2">
        <v>774740.53500000003</v>
      </c>
      <c r="J118" s="2">
        <v>696842.44900000002</v>
      </c>
      <c r="K118" s="2">
        <v>733655.69400000002</v>
      </c>
      <c r="L118" s="2">
        <v>735874.75300000003</v>
      </c>
      <c r="M118" s="2">
        <v>735874.75300000003</v>
      </c>
      <c r="N118" s="2">
        <v>740658.978</v>
      </c>
      <c r="O118" s="2">
        <v>763048.821</v>
      </c>
      <c r="P118" s="2">
        <v>762479.58799999999</v>
      </c>
      <c r="Q118" s="2">
        <v>727070.81599999999</v>
      </c>
      <c r="R118" s="2">
        <v>727070.81599999999</v>
      </c>
      <c r="S118" s="2">
        <v>534621.37100000004</v>
      </c>
      <c r="T118" s="2">
        <v>595989.46499999997</v>
      </c>
      <c r="U118" s="2">
        <v>568619.14800000004</v>
      </c>
      <c r="V118" s="2">
        <v>567503.80900000001</v>
      </c>
      <c r="W118" s="2">
        <v>567503.80900000001</v>
      </c>
      <c r="X118" s="2">
        <v>567021.64399999997</v>
      </c>
      <c r="Y118" s="2">
        <v>788433.64399999997</v>
      </c>
      <c r="Z118" s="2">
        <v>570059.34900000005</v>
      </c>
      <c r="AA118" s="2">
        <v>786722.34900000005</v>
      </c>
      <c r="AB118" s="2">
        <v>576989.92799999996</v>
      </c>
      <c r="AC118" s="2">
        <v>788255.92799999996</v>
      </c>
      <c r="AD118" s="2">
        <v>583519.10900000005</v>
      </c>
      <c r="AE118" s="2">
        <v>790225.10900000005</v>
      </c>
      <c r="AF118" s="2">
        <v>583519.10900000005</v>
      </c>
      <c r="AG118" s="2">
        <v>790225.10900000005</v>
      </c>
      <c r="AH118" s="2">
        <v>707463.74800000002</v>
      </c>
      <c r="AI118" s="2">
        <v>784242.90399999998</v>
      </c>
      <c r="AJ118" s="2">
        <v>766940.08100000001</v>
      </c>
      <c r="AK118" s="2">
        <v>848123.09400000004</v>
      </c>
      <c r="AL118" s="2">
        <v>848123.09400000004</v>
      </c>
      <c r="AM118" s="2">
        <v>852802.79599999997</v>
      </c>
      <c r="AN118" s="2">
        <v>830147.52399999998</v>
      </c>
      <c r="AO118" s="2">
        <v>845614.82299999997</v>
      </c>
      <c r="AP118" s="2">
        <v>838520.375</v>
      </c>
      <c r="AQ118" s="2">
        <v>838520.375</v>
      </c>
      <c r="AR118" s="2">
        <v>860216.76599999995</v>
      </c>
      <c r="AS118" s="2">
        <v>873924.85900000005</v>
      </c>
      <c r="AT118" s="2">
        <v>880077.78</v>
      </c>
      <c r="AU118" s="2">
        <v>876600.24699999997</v>
      </c>
      <c r="AV118" s="2">
        <v>876600.24699999997</v>
      </c>
      <c r="AW118" s="2">
        <v>857681.21200000006</v>
      </c>
      <c r="AX118" s="2">
        <v>838804.06700000004</v>
      </c>
      <c r="AY118" s="2">
        <v>879401.79500000004</v>
      </c>
      <c r="AZ118" s="2">
        <v>909666.30900000001</v>
      </c>
      <c r="BA118" s="2">
        <v>926624.59400000004</v>
      </c>
      <c r="BB118" s="2">
        <v>860569.85400000005</v>
      </c>
      <c r="BC118" s="2">
        <v>953621.17299999995</v>
      </c>
      <c r="BD118" s="56">
        <v>996225.701</v>
      </c>
      <c r="BE118" s="2">
        <v>1008142.517</v>
      </c>
      <c r="BF118" s="2">
        <v>1017308.758</v>
      </c>
      <c r="BG118" s="56">
        <v>1103970.2549999999</v>
      </c>
      <c r="BH118" s="2">
        <v>1094064.2409999999</v>
      </c>
    </row>
    <row r="119" spans="2:60">
      <c r="B119" s="34" t="s">
        <v>87</v>
      </c>
      <c r="C119" s="19" t="s">
        <v>5</v>
      </c>
      <c r="D119" s="2">
        <v>858.19100000000003</v>
      </c>
      <c r="E119" s="2">
        <v>701.76800000000003</v>
      </c>
      <c r="F119" s="2">
        <v>537.96799999999996</v>
      </c>
      <c r="G119" s="2">
        <v>365.34500000000003</v>
      </c>
      <c r="H119" s="2">
        <v>365.34500000000003</v>
      </c>
      <c r="I119" s="2">
        <v>185.35300000000001</v>
      </c>
      <c r="J119" s="2">
        <v>161.70099999999999</v>
      </c>
      <c r="K119" s="2">
        <v>155.32400000000001</v>
      </c>
      <c r="L119" s="2">
        <v>148.47800000000001</v>
      </c>
      <c r="M119" s="2">
        <v>148.47800000000001</v>
      </c>
      <c r="N119" s="2">
        <v>141.46299999999999</v>
      </c>
      <c r="O119" s="2">
        <v>211.93100000000001</v>
      </c>
      <c r="P119" s="2">
        <v>191.797</v>
      </c>
      <c r="Q119" s="2">
        <v>175.47300000000001</v>
      </c>
      <c r="R119" s="2">
        <v>175.47300000000001</v>
      </c>
      <c r="S119" s="2">
        <v>159.77600000000001</v>
      </c>
      <c r="T119" s="2">
        <v>148.453</v>
      </c>
      <c r="U119" s="2">
        <v>134.39500000000001</v>
      </c>
      <c r="V119" s="2">
        <v>121.017</v>
      </c>
      <c r="W119" s="2">
        <v>121.017</v>
      </c>
      <c r="X119" s="2">
        <v>104.10899999999999</v>
      </c>
      <c r="Y119" s="2">
        <v>104.10899999999999</v>
      </c>
      <c r="Z119" s="2">
        <v>88.614999999999995</v>
      </c>
      <c r="AA119" s="2">
        <v>88.614999999999995</v>
      </c>
      <c r="AB119" s="2">
        <v>72.944000000000003</v>
      </c>
      <c r="AC119" s="2">
        <v>72.944000000000003</v>
      </c>
      <c r="AD119" s="2">
        <v>55.960999999999999</v>
      </c>
      <c r="AE119" s="2">
        <v>55.960999999999999</v>
      </c>
      <c r="AF119" s="2">
        <v>55.960999999999999</v>
      </c>
      <c r="AG119" s="2">
        <v>55.960999999999999</v>
      </c>
      <c r="AH119" s="2">
        <v>43.927999999999997</v>
      </c>
      <c r="AI119" s="2">
        <v>34.148000000000003</v>
      </c>
      <c r="AJ119" s="2">
        <v>24.102</v>
      </c>
      <c r="AK119" s="2">
        <v>14.093</v>
      </c>
      <c r="AL119" s="2">
        <v>14.093</v>
      </c>
      <c r="AM119" s="2">
        <v>3.6749999999999998</v>
      </c>
      <c r="AN119" s="2">
        <v>2.8050000000000002</v>
      </c>
      <c r="AO119" s="2">
        <v>1.9059999999999999</v>
      </c>
      <c r="AP119" s="2">
        <v>0.98699999999999999</v>
      </c>
      <c r="AQ119" s="2">
        <v>0.98699999999999999</v>
      </c>
      <c r="AR119" s="2">
        <v>0</v>
      </c>
      <c r="AS119" s="2">
        <v>0</v>
      </c>
      <c r="AT119" s="2">
        <v>0</v>
      </c>
      <c r="AU119" s="2">
        <v>0</v>
      </c>
      <c r="AV119" s="2">
        <v>0</v>
      </c>
      <c r="AW119" s="2">
        <v>0</v>
      </c>
      <c r="AX119" s="2">
        <v>0</v>
      </c>
      <c r="AY119" s="2">
        <v>0</v>
      </c>
      <c r="AZ119" s="2">
        <v>10210.444</v>
      </c>
      <c r="BA119" s="2">
        <v>9865.2729999999992</v>
      </c>
      <c r="BB119" s="2">
        <v>9558.2180000000008</v>
      </c>
      <c r="BC119" s="2">
        <v>9648.5650000000005</v>
      </c>
      <c r="BD119" s="56">
        <v>9724.9040000000005</v>
      </c>
      <c r="BE119" s="2">
        <v>9598.5669999999991</v>
      </c>
      <c r="BF119" s="2">
        <v>9437.9480000000003</v>
      </c>
      <c r="BG119" s="56">
        <v>9233.2639999999992</v>
      </c>
      <c r="BH119" s="2">
        <v>9027.9159999999993</v>
      </c>
    </row>
    <row r="120" spans="2:60" ht="24">
      <c r="B120" s="34" t="s">
        <v>88</v>
      </c>
      <c r="C120" s="19" t="s">
        <v>5</v>
      </c>
      <c r="D120" s="2">
        <v>1568.28</v>
      </c>
      <c r="E120" s="2">
        <v>1507.6210000000001</v>
      </c>
      <c r="F120" s="2">
        <v>1529.979</v>
      </c>
      <c r="G120" s="2">
        <v>76311.054000000004</v>
      </c>
      <c r="H120" s="2">
        <v>76311.054000000004</v>
      </c>
      <c r="I120" s="2">
        <v>74910.925000000003</v>
      </c>
      <c r="J120" s="2">
        <v>107347.986</v>
      </c>
      <c r="K120" s="2">
        <v>76387.548999999999</v>
      </c>
      <c r="L120" s="2">
        <v>79053.834000000003</v>
      </c>
      <c r="M120" s="2">
        <v>79053.834000000003</v>
      </c>
      <c r="N120" s="2">
        <v>0</v>
      </c>
      <c r="O120" s="2">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2">
        <v>0</v>
      </c>
      <c r="BD120" s="56">
        <v>0</v>
      </c>
      <c r="BE120" s="2">
        <v>0</v>
      </c>
      <c r="BF120" s="2">
        <v>0</v>
      </c>
      <c r="BG120" s="56">
        <v>0</v>
      </c>
      <c r="BH120" s="2">
        <v>0</v>
      </c>
    </row>
    <row r="121" spans="2:60">
      <c r="B121" s="34" t="s">
        <v>89</v>
      </c>
      <c r="C121" s="19" t="s">
        <v>5</v>
      </c>
      <c r="D121" s="2">
        <v>24173.028999999999</v>
      </c>
      <c r="E121" s="2">
        <v>23585.882000000001</v>
      </c>
      <c r="F121" s="2">
        <v>25983.564999999999</v>
      </c>
      <c r="G121" s="2">
        <v>68.781000000000006</v>
      </c>
      <c r="H121" s="2">
        <v>68.781000000000006</v>
      </c>
      <c r="I121" s="2">
        <v>125.488</v>
      </c>
      <c r="J121" s="2">
        <v>69.742999999999995</v>
      </c>
      <c r="K121" s="2">
        <v>69.058000000000007</v>
      </c>
      <c r="L121" s="2">
        <v>68.778999999999996</v>
      </c>
      <c r="M121" s="2">
        <v>68.778999999999996</v>
      </c>
      <c r="N121" s="2">
        <v>57.548000000000002</v>
      </c>
      <c r="O121" s="2">
        <v>15.005000000000001</v>
      </c>
      <c r="P121" s="2">
        <v>61.680999999999997</v>
      </c>
      <c r="Q121" s="2">
        <v>69.581999999999994</v>
      </c>
      <c r="R121" s="2">
        <v>69.581999999999994</v>
      </c>
      <c r="S121" s="2">
        <v>55</v>
      </c>
      <c r="T121" s="2">
        <v>75.507999999999996</v>
      </c>
      <c r="U121" s="2">
        <v>76.027000000000001</v>
      </c>
      <c r="V121" s="2">
        <v>80.813000000000002</v>
      </c>
      <c r="W121" s="2">
        <v>80.813000000000002</v>
      </c>
      <c r="X121" s="2">
        <v>76.355000000000004</v>
      </c>
      <c r="Y121" s="2">
        <v>76.355000000000004</v>
      </c>
      <c r="Z121" s="2">
        <v>80.861000000000004</v>
      </c>
      <c r="AA121" s="2">
        <v>80.861000000000004</v>
      </c>
      <c r="AB121" s="2">
        <v>78.486999999999995</v>
      </c>
      <c r="AC121" s="2">
        <v>78.486999999999995</v>
      </c>
      <c r="AD121" s="2">
        <v>76.128</v>
      </c>
      <c r="AE121" s="2">
        <v>76.128</v>
      </c>
      <c r="AF121" s="2">
        <v>76.128</v>
      </c>
      <c r="AG121" s="2">
        <v>76.128</v>
      </c>
      <c r="AH121" s="2">
        <v>78.668000000000006</v>
      </c>
      <c r="AI121" s="2">
        <v>1.5489999999999999</v>
      </c>
      <c r="AJ121" s="2">
        <v>76.239999999999995</v>
      </c>
      <c r="AK121" s="2">
        <v>75.48</v>
      </c>
      <c r="AL121" s="2">
        <v>75.48</v>
      </c>
      <c r="AM121" s="2">
        <v>28.193000000000001</v>
      </c>
      <c r="AN121" s="2">
        <v>23.382000000000001</v>
      </c>
      <c r="AO121" s="2">
        <v>24.216000000000001</v>
      </c>
      <c r="AP121" s="2">
        <v>73.713999999999999</v>
      </c>
      <c r="AQ121" s="2">
        <v>73.713999999999999</v>
      </c>
      <c r="AR121" s="2">
        <v>17.22</v>
      </c>
      <c r="AS121" s="2">
        <v>0</v>
      </c>
      <c r="AT121" s="2">
        <v>0</v>
      </c>
      <c r="AU121" s="2">
        <v>0</v>
      </c>
      <c r="AV121" s="2">
        <v>0</v>
      </c>
      <c r="AW121" s="2">
        <v>0</v>
      </c>
      <c r="AX121" s="2">
        <v>0</v>
      </c>
      <c r="AY121" s="2">
        <v>0</v>
      </c>
      <c r="AZ121" s="2">
        <v>0</v>
      </c>
      <c r="BA121" s="2">
        <v>0</v>
      </c>
      <c r="BB121" s="2">
        <v>0</v>
      </c>
      <c r="BC121" s="2">
        <v>0</v>
      </c>
      <c r="BD121" s="56">
        <v>0</v>
      </c>
      <c r="BE121" s="2">
        <v>0</v>
      </c>
      <c r="BF121" s="2">
        <v>27.210999999999999</v>
      </c>
      <c r="BG121" s="56">
        <v>0</v>
      </c>
      <c r="BH121" s="2">
        <v>0</v>
      </c>
    </row>
    <row r="122" spans="2:60" ht="24">
      <c r="B122" s="34" t="s">
        <v>90</v>
      </c>
      <c r="C122" s="19" t="s">
        <v>5</v>
      </c>
      <c r="D122" s="2">
        <v>726.06899999999996</v>
      </c>
      <c r="E122" s="2">
        <v>729.91499999999996</v>
      </c>
      <c r="F122" s="2">
        <v>626.23900000000003</v>
      </c>
      <c r="G122" s="2">
        <v>1017.235</v>
      </c>
      <c r="H122" s="2">
        <v>1017.235</v>
      </c>
      <c r="I122" s="2">
        <v>1048.876</v>
      </c>
      <c r="J122" s="2">
        <v>2418.5390000000002</v>
      </c>
      <c r="K122" s="2">
        <v>236.19200000000001</v>
      </c>
      <c r="L122" s="2">
        <v>108.167</v>
      </c>
      <c r="M122" s="2">
        <v>108.167</v>
      </c>
      <c r="N122" s="2">
        <v>692.56600000000003</v>
      </c>
      <c r="O122" s="2">
        <v>1173.1220000000001</v>
      </c>
      <c r="P122" s="2">
        <v>1927.923</v>
      </c>
      <c r="Q122" s="2">
        <v>2699.239</v>
      </c>
      <c r="R122" s="2">
        <v>2699.239</v>
      </c>
      <c r="S122" s="2">
        <v>2756.8609999999999</v>
      </c>
      <c r="T122" s="2">
        <v>3258.181</v>
      </c>
      <c r="U122" s="2">
        <v>3943.9659999999999</v>
      </c>
      <c r="V122" s="2">
        <v>977.07799999999997</v>
      </c>
      <c r="W122" s="2">
        <v>977.07799999999997</v>
      </c>
      <c r="X122" s="2">
        <v>930.09699999999998</v>
      </c>
      <c r="Y122" s="2">
        <v>930.09699999999998</v>
      </c>
      <c r="Z122" s="2">
        <v>697.79700000000003</v>
      </c>
      <c r="AA122" s="2">
        <v>697.79700000000003</v>
      </c>
      <c r="AB122" s="2">
        <v>1457.5170000000001</v>
      </c>
      <c r="AC122" s="2">
        <v>1457.5170000000001</v>
      </c>
      <c r="AD122" s="2">
        <v>1927.4580000000001</v>
      </c>
      <c r="AE122" s="2">
        <v>1927.4580000000001</v>
      </c>
      <c r="AF122" s="2">
        <v>1927.4580000000001</v>
      </c>
      <c r="AG122" s="2">
        <v>1927.4580000000001</v>
      </c>
      <c r="AH122" s="2">
        <v>2744.0590000000002</v>
      </c>
      <c r="AI122" s="2">
        <v>3469.7190000000001</v>
      </c>
      <c r="AJ122" s="2">
        <v>3969.7429999999999</v>
      </c>
      <c r="AK122" s="2">
        <v>5020.067</v>
      </c>
      <c r="AL122" s="2">
        <v>5020.067</v>
      </c>
      <c r="AM122" s="2">
        <v>5611.7470000000003</v>
      </c>
      <c r="AN122" s="2">
        <v>678.85500000000002</v>
      </c>
      <c r="AO122" s="2">
        <v>1614.386</v>
      </c>
      <c r="AP122" s="2">
        <v>2514.1460000000002</v>
      </c>
      <c r="AQ122" s="2">
        <v>2514.1460000000002</v>
      </c>
      <c r="AR122" s="2">
        <v>3239.9389999999999</v>
      </c>
      <c r="AS122" s="2">
        <v>4091.8850000000002</v>
      </c>
      <c r="AT122" s="2">
        <v>4833.26</v>
      </c>
      <c r="AU122" s="2">
        <v>12267.31</v>
      </c>
      <c r="AV122" s="2">
        <v>12267.31</v>
      </c>
      <c r="AW122" s="2">
        <v>13494.226000000001</v>
      </c>
      <c r="AX122" s="2">
        <v>591.94799999999998</v>
      </c>
      <c r="AY122" s="2">
        <v>467.46199999999999</v>
      </c>
      <c r="AZ122" s="2">
        <v>405.69799999999998</v>
      </c>
      <c r="BA122" s="2">
        <v>273.35399999999998</v>
      </c>
      <c r="BB122" s="2">
        <v>1621.298</v>
      </c>
      <c r="BC122" s="2">
        <v>3336.82</v>
      </c>
      <c r="BD122" s="56">
        <v>4338.241</v>
      </c>
      <c r="BE122" s="2">
        <v>6082.4080000000004</v>
      </c>
      <c r="BF122" s="2">
        <v>913.24400000000003</v>
      </c>
      <c r="BG122" s="56">
        <v>1470.5820000000001</v>
      </c>
      <c r="BH122" s="2">
        <v>1922.193</v>
      </c>
    </row>
    <row r="123" spans="2:60" ht="12.75" thickBot="1">
      <c r="B123" s="34" t="s">
        <v>91</v>
      </c>
      <c r="C123" s="28" t="s">
        <v>5</v>
      </c>
      <c r="D123" s="29">
        <v>12185.948</v>
      </c>
      <c r="E123" s="29">
        <v>12660.815000000001</v>
      </c>
      <c r="F123" s="29">
        <v>12513.727999999999</v>
      </c>
      <c r="G123" s="29">
        <v>12089.039000000001</v>
      </c>
      <c r="H123" s="29">
        <v>12089.039000000001</v>
      </c>
      <c r="I123" s="29">
        <v>11972.953</v>
      </c>
      <c r="J123" s="29">
        <v>11877.502</v>
      </c>
      <c r="K123" s="29">
        <v>11689.338</v>
      </c>
      <c r="L123" s="29">
        <v>11261.847</v>
      </c>
      <c r="M123" s="29">
        <v>11261.847</v>
      </c>
      <c r="N123" s="29">
        <v>11530.041999999999</v>
      </c>
      <c r="O123" s="29">
        <v>11621.898999999999</v>
      </c>
      <c r="P123" s="29">
        <v>11660.380999999999</v>
      </c>
      <c r="Q123" s="29">
        <v>8094.1360000000004</v>
      </c>
      <c r="R123" s="29">
        <v>8094.1360000000004</v>
      </c>
      <c r="S123" s="29">
        <v>7682.0079999999998</v>
      </c>
      <c r="T123" s="29">
        <v>7276.1030000000001</v>
      </c>
      <c r="U123" s="29">
        <v>6875.9269999999997</v>
      </c>
      <c r="V123" s="29">
        <v>6449.6</v>
      </c>
      <c r="W123" s="29">
        <v>6449.6</v>
      </c>
      <c r="X123" s="29">
        <v>5978.4880000000003</v>
      </c>
      <c r="Y123" s="29">
        <v>5978.4880000000003</v>
      </c>
      <c r="Z123" s="29">
        <v>5574.8130000000001</v>
      </c>
      <c r="AA123" s="29">
        <v>5574.8130000000001</v>
      </c>
      <c r="AB123" s="29">
        <v>3379.1970000000001</v>
      </c>
      <c r="AC123" s="29">
        <v>3379.1970000000001</v>
      </c>
      <c r="AD123" s="29">
        <v>3323.4969999999998</v>
      </c>
      <c r="AE123" s="29">
        <v>3323.4969999999998</v>
      </c>
      <c r="AF123" s="29">
        <v>3323.4969999999998</v>
      </c>
      <c r="AG123" s="29">
        <v>3323.4969999999998</v>
      </c>
      <c r="AH123" s="29">
        <v>2062</v>
      </c>
      <c r="AI123" s="29">
        <v>1264.201</v>
      </c>
      <c r="AJ123" s="29">
        <v>424.71300000000002</v>
      </c>
      <c r="AK123" s="29">
        <v>0</v>
      </c>
      <c r="AL123" s="29">
        <v>0</v>
      </c>
      <c r="AM123" s="29">
        <v>0</v>
      </c>
      <c r="AN123" s="29">
        <v>0</v>
      </c>
      <c r="AO123" s="29">
        <v>0</v>
      </c>
      <c r="AP123" s="29">
        <v>0</v>
      </c>
      <c r="AQ123" s="29">
        <v>0</v>
      </c>
      <c r="AR123" s="29">
        <v>0</v>
      </c>
      <c r="AS123" s="29">
        <v>0</v>
      </c>
      <c r="AT123" s="29">
        <v>0</v>
      </c>
      <c r="AU123" s="29">
        <v>0</v>
      </c>
      <c r="AV123" s="29">
        <v>0</v>
      </c>
      <c r="AW123" s="29">
        <v>0</v>
      </c>
      <c r="AX123" s="29">
        <v>0</v>
      </c>
      <c r="AY123" s="29">
        <v>0</v>
      </c>
      <c r="AZ123" s="29">
        <v>0</v>
      </c>
      <c r="BA123" s="29">
        <v>0</v>
      </c>
      <c r="BB123" s="29">
        <v>0</v>
      </c>
      <c r="BC123" s="29">
        <v>0</v>
      </c>
      <c r="BD123" s="73">
        <v>0</v>
      </c>
      <c r="BE123" s="29">
        <v>0</v>
      </c>
      <c r="BF123" s="29">
        <v>0</v>
      </c>
      <c r="BG123" s="73">
        <v>0</v>
      </c>
      <c r="BH123" s="29">
        <v>0</v>
      </c>
    </row>
    <row r="124" spans="2:60" s="6" customFormat="1">
      <c r="B124" s="35" t="s">
        <v>92</v>
      </c>
      <c r="C124" s="19" t="s">
        <v>5</v>
      </c>
      <c r="D124" s="12">
        <v>809442.57400000002</v>
      </c>
      <c r="E124" s="12">
        <v>759356.18099999998</v>
      </c>
      <c r="F124" s="12">
        <v>791376.44400000002</v>
      </c>
      <c r="G124" s="12">
        <v>873985.62300000002</v>
      </c>
      <c r="H124" s="12">
        <v>873985.62300000002</v>
      </c>
      <c r="I124" s="12">
        <v>862984.13</v>
      </c>
      <c r="J124" s="12">
        <v>818717.92</v>
      </c>
      <c r="K124" s="12">
        <v>822193.15500000003</v>
      </c>
      <c r="L124" s="12">
        <v>826515.85800000001</v>
      </c>
      <c r="M124" s="12">
        <v>826515.85800000001</v>
      </c>
      <c r="N124" s="12">
        <v>753080.59699999995</v>
      </c>
      <c r="O124" s="12">
        <v>776070.77800000005</v>
      </c>
      <c r="P124" s="12">
        <v>776321.37</v>
      </c>
      <c r="Q124" s="12">
        <v>738109.24600000004</v>
      </c>
      <c r="R124" s="12">
        <v>738109.24600000004</v>
      </c>
      <c r="S124" s="12">
        <v>545275.01599999995</v>
      </c>
      <c r="T124" s="12">
        <v>606747.71</v>
      </c>
      <c r="U124" s="12">
        <v>579649.46299999999</v>
      </c>
      <c r="V124" s="12">
        <v>575132.31700000004</v>
      </c>
      <c r="W124" s="12">
        <v>575132.31700000004</v>
      </c>
      <c r="X124" s="12">
        <v>574110.69299999997</v>
      </c>
      <c r="Y124" s="12">
        <v>795522.69299999997</v>
      </c>
      <c r="Z124" s="12">
        <v>576501.43500000006</v>
      </c>
      <c r="AA124" s="12">
        <v>793164.43500000006</v>
      </c>
      <c r="AB124" s="12">
        <v>581978.07299999997</v>
      </c>
      <c r="AC124" s="12">
        <v>793244.07299999997</v>
      </c>
      <c r="AD124" s="12">
        <v>588902.15300000005</v>
      </c>
      <c r="AE124" s="12">
        <v>795608.15300000005</v>
      </c>
      <c r="AF124" s="12">
        <v>588902.15300000005</v>
      </c>
      <c r="AG124" s="12">
        <v>795608.15300000005</v>
      </c>
      <c r="AH124" s="12">
        <v>712392.40300000005</v>
      </c>
      <c r="AI124" s="12">
        <v>789012.52099999995</v>
      </c>
      <c r="AJ124" s="12">
        <v>771434.87899999996</v>
      </c>
      <c r="AK124" s="12">
        <v>853232.73400000005</v>
      </c>
      <c r="AL124" s="12">
        <v>853232.73400000005</v>
      </c>
      <c r="AM124" s="12">
        <v>858446.41099999996</v>
      </c>
      <c r="AN124" s="12">
        <v>830852.56599999999</v>
      </c>
      <c r="AO124" s="12">
        <v>847255.33100000001</v>
      </c>
      <c r="AP124" s="12">
        <v>841109.22199999995</v>
      </c>
      <c r="AQ124" s="12">
        <v>841109.22199999995</v>
      </c>
      <c r="AR124" s="12">
        <v>863473.92500000005</v>
      </c>
      <c r="AS124" s="12">
        <v>878016.74399999995</v>
      </c>
      <c r="AT124" s="12">
        <v>884911.04</v>
      </c>
      <c r="AU124" s="12">
        <v>888867.55700000003</v>
      </c>
      <c r="AV124" s="12">
        <v>888867.55700000003</v>
      </c>
      <c r="AW124" s="12">
        <v>871175.43799999997</v>
      </c>
      <c r="AX124" s="12">
        <v>839396.01500000001</v>
      </c>
      <c r="AY124" s="12">
        <v>879869.25699999998</v>
      </c>
      <c r="AZ124" s="12">
        <v>920282.451</v>
      </c>
      <c r="BA124" s="12">
        <v>936763.22100000002</v>
      </c>
      <c r="BB124" s="12">
        <v>871749.37</v>
      </c>
      <c r="BC124" s="12">
        <v>966606.55799999996</v>
      </c>
      <c r="BD124" s="60">
        <v>1010288.846</v>
      </c>
      <c r="BE124" s="12">
        <v>1023823.492</v>
      </c>
      <c r="BF124" s="12">
        <v>1027687.161</v>
      </c>
      <c r="BG124" s="60">
        <v>1114674.101</v>
      </c>
      <c r="BH124" s="12">
        <v>1105014.3500000001</v>
      </c>
    </row>
    <row r="125" spans="2:60">
      <c r="B125" s="3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56"/>
      <c r="BE125" s="2"/>
      <c r="BF125" s="2"/>
      <c r="BG125" s="56"/>
      <c r="BH125" s="2"/>
    </row>
    <row r="126" spans="2:60">
      <c r="B126" s="33" t="s">
        <v>94</v>
      </c>
      <c r="C126" s="19" t="s">
        <v>5</v>
      </c>
      <c r="D126" s="12">
        <v>1432355.699</v>
      </c>
      <c r="E126" s="12">
        <v>1446053.301</v>
      </c>
      <c r="F126" s="12">
        <v>1472861.8390000002</v>
      </c>
      <c r="G126" s="12">
        <v>1465244.0189999999</v>
      </c>
      <c r="H126" s="12">
        <v>1465244.0189999999</v>
      </c>
      <c r="I126" s="12">
        <v>1429732.2820000001</v>
      </c>
      <c r="J126" s="12">
        <v>1415908.5219999999</v>
      </c>
      <c r="K126" s="12">
        <v>1438075.5330000001</v>
      </c>
      <c r="L126" s="12">
        <v>1456723.267</v>
      </c>
      <c r="M126" s="12">
        <v>1456723.267</v>
      </c>
      <c r="N126" s="12">
        <v>1337697.432</v>
      </c>
      <c r="O126" s="12">
        <v>1316142.9280000001</v>
      </c>
      <c r="P126" s="12">
        <v>1315709.436</v>
      </c>
      <c r="Q126" s="12">
        <v>1308820.1260000002</v>
      </c>
      <c r="R126" s="12">
        <v>1308820.1260000002</v>
      </c>
      <c r="S126" s="12">
        <v>1243644.936</v>
      </c>
      <c r="T126" s="12">
        <v>1117688.084</v>
      </c>
      <c r="U126" s="12">
        <v>1111638.4890000001</v>
      </c>
      <c r="V126" s="12">
        <v>1117119.3289999999</v>
      </c>
      <c r="W126" s="12">
        <v>1117119.3289999999</v>
      </c>
      <c r="X126" s="12">
        <v>1088233.75</v>
      </c>
      <c r="Y126" s="12">
        <v>1336303.75</v>
      </c>
      <c r="Z126" s="12">
        <v>1118768.26</v>
      </c>
      <c r="AA126" s="12">
        <v>1362986.26</v>
      </c>
      <c r="AB126" s="12">
        <v>1069094.8670000001</v>
      </c>
      <c r="AC126" s="12">
        <v>1308047.8670000001</v>
      </c>
      <c r="AD126" s="12">
        <v>1121934.0900000001</v>
      </c>
      <c r="AE126" s="12">
        <v>1356416.09</v>
      </c>
      <c r="AF126" s="12">
        <v>1121934.0900000001</v>
      </c>
      <c r="AG126" s="12">
        <v>1356416.09</v>
      </c>
      <c r="AH126" s="12">
        <v>1321414.449</v>
      </c>
      <c r="AI126" s="12">
        <v>1344633.8589999999</v>
      </c>
      <c r="AJ126" s="12">
        <v>1369820.7990000001</v>
      </c>
      <c r="AK126" s="12">
        <v>1457428.213</v>
      </c>
      <c r="AL126" s="12">
        <v>1457428.213</v>
      </c>
      <c r="AM126" s="12">
        <v>1366002.7080000001</v>
      </c>
      <c r="AN126" s="12">
        <v>1360990.183</v>
      </c>
      <c r="AO126" s="12">
        <v>1430319.696</v>
      </c>
      <c r="AP126" s="12">
        <v>1467721.3959999999</v>
      </c>
      <c r="AQ126" s="12">
        <v>1467721.3959999999</v>
      </c>
      <c r="AR126" s="12">
        <v>1474060.071</v>
      </c>
      <c r="AS126" s="12">
        <v>1472727.8369999998</v>
      </c>
      <c r="AT126" s="12">
        <v>1517695.4790000001</v>
      </c>
      <c r="AU126" s="12">
        <v>1541305.398</v>
      </c>
      <c r="AV126" s="12">
        <v>1541305.398</v>
      </c>
      <c r="AW126" s="12">
        <v>1491169.395</v>
      </c>
      <c r="AX126" s="12">
        <v>1456138.2039999999</v>
      </c>
      <c r="AY126" s="12">
        <v>1505436.743</v>
      </c>
      <c r="AZ126" s="12">
        <v>1571124.523</v>
      </c>
      <c r="BA126" s="12">
        <v>1569362.273</v>
      </c>
      <c r="BB126" s="12">
        <v>1574213.4720000001</v>
      </c>
      <c r="BC126" s="12">
        <v>1683966.8199999998</v>
      </c>
      <c r="BD126" s="60">
        <v>1693747.3459999999</v>
      </c>
      <c r="BE126" s="12">
        <v>1680777.6809999999</v>
      </c>
      <c r="BF126" s="12">
        <v>1576831.2779999999</v>
      </c>
      <c r="BG126" s="60">
        <v>1666702.0180000002</v>
      </c>
      <c r="BH126" s="12">
        <v>1695191.7060000002</v>
      </c>
    </row>
    <row r="127" spans="2:60">
      <c r="B127" s="3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56"/>
      <c r="BE127" s="2"/>
      <c r="BF127" s="2"/>
      <c r="BG127" s="56"/>
      <c r="BH127" s="2"/>
    </row>
    <row r="128" spans="2:60">
      <c r="B128" s="36" t="s">
        <v>93</v>
      </c>
      <c r="C128" s="19"/>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56"/>
      <c r="BE128" s="2"/>
      <c r="BF128" s="2"/>
      <c r="BG128" s="56"/>
      <c r="BH128" s="2"/>
    </row>
    <row r="129" spans="1:60">
      <c r="B129" s="34" t="s">
        <v>95</v>
      </c>
      <c r="C129" s="19" t="s">
        <v>5</v>
      </c>
      <c r="D129" s="2">
        <v>970340.04500000004</v>
      </c>
      <c r="E129" s="2">
        <v>970340.04500000004</v>
      </c>
      <c r="F129" s="2">
        <v>970340.04500000004</v>
      </c>
      <c r="G129" s="2">
        <v>970340.04500000004</v>
      </c>
      <c r="H129" s="2">
        <v>970340.04500000004</v>
      </c>
      <c r="I129" s="2">
        <v>970340.04500000004</v>
      </c>
      <c r="J129" s="2">
        <v>970340.04500000004</v>
      </c>
      <c r="K129" s="2">
        <v>970340.04500000004</v>
      </c>
      <c r="L129" s="2">
        <v>970340.04500000004</v>
      </c>
      <c r="M129" s="2">
        <v>970340.04500000004</v>
      </c>
      <c r="N129" s="2">
        <v>1100290.0449999999</v>
      </c>
      <c r="O129" s="2">
        <v>1100290.0449999999</v>
      </c>
      <c r="P129" s="2">
        <v>1100290.0449999999</v>
      </c>
      <c r="Q129" s="2">
        <v>1195165.0449999999</v>
      </c>
      <c r="R129" s="2">
        <v>1195165.0449999999</v>
      </c>
      <c r="S129" s="2">
        <v>1269165.0449999999</v>
      </c>
      <c r="T129" s="2">
        <v>523741.973</v>
      </c>
      <c r="U129" s="2">
        <v>523741.973</v>
      </c>
      <c r="V129" s="2">
        <v>523741.973</v>
      </c>
      <c r="W129" s="2">
        <v>523741.973</v>
      </c>
      <c r="X129" s="2">
        <v>523741.973</v>
      </c>
      <c r="Y129" s="2">
        <v>523741.973</v>
      </c>
      <c r="Z129" s="2">
        <v>523741.973</v>
      </c>
      <c r="AA129" s="2">
        <v>523741.973</v>
      </c>
      <c r="AB129" s="2">
        <v>523741.973</v>
      </c>
      <c r="AC129" s="2">
        <v>523741.973</v>
      </c>
      <c r="AD129" s="2">
        <v>523741.973</v>
      </c>
      <c r="AE129" s="2">
        <v>523741.973</v>
      </c>
      <c r="AF129" s="2">
        <v>523741.973</v>
      </c>
      <c r="AG129" s="2">
        <v>523741.973</v>
      </c>
      <c r="AH129" s="2">
        <v>523741.973</v>
      </c>
      <c r="AI129" s="2">
        <v>523741.973</v>
      </c>
      <c r="AJ129" s="2">
        <v>523741.973</v>
      </c>
      <c r="AK129" s="2">
        <v>523741.973</v>
      </c>
      <c r="AL129" s="2">
        <v>523741.973</v>
      </c>
      <c r="AM129" s="2">
        <v>523741.973</v>
      </c>
      <c r="AN129" s="2">
        <v>523741.973</v>
      </c>
      <c r="AO129" s="2">
        <v>523741.973</v>
      </c>
      <c r="AP129" s="2">
        <v>523741.973</v>
      </c>
      <c r="AQ129" s="2">
        <v>523741.973</v>
      </c>
      <c r="AR129" s="2">
        <v>523741.973</v>
      </c>
      <c r="AS129" s="2">
        <v>523741.973</v>
      </c>
      <c r="AT129" s="2">
        <v>523741.973</v>
      </c>
      <c r="AU129" s="2">
        <v>523741.973</v>
      </c>
      <c r="AV129" s="2">
        <v>523741.973</v>
      </c>
      <c r="AW129" s="2">
        <v>523741.973</v>
      </c>
      <c r="AX129" s="2">
        <v>523741.973</v>
      </c>
      <c r="AY129" s="2">
        <v>523741.973</v>
      </c>
      <c r="AZ129" s="2">
        <v>523741.973</v>
      </c>
      <c r="BA129" s="2">
        <v>523741.973</v>
      </c>
      <c r="BB129" s="2">
        <v>523202.234</v>
      </c>
      <c r="BC129" s="2">
        <v>522908.61499999999</v>
      </c>
      <c r="BD129" s="56">
        <v>522908.61499999999</v>
      </c>
      <c r="BE129" s="2">
        <v>522908.61499999999</v>
      </c>
      <c r="BF129" s="2">
        <v>522908.61499999999</v>
      </c>
      <c r="BG129" s="56">
        <v>522908.61499999999</v>
      </c>
      <c r="BH129" s="2">
        <v>522908.61499999999</v>
      </c>
    </row>
    <row r="130" spans="1:60">
      <c r="B130" s="34" t="s">
        <v>247</v>
      </c>
      <c r="C130" s="19" t="s">
        <v>5</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c r="AB130" s="2">
        <v>0</v>
      </c>
      <c r="AC130" s="2">
        <v>0</v>
      </c>
      <c r="AD130" s="2">
        <v>0</v>
      </c>
      <c r="AE130" s="2">
        <v>0</v>
      </c>
      <c r="AF130" s="2">
        <v>0</v>
      </c>
      <c r="AG130" s="2">
        <v>0</v>
      </c>
      <c r="AH130" s="2">
        <v>0</v>
      </c>
      <c r="AI130" s="2">
        <v>0</v>
      </c>
      <c r="AJ130" s="2">
        <v>0</v>
      </c>
      <c r="AK130" s="2">
        <v>0</v>
      </c>
      <c r="AL130" s="2">
        <v>0</v>
      </c>
      <c r="AM130" s="2">
        <v>0</v>
      </c>
      <c r="AN130" s="2">
        <v>0</v>
      </c>
      <c r="AO130" s="2">
        <v>0</v>
      </c>
      <c r="AP130" s="2">
        <v>0</v>
      </c>
      <c r="AQ130" s="2">
        <v>0</v>
      </c>
      <c r="AR130" s="2">
        <v>0</v>
      </c>
      <c r="AS130" s="2">
        <v>-539.73900000000003</v>
      </c>
      <c r="AT130" s="2">
        <v>-833.35799999999995</v>
      </c>
      <c r="AU130" s="2">
        <v>-833.35799999999995</v>
      </c>
      <c r="AV130" s="2">
        <v>-833.35799999999995</v>
      </c>
      <c r="AW130" s="2">
        <v>-833.35799999999995</v>
      </c>
      <c r="AX130" s="2">
        <v>-833.35799999999995</v>
      </c>
      <c r="AY130" s="2">
        <v>-833.35799999999995</v>
      </c>
      <c r="AZ130" s="2">
        <v>-833.35799999999995</v>
      </c>
      <c r="BA130" s="2">
        <v>-833.35799999999995</v>
      </c>
      <c r="BB130" s="2">
        <v>-293.61900000000003</v>
      </c>
      <c r="BC130" s="2">
        <v>0</v>
      </c>
      <c r="BD130" s="56">
        <v>0</v>
      </c>
      <c r="BE130" s="2">
        <v>0</v>
      </c>
      <c r="BF130" s="2">
        <v>0</v>
      </c>
      <c r="BG130" s="56">
        <v>0</v>
      </c>
      <c r="BH130" s="2">
        <v>0</v>
      </c>
    </row>
    <row r="131" spans="1:60">
      <c r="B131" s="34" t="s">
        <v>246</v>
      </c>
      <c r="C131" s="19" t="s">
        <v>5</v>
      </c>
      <c r="D131" s="2">
        <v>-752316.90099999995</v>
      </c>
      <c r="E131" s="2">
        <v>-764702.09100000001</v>
      </c>
      <c r="F131" s="2">
        <v>-781918.50199999998</v>
      </c>
      <c r="G131" s="2">
        <v>-779914.46200000006</v>
      </c>
      <c r="H131" s="2">
        <v>-779914.46200000006</v>
      </c>
      <c r="I131" s="2">
        <v>-768435.44799999997</v>
      </c>
      <c r="J131" s="2">
        <v>-769580.92099999997</v>
      </c>
      <c r="K131" s="2">
        <v>-769105.071</v>
      </c>
      <c r="L131" s="2">
        <v>-767704.91099999996</v>
      </c>
      <c r="M131" s="2">
        <v>-767704.91099999996</v>
      </c>
      <c r="N131" s="2">
        <v>-762704.09900000005</v>
      </c>
      <c r="O131" s="2">
        <v>-762106.39800000004</v>
      </c>
      <c r="P131" s="2">
        <v>-758408.16299999994</v>
      </c>
      <c r="Q131" s="2">
        <v>-740067.79500000004</v>
      </c>
      <c r="R131" s="2">
        <v>-740067.79500000004</v>
      </c>
      <c r="S131" s="2">
        <v>-739892.08799999999</v>
      </c>
      <c r="T131" s="2">
        <v>14745.304</v>
      </c>
      <c r="U131" s="2">
        <v>22147.012999999999</v>
      </c>
      <c r="V131" s="2">
        <v>23091.667000000001</v>
      </c>
      <c r="W131" s="2">
        <v>23091.667000000001</v>
      </c>
      <c r="X131" s="2">
        <v>32345.294999999998</v>
      </c>
      <c r="Y131" s="2">
        <v>30831.518</v>
      </c>
      <c r="Z131" s="2">
        <v>38056.639999999999</v>
      </c>
      <c r="AA131" s="2">
        <v>36937.722000000002</v>
      </c>
      <c r="AB131" s="2">
        <v>49092.173000000003</v>
      </c>
      <c r="AC131" s="2">
        <v>47235.451000000001</v>
      </c>
      <c r="AD131" s="2">
        <v>49077.651000000005</v>
      </c>
      <c r="AE131" s="2">
        <v>47300.249000000003</v>
      </c>
      <c r="AF131" s="2">
        <v>49077.651000000005</v>
      </c>
      <c r="AG131" s="2">
        <v>47300.249000000003</v>
      </c>
      <c r="AH131" s="2">
        <v>54201.478999999999</v>
      </c>
      <c r="AI131" s="2">
        <v>32095.037</v>
      </c>
      <c r="AJ131" s="2">
        <v>41606.618999999999</v>
      </c>
      <c r="AK131" s="2">
        <v>52616.978000000003</v>
      </c>
      <c r="AL131" s="2">
        <v>52616.978000000003</v>
      </c>
      <c r="AM131" s="2">
        <v>47052.324000000001</v>
      </c>
      <c r="AN131" s="2">
        <v>59565.135000000002</v>
      </c>
      <c r="AO131" s="2">
        <v>67804.327999999994</v>
      </c>
      <c r="AP131" s="2">
        <v>79857.936000000002</v>
      </c>
      <c r="AQ131" s="2">
        <v>79857.936000000002</v>
      </c>
      <c r="AR131" s="2">
        <v>129659.20699999999</v>
      </c>
      <c r="AS131" s="2">
        <v>92262.133000000002</v>
      </c>
      <c r="AT131" s="2">
        <v>105338.647</v>
      </c>
      <c r="AU131" s="2">
        <v>114581.948</v>
      </c>
      <c r="AV131" s="2">
        <v>114581.948</v>
      </c>
      <c r="AW131" s="2">
        <v>136792.88</v>
      </c>
      <c r="AX131" s="2">
        <v>115480.40399999999</v>
      </c>
      <c r="AY131" s="2">
        <v>112628.04700000001</v>
      </c>
      <c r="AZ131" s="2">
        <v>140754.103</v>
      </c>
      <c r="BA131" s="2">
        <v>159866.74299999999</v>
      </c>
      <c r="BB131" s="2">
        <v>124726.855</v>
      </c>
      <c r="BC131" s="2">
        <v>127237.762</v>
      </c>
      <c r="BD131" s="56">
        <v>137196.52100000001</v>
      </c>
      <c r="BE131" s="2">
        <v>141406.36300000001</v>
      </c>
      <c r="BF131" s="2">
        <v>141531.24799999999</v>
      </c>
      <c r="BG131" s="56">
        <v>162930.63200000001</v>
      </c>
      <c r="BH131" s="2">
        <v>149818.052</v>
      </c>
    </row>
    <row r="132" spans="1:60">
      <c r="B132" s="34" t="s">
        <v>96</v>
      </c>
      <c r="C132" s="19" t="s">
        <v>5</v>
      </c>
      <c r="D132" s="2">
        <v>147224.03099999999</v>
      </c>
      <c r="E132" s="2">
        <v>147524.19099999999</v>
      </c>
      <c r="F132" s="2">
        <v>148978.48499999999</v>
      </c>
      <c r="G132" s="2">
        <v>148545.791</v>
      </c>
      <c r="H132" s="2">
        <v>148545.791</v>
      </c>
      <c r="I132" s="2">
        <v>147511.62700000001</v>
      </c>
      <c r="J132" s="2">
        <v>147485.383</v>
      </c>
      <c r="K132" s="2">
        <v>146906.93900000001</v>
      </c>
      <c r="L132" s="2">
        <v>147372.878</v>
      </c>
      <c r="M132" s="2">
        <v>147372.878</v>
      </c>
      <c r="N132" s="2">
        <v>141773.304</v>
      </c>
      <c r="O132" s="2">
        <v>141429.57800000001</v>
      </c>
      <c r="P132" s="2">
        <v>140530.88800000001</v>
      </c>
      <c r="Q132" s="2">
        <v>137677.533</v>
      </c>
      <c r="R132" s="2">
        <v>137677.533</v>
      </c>
      <c r="S132" s="2">
        <v>138979.644</v>
      </c>
      <c r="T132" s="2">
        <v>147763.44699999999</v>
      </c>
      <c r="U132" s="2">
        <v>147924.527</v>
      </c>
      <c r="V132" s="2">
        <v>148445.65299999999</v>
      </c>
      <c r="W132" s="2">
        <v>148445.65299999999</v>
      </c>
      <c r="X132" s="2">
        <v>149184.25</v>
      </c>
      <c r="Y132" s="2">
        <v>149291.495</v>
      </c>
      <c r="Z132" s="2">
        <v>148465.33799999999</v>
      </c>
      <c r="AA132" s="2">
        <v>148788.33799999999</v>
      </c>
      <c r="AB132" s="2">
        <v>149357.035</v>
      </c>
      <c r="AC132" s="2">
        <v>149560.035</v>
      </c>
      <c r="AD132" s="2">
        <v>150258.359</v>
      </c>
      <c r="AE132" s="2">
        <v>150373.359</v>
      </c>
      <c r="AF132" s="2">
        <v>150258.359</v>
      </c>
      <c r="AG132" s="2">
        <v>150373.359</v>
      </c>
      <c r="AH132" s="2">
        <v>152167.64799999999</v>
      </c>
      <c r="AI132" s="2">
        <v>150932.995</v>
      </c>
      <c r="AJ132" s="2">
        <v>149937.97</v>
      </c>
      <c r="AK132" s="2">
        <v>148162.41099999999</v>
      </c>
      <c r="AL132" s="2">
        <v>148162.41099999999</v>
      </c>
      <c r="AM132" s="2">
        <v>147605.489</v>
      </c>
      <c r="AN132" s="2">
        <v>146956.48699999999</v>
      </c>
      <c r="AO132" s="2">
        <v>147882.07699999999</v>
      </c>
      <c r="AP132" s="2">
        <v>149160.86499999999</v>
      </c>
      <c r="AQ132" s="2">
        <v>149160.86499999999</v>
      </c>
      <c r="AR132" s="2">
        <v>149268.13800000001</v>
      </c>
      <c r="AS132" s="2">
        <v>151705.53099999999</v>
      </c>
      <c r="AT132" s="2">
        <v>151420.46</v>
      </c>
      <c r="AU132" s="2">
        <v>145428.266</v>
      </c>
      <c r="AV132" s="2">
        <v>145428.266</v>
      </c>
      <c r="AW132" s="2">
        <v>144741.03099999999</v>
      </c>
      <c r="AX132" s="2">
        <v>145725.39300000001</v>
      </c>
      <c r="AY132" s="2">
        <v>147024.26</v>
      </c>
      <c r="AZ132" s="2">
        <v>149385.65400000001</v>
      </c>
      <c r="BA132" s="2">
        <v>151942.818</v>
      </c>
      <c r="BB132" s="2">
        <v>150278.929</v>
      </c>
      <c r="BC132" s="2">
        <v>149949.932</v>
      </c>
      <c r="BD132" s="56">
        <v>152071.80600000001</v>
      </c>
      <c r="BE132" s="2">
        <v>151522.65100000001</v>
      </c>
      <c r="BF132" s="2">
        <v>152012.70199999999</v>
      </c>
      <c r="BG132" s="56">
        <v>153502.81400000001</v>
      </c>
      <c r="BH132" s="2">
        <v>152634.86300000001</v>
      </c>
    </row>
    <row r="133" spans="1:60" ht="24">
      <c r="B133" s="37" t="s">
        <v>97</v>
      </c>
      <c r="C133" s="19" t="s">
        <v>5</v>
      </c>
      <c r="D133" s="2">
        <v>365247.17499999999</v>
      </c>
      <c r="E133" s="2">
        <v>353162.14500000002</v>
      </c>
      <c r="F133" s="2">
        <v>337400.02799999999</v>
      </c>
      <c r="G133" s="2">
        <v>338971.37400000001</v>
      </c>
      <c r="H133" s="2">
        <v>338971.37400000001</v>
      </c>
      <c r="I133" s="2">
        <v>349416.22399999999</v>
      </c>
      <c r="J133" s="2">
        <v>348244.50699999998</v>
      </c>
      <c r="K133" s="2">
        <v>348141.913</v>
      </c>
      <c r="L133" s="2">
        <v>350008.01199999999</v>
      </c>
      <c r="M133" s="2">
        <v>350008.01199999999</v>
      </c>
      <c r="N133" s="2">
        <v>479359.25</v>
      </c>
      <c r="O133" s="2">
        <v>479613.22499999998</v>
      </c>
      <c r="P133" s="2">
        <v>482412.77</v>
      </c>
      <c r="Q133" s="2">
        <v>592774.78300000005</v>
      </c>
      <c r="R133" s="2">
        <v>592774.78300000005</v>
      </c>
      <c r="S133" s="2">
        <v>668252.60100000002</v>
      </c>
      <c r="T133" s="2">
        <v>686250.72400000005</v>
      </c>
      <c r="U133" s="2">
        <v>693813.51300000004</v>
      </c>
      <c r="V133" s="2">
        <v>695279.29299999995</v>
      </c>
      <c r="W133" s="2">
        <v>695279.29299999995</v>
      </c>
      <c r="X133" s="2">
        <v>705271.51800000004</v>
      </c>
      <c r="Y133" s="2">
        <v>703864.98600000003</v>
      </c>
      <c r="Z133" s="2">
        <v>710263.951</v>
      </c>
      <c r="AA133" s="2">
        <v>709468.03300000005</v>
      </c>
      <c r="AB133" s="2">
        <v>722191.18099999998</v>
      </c>
      <c r="AC133" s="2">
        <v>720537.45900000003</v>
      </c>
      <c r="AD133" s="2">
        <v>723077.98300000001</v>
      </c>
      <c r="AE133" s="2">
        <v>721415.58100000001</v>
      </c>
      <c r="AF133" s="2">
        <v>723077.98300000001</v>
      </c>
      <c r="AG133" s="2">
        <v>721415.58100000001</v>
      </c>
      <c r="AH133" s="2">
        <v>730111.1</v>
      </c>
      <c r="AI133" s="2">
        <v>706770.005</v>
      </c>
      <c r="AJ133" s="2">
        <v>715286.56200000003</v>
      </c>
      <c r="AK133" s="2">
        <v>724521.36199999996</v>
      </c>
      <c r="AL133" s="2">
        <v>724521.36199999996</v>
      </c>
      <c r="AM133" s="2">
        <v>718399.78599999996</v>
      </c>
      <c r="AN133" s="2">
        <v>730263.59499999997</v>
      </c>
      <c r="AO133" s="2">
        <v>739428.37800000003</v>
      </c>
      <c r="AP133" s="2">
        <v>752760.77399999998</v>
      </c>
      <c r="AQ133" s="2">
        <v>752760.77399999998</v>
      </c>
      <c r="AR133" s="2">
        <v>802669.31799999997</v>
      </c>
      <c r="AS133" s="2">
        <v>767169.89800000004</v>
      </c>
      <c r="AT133" s="2">
        <v>779667.72199999995</v>
      </c>
      <c r="AU133" s="2">
        <v>782918.82900000003</v>
      </c>
      <c r="AV133" s="2">
        <v>782918.82900000003</v>
      </c>
      <c r="AW133" s="2">
        <v>804442.52599999995</v>
      </c>
      <c r="AX133" s="2">
        <v>784114.41200000001</v>
      </c>
      <c r="AY133" s="2">
        <v>782560.92200000002</v>
      </c>
      <c r="AZ133" s="2">
        <v>813048.37199999997</v>
      </c>
      <c r="BA133" s="2">
        <v>834718.17599999998</v>
      </c>
      <c r="BB133" s="2">
        <v>797914.39899999998</v>
      </c>
      <c r="BC133" s="2">
        <v>800096.30900000001</v>
      </c>
      <c r="BD133" s="56">
        <v>812176.94200000004</v>
      </c>
      <c r="BE133" s="2">
        <v>815837.62899999996</v>
      </c>
      <c r="BF133" s="2">
        <v>816452.56499999994</v>
      </c>
      <c r="BG133" s="56">
        <v>839342.06099999999</v>
      </c>
      <c r="BH133" s="2">
        <v>825361.53</v>
      </c>
    </row>
    <row r="134" spans="1:60" ht="12.75" thickBot="1">
      <c r="B134" s="37" t="s">
        <v>98</v>
      </c>
      <c r="C134" s="28" t="s">
        <v>5</v>
      </c>
      <c r="D134" s="29">
        <v>171.72</v>
      </c>
      <c r="E134" s="29">
        <v>-8.9999999999999993E-3</v>
      </c>
      <c r="F134" s="29">
        <v>-8.9999999999999993E-3</v>
      </c>
      <c r="G134" s="29">
        <v>-8.9999999999999993E-3</v>
      </c>
      <c r="H134" s="29">
        <v>-8.9999999999999993E-3</v>
      </c>
      <c r="I134" s="29">
        <v>-8.9999999999999993E-3</v>
      </c>
      <c r="J134" s="29">
        <v>-8.9999999999999993E-3</v>
      </c>
      <c r="K134" s="29">
        <v>-8.9999999999999993E-3</v>
      </c>
      <c r="L134" s="29">
        <v>-8.9999999999999993E-3</v>
      </c>
      <c r="M134" s="29">
        <v>-8.9999999999999993E-3</v>
      </c>
      <c r="N134" s="29">
        <v>-8.9999999999999993E-3</v>
      </c>
      <c r="O134" s="29">
        <v>-8.9999999999999993E-3</v>
      </c>
      <c r="P134" s="29">
        <v>-8.9999999999999993E-3</v>
      </c>
      <c r="Q134" s="29">
        <v>-8.9999999999999993E-3</v>
      </c>
      <c r="R134" s="29">
        <v>-8.9999999999999993E-3</v>
      </c>
      <c r="S134" s="29">
        <v>-8.9999999999999993E-3</v>
      </c>
      <c r="T134" s="29">
        <v>0</v>
      </c>
      <c r="U134" s="29">
        <v>0</v>
      </c>
      <c r="V134" s="29">
        <v>0</v>
      </c>
      <c r="W134" s="29">
        <v>0</v>
      </c>
      <c r="X134" s="29">
        <v>0</v>
      </c>
      <c r="Y134" s="29">
        <v>0</v>
      </c>
      <c r="Z134" s="29">
        <v>0</v>
      </c>
      <c r="AA134" s="29">
        <v>0</v>
      </c>
      <c r="AB134" s="29">
        <v>0</v>
      </c>
      <c r="AC134" s="29">
        <v>0</v>
      </c>
      <c r="AD134" s="29">
        <v>0</v>
      </c>
      <c r="AE134" s="29">
        <v>0</v>
      </c>
      <c r="AF134" s="29">
        <v>0</v>
      </c>
      <c r="AG134" s="29">
        <v>0</v>
      </c>
      <c r="AH134" s="29">
        <v>0</v>
      </c>
      <c r="AI134" s="29">
        <v>0</v>
      </c>
      <c r="AJ134" s="29">
        <v>0</v>
      </c>
      <c r="AK134" s="29">
        <v>0</v>
      </c>
      <c r="AL134" s="29">
        <v>0</v>
      </c>
      <c r="AM134" s="29">
        <v>0</v>
      </c>
      <c r="AN134" s="29">
        <v>0</v>
      </c>
      <c r="AO134" s="29">
        <v>0</v>
      </c>
      <c r="AP134" s="29">
        <v>0</v>
      </c>
      <c r="AQ134" s="29">
        <v>0</v>
      </c>
      <c r="AR134" s="29">
        <v>0</v>
      </c>
      <c r="AS134" s="29">
        <v>0</v>
      </c>
      <c r="AT134" s="29">
        <v>0</v>
      </c>
      <c r="AU134" s="29">
        <v>4412.3980000000001</v>
      </c>
      <c r="AV134" s="29">
        <v>4412.3980000000001</v>
      </c>
      <c r="AW134" s="29">
        <v>3977.3009999999999</v>
      </c>
      <c r="AX134" s="29">
        <v>3712.4589999999998</v>
      </c>
      <c r="AY134" s="29">
        <v>3413.1689999999999</v>
      </c>
      <c r="AZ134" s="29">
        <v>0</v>
      </c>
      <c r="BA134" s="29">
        <v>0</v>
      </c>
      <c r="BB134" s="29">
        <v>0</v>
      </c>
      <c r="BC134" s="29">
        <v>0</v>
      </c>
      <c r="BD134" s="73">
        <v>0</v>
      </c>
      <c r="BE134" s="29">
        <v>0</v>
      </c>
      <c r="BF134" s="29">
        <v>0</v>
      </c>
      <c r="BG134" s="73">
        <v>0</v>
      </c>
      <c r="BH134" s="29">
        <v>0</v>
      </c>
    </row>
    <row r="135" spans="1:60" s="6" customFormat="1">
      <c r="B135" s="35" t="s">
        <v>99</v>
      </c>
      <c r="C135" s="19" t="s">
        <v>5</v>
      </c>
      <c r="D135" s="12">
        <v>365418.89500000002</v>
      </c>
      <c r="E135" s="12">
        <v>353162.136</v>
      </c>
      <c r="F135" s="12">
        <v>337400.01899999997</v>
      </c>
      <c r="G135" s="12">
        <v>338971.36499999999</v>
      </c>
      <c r="H135" s="12">
        <v>338971.36499999999</v>
      </c>
      <c r="I135" s="12">
        <v>349416.21500000003</v>
      </c>
      <c r="J135" s="12">
        <v>348244.49800000002</v>
      </c>
      <c r="K135" s="12">
        <v>348141.90399999998</v>
      </c>
      <c r="L135" s="12">
        <v>350008.00300000003</v>
      </c>
      <c r="M135" s="12">
        <v>350008.00300000003</v>
      </c>
      <c r="N135" s="12">
        <v>479359.24099999998</v>
      </c>
      <c r="O135" s="12">
        <v>479613.21600000001</v>
      </c>
      <c r="P135" s="12">
        <v>482412.761</v>
      </c>
      <c r="Q135" s="12">
        <v>592774.77399999998</v>
      </c>
      <c r="R135" s="12">
        <v>592774.77399999998</v>
      </c>
      <c r="S135" s="12">
        <v>668252.59199999995</v>
      </c>
      <c r="T135" s="12">
        <v>686250.72400000005</v>
      </c>
      <c r="U135" s="12">
        <v>693813.51300000004</v>
      </c>
      <c r="V135" s="12">
        <v>695279.29299999995</v>
      </c>
      <c r="W135" s="12">
        <v>695279.29299999995</v>
      </c>
      <c r="X135" s="12">
        <v>705271.51800000004</v>
      </c>
      <c r="Y135" s="12">
        <v>703864.98600000003</v>
      </c>
      <c r="Z135" s="12">
        <v>710263.951</v>
      </c>
      <c r="AA135" s="12">
        <v>709468.03300000005</v>
      </c>
      <c r="AB135" s="12">
        <v>722191.18099999998</v>
      </c>
      <c r="AC135" s="12">
        <v>720537.45900000003</v>
      </c>
      <c r="AD135" s="12">
        <v>723077.98300000001</v>
      </c>
      <c r="AE135" s="12">
        <v>721415.58100000001</v>
      </c>
      <c r="AF135" s="12">
        <v>723077.98300000001</v>
      </c>
      <c r="AG135" s="12">
        <v>721415.58100000001</v>
      </c>
      <c r="AH135" s="12">
        <v>730111.1</v>
      </c>
      <c r="AI135" s="12">
        <v>706770.005</v>
      </c>
      <c r="AJ135" s="12">
        <v>715286.56200000003</v>
      </c>
      <c r="AK135" s="12">
        <v>724521.36199999996</v>
      </c>
      <c r="AL135" s="12">
        <v>724521.36199999996</v>
      </c>
      <c r="AM135" s="12">
        <v>718399.78599999996</v>
      </c>
      <c r="AN135" s="12">
        <v>730263.59499999997</v>
      </c>
      <c r="AO135" s="12">
        <v>739428.37800000003</v>
      </c>
      <c r="AP135" s="12">
        <v>752760.77399999998</v>
      </c>
      <c r="AQ135" s="12">
        <v>752760.77399999998</v>
      </c>
      <c r="AR135" s="12">
        <v>802669.31799999997</v>
      </c>
      <c r="AS135" s="12">
        <v>767169.89800000004</v>
      </c>
      <c r="AT135" s="12">
        <v>779667.72199999995</v>
      </c>
      <c r="AU135" s="12">
        <v>787331.22699999996</v>
      </c>
      <c r="AV135" s="12">
        <v>787331.22699999996</v>
      </c>
      <c r="AW135" s="12">
        <v>808419.82700000005</v>
      </c>
      <c r="AX135" s="12">
        <v>787826.87100000004</v>
      </c>
      <c r="AY135" s="12">
        <v>785974.09100000001</v>
      </c>
      <c r="AZ135" s="12">
        <v>813048.37199999997</v>
      </c>
      <c r="BA135" s="12">
        <v>834718.17599999998</v>
      </c>
      <c r="BB135" s="12">
        <v>797914.39899999998</v>
      </c>
      <c r="BC135" s="12">
        <v>800096.30900000001</v>
      </c>
      <c r="BD135" s="60">
        <v>812176.94200000004</v>
      </c>
      <c r="BE135" s="12">
        <v>815837.62899999996</v>
      </c>
      <c r="BF135" s="12">
        <v>816452.56499999994</v>
      </c>
      <c r="BG135" s="60">
        <v>839342.06099999999</v>
      </c>
      <c r="BH135" s="12">
        <v>825361.53</v>
      </c>
    </row>
    <row r="136" spans="1:60">
      <c r="B136" s="3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56"/>
      <c r="BE136" s="2"/>
      <c r="BF136" s="2"/>
      <c r="BG136" s="56"/>
      <c r="BH136" s="2"/>
    </row>
    <row r="137" spans="1:60" s="6" customFormat="1">
      <c r="B137" s="33" t="s">
        <v>100</v>
      </c>
      <c r="C137" s="19" t="s">
        <v>5</v>
      </c>
      <c r="D137" s="12">
        <v>1797774.594</v>
      </c>
      <c r="E137" s="12">
        <v>1799215.4369999999</v>
      </c>
      <c r="F137" s="12">
        <v>1810261.858</v>
      </c>
      <c r="G137" s="12">
        <v>1804215.3839999998</v>
      </c>
      <c r="H137" s="12">
        <v>1804215.3839999998</v>
      </c>
      <c r="I137" s="12">
        <v>1779148.497</v>
      </c>
      <c r="J137" s="12">
        <v>1764153.02</v>
      </c>
      <c r="K137" s="12">
        <v>1786217.4369999999</v>
      </c>
      <c r="L137" s="12">
        <v>1806731.27</v>
      </c>
      <c r="M137" s="12">
        <v>1806731.27</v>
      </c>
      <c r="N137" s="12">
        <v>1817056.673</v>
      </c>
      <c r="O137" s="12">
        <v>1795756.1439999999</v>
      </c>
      <c r="P137" s="12">
        <v>1798122.1970000002</v>
      </c>
      <c r="Q137" s="12">
        <v>1901594.9</v>
      </c>
      <c r="R137" s="12">
        <v>1901594.9</v>
      </c>
      <c r="S137" s="12">
        <v>1911897.5279999999</v>
      </c>
      <c r="T137" s="12">
        <v>1803938.808</v>
      </c>
      <c r="U137" s="12">
        <v>1805452.0019999999</v>
      </c>
      <c r="V137" s="12">
        <v>1812398.622</v>
      </c>
      <c r="W137" s="12">
        <v>1812398.622</v>
      </c>
      <c r="X137" s="12">
        <v>1793505.2680000002</v>
      </c>
      <c r="Y137" s="12">
        <v>2040168.736</v>
      </c>
      <c r="Z137" s="12">
        <v>1829032.2109999999</v>
      </c>
      <c r="AA137" s="12">
        <v>2072454.2930000001</v>
      </c>
      <c r="AB137" s="12">
        <v>1791286.048</v>
      </c>
      <c r="AC137" s="12">
        <v>2028585.3260000001</v>
      </c>
      <c r="AD137" s="12">
        <v>1845012.0729999999</v>
      </c>
      <c r="AE137" s="12">
        <v>2077831.6710000001</v>
      </c>
      <c r="AF137" s="12">
        <v>1845012.0729999999</v>
      </c>
      <c r="AG137" s="12">
        <v>2077831.6710000001</v>
      </c>
      <c r="AH137" s="12">
        <v>2051525.5490000001</v>
      </c>
      <c r="AI137" s="12">
        <v>2051403.8640000001</v>
      </c>
      <c r="AJ137" s="12">
        <v>2085107.361</v>
      </c>
      <c r="AK137" s="12">
        <v>2181949.5750000002</v>
      </c>
      <c r="AL137" s="12">
        <v>2181949.5750000002</v>
      </c>
      <c r="AM137" s="12">
        <v>2084402.4939999999</v>
      </c>
      <c r="AN137" s="12">
        <v>2091253.7779999999</v>
      </c>
      <c r="AO137" s="12">
        <v>2169748.074</v>
      </c>
      <c r="AP137" s="12">
        <v>2220482.17</v>
      </c>
      <c r="AQ137" s="12">
        <v>2220482.17</v>
      </c>
      <c r="AR137" s="12">
        <v>2276729.389</v>
      </c>
      <c r="AS137" s="12">
        <v>2239897.7349999999</v>
      </c>
      <c r="AT137" s="12">
        <v>2297363.2010000004</v>
      </c>
      <c r="AU137" s="12">
        <v>2328636.625</v>
      </c>
      <c r="AV137" s="12">
        <v>2328636.625</v>
      </c>
      <c r="AW137" s="12">
        <v>2299589.2220000001</v>
      </c>
      <c r="AX137" s="12">
        <v>2243965.0750000002</v>
      </c>
      <c r="AY137" s="12">
        <v>2291410.8339999998</v>
      </c>
      <c r="AZ137" s="12">
        <v>2384172.895</v>
      </c>
      <c r="BA137" s="12">
        <v>2404080.449</v>
      </c>
      <c r="BB137" s="12">
        <v>2372127.8709999998</v>
      </c>
      <c r="BC137" s="12">
        <v>2484063.1290000002</v>
      </c>
      <c r="BD137" s="60">
        <v>2505924.2880000002</v>
      </c>
      <c r="BE137" s="12">
        <v>2496615.3099999996</v>
      </c>
      <c r="BF137" s="12">
        <v>2393283.8429999999</v>
      </c>
      <c r="BG137" s="60">
        <v>2506044.0789999999</v>
      </c>
      <c r="BH137" s="12">
        <v>2520553.236</v>
      </c>
    </row>
    <row r="140" spans="1:60" ht="12" customHeight="1">
      <c r="A140" s="100" t="s">
        <v>23</v>
      </c>
      <c r="B140" s="100"/>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G140" s="98"/>
      <c r="BH140" s="7"/>
    </row>
    <row r="141" spans="1:60" ht="37.5" customHeight="1">
      <c r="B141" s="5" t="s">
        <v>4</v>
      </c>
      <c r="C141" s="5" t="s">
        <v>11</v>
      </c>
      <c r="D141" s="27" t="s">
        <v>166</v>
      </c>
      <c r="E141" s="27" t="s">
        <v>182</v>
      </c>
      <c r="F141" s="27" t="s">
        <v>183</v>
      </c>
      <c r="G141" s="27" t="s">
        <v>184</v>
      </c>
      <c r="H141" s="27" t="s">
        <v>170</v>
      </c>
      <c r="I141" s="27" t="s">
        <v>171</v>
      </c>
      <c r="J141" s="27" t="s">
        <v>185</v>
      </c>
      <c r="K141" s="27" t="s">
        <v>186</v>
      </c>
      <c r="L141" s="27" t="s">
        <v>187</v>
      </c>
      <c r="M141" s="27" t="s">
        <v>175</v>
      </c>
      <c r="N141" s="27" t="s">
        <v>176</v>
      </c>
      <c r="O141" s="27" t="s">
        <v>147</v>
      </c>
      <c r="P141" s="27" t="s">
        <v>148</v>
      </c>
      <c r="Q141" s="27" t="s">
        <v>149</v>
      </c>
      <c r="R141" s="27" t="s">
        <v>150</v>
      </c>
      <c r="S141" s="27" t="s">
        <v>151</v>
      </c>
      <c r="T141" s="27" t="s">
        <v>152</v>
      </c>
      <c r="U141" s="27" t="s">
        <v>153</v>
      </c>
      <c r="V141" s="27" t="s">
        <v>154</v>
      </c>
      <c r="W141" s="27" t="s">
        <v>155</v>
      </c>
      <c r="X141" s="27" t="s">
        <v>146</v>
      </c>
      <c r="Y141" s="27" t="s">
        <v>146</v>
      </c>
      <c r="Z141" s="27" t="s">
        <v>193</v>
      </c>
      <c r="AA141" s="27" t="s">
        <v>193</v>
      </c>
      <c r="AB141" s="27" t="s">
        <v>198</v>
      </c>
      <c r="AC141" s="27" t="s">
        <v>198</v>
      </c>
      <c r="AD141" s="27" t="s">
        <v>199</v>
      </c>
      <c r="AE141" s="27" t="s">
        <v>199</v>
      </c>
      <c r="AF141" s="27" t="s">
        <v>199</v>
      </c>
      <c r="AG141" s="27" t="s">
        <v>199</v>
      </c>
      <c r="AH141" s="27" t="s">
        <v>208</v>
      </c>
      <c r="AI141" s="27" t="s">
        <v>214</v>
      </c>
      <c r="AJ141" s="27" t="s">
        <v>217</v>
      </c>
      <c r="AK141" s="27" t="s">
        <v>218</v>
      </c>
      <c r="AL141" s="27" t="s">
        <v>218</v>
      </c>
      <c r="AM141" s="27" t="s">
        <v>223</v>
      </c>
      <c r="AN141" s="27" t="s">
        <v>226</v>
      </c>
      <c r="AO141" s="27" t="s">
        <v>229</v>
      </c>
      <c r="AP141" s="27" t="s">
        <v>239</v>
      </c>
      <c r="AQ141" s="27" t="s">
        <v>239</v>
      </c>
      <c r="AR141" s="27" t="s">
        <v>242</v>
      </c>
      <c r="AS141" s="27" t="s">
        <v>259</v>
      </c>
      <c r="AT141" s="27" t="s">
        <v>267</v>
      </c>
      <c r="AU141" s="27" t="s">
        <v>274</v>
      </c>
      <c r="AV141" s="27" t="s">
        <v>274</v>
      </c>
      <c r="AW141" s="27" t="s">
        <v>279</v>
      </c>
      <c r="AX141" s="27" t="s">
        <v>284</v>
      </c>
      <c r="AY141" s="27" t="s">
        <v>298</v>
      </c>
      <c r="AZ141" s="27" t="s">
        <v>299</v>
      </c>
      <c r="BA141" s="27" t="s">
        <v>300</v>
      </c>
      <c r="BB141" s="27" t="s">
        <v>301</v>
      </c>
      <c r="BC141" s="27" t="s">
        <v>305</v>
      </c>
      <c r="BD141" s="27" t="s">
        <v>309</v>
      </c>
      <c r="BE141" s="27" t="s">
        <v>313</v>
      </c>
      <c r="BF141" s="27" t="s">
        <v>314</v>
      </c>
      <c r="BG141" s="27" t="s">
        <v>321</v>
      </c>
      <c r="BH141" s="27" t="s">
        <v>325</v>
      </c>
    </row>
    <row r="142" spans="1:60">
      <c r="B142" s="38" t="s">
        <v>112</v>
      </c>
      <c r="C142" s="19"/>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G142" s="56"/>
      <c r="BH142" s="2"/>
    </row>
    <row r="143" spans="1:60" ht="24">
      <c r="B143" s="50" t="s">
        <v>106</v>
      </c>
      <c r="C143" s="19" t="s">
        <v>5</v>
      </c>
      <c r="D143" s="2">
        <v>669742.03899999999</v>
      </c>
      <c r="E143" s="2">
        <v>1327067.085</v>
      </c>
      <c r="F143" s="2">
        <v>2011292.7379999999</v>
      </c>
      <c r="G143" s="2">
        <v>2695010.4819999998</v>
      </c>
      <c r="H143" s="2">
        <v>2695010.4819999998</v>
      </c>
      <c r="I143" s="2">
        <v>716339.26300000004</v>
      </c>
      <c r="J143" s="2">
        <v>1432664.193</v>
      </c>
      <c r="K143" s="2">
        <v>2160711.8709999998</v>
      </c>
      <c r="L143" s="2">
        <v>2934674.534</v>
      </c>
      <c r="M143" s="2">
        <v>2934674.534</v>
      </c>
      <c r="N143" s="2">
        <v>746792.36899999995</v>
      </c>
      <c r="O143" s="2">
        <v>1318736.2450000001</v>
      </c>
      <c r="P143" s="2">
        <v>1972847.075</v>
      </c>
      <c r="Q143" s="2">
        <v>2643066.2889999999</v>
      </c>
      <c r="R143" s="2">
        <v>2643066.2889999999</v>
      </c>
      <c r="S143" s="2">
        <v>682066.86199999996</v>
      </c>
      <c r="T143" s="2">
        <v>1350704.6529999999</v>
      </c>
      <c r="U143" s="2">
        <v>2028764.9850000001</v>
      </c>
      <c r="V143" s="2">
        <v>2708830.361</v>
      </c>
      <c r="W143" s="2">
        <v>2708830.361</v>
      </c>
      <c r="X143" s="2">
        <v>687447.83700000006</v>
      </c>
      <c r="Y143" s="2">
        <v>687447.83700000006</v>
      </c>
      <c r="Z143" s="2">
        <v>1357467.9850000001</v>
      </c>
      <c r="AA143" s="2">
        <v>1357467.9850000001</v>
      </c>
      <c r="AB143" s="2">
        <v>2370820.6710000001</v>
      </c>
      <c r="AC143" s="2">
        <v>2370820.6710000001</v>
      </c>
      <c r="AD143" s="2">
        <v>2714008.0890000002</v>
      </c>
      <c r="AE143" s="2">
        <v>2714008.0890000002</v>
      </c>
      <c r="AF143" s="2">
        <v>2714008.0890000002</v>
      </c>
      <c r="AG143" s="2">
        <v>2714008.0890000002</v>
      </c>
      <c r="AH143" s="2">
        <v>753523.29299999995</v>
      </c>
      <c r="AI143" s="2">
        <v>1365328.5009999999</v>
      </c>
      <c r="AJ143" s="2">
        <v>2036637.044</v>
      </c>
      <c r="AK143" s="2">
        <v>2736590.6919999998</v>
      </c>
      <c r="AL143" s="2">
        <v>2736590.6919999998</v>
      </c>
      <c r="AM143" s="2">
        <v>713335.15399999998</v>
      </c>
      <c r="AN143" s="2">
        <v>1406383.807</v>
      </c>
      <c r="AO143" s="2">
        <v>2176879.8360000001</v>
      </c>
      <c r="AP143" s="2">
        <v>2982780.9819999998</v>
      </c>
      <c r="AQ143" s="2">
        <v>2982780.9819999998</v>
      </c>
      <c r="AR143" s="2">
        <v>828381.12699999998</v>
      </c>
      <c r="AS143" s="2">
        <v>1629324.9140000001</v>
      </c>
      <c r="AT143" s="2">
        <v>2484700.6910000001</v>
      </c>
      <c r="AU143" s="2">
        <v>3343444.0189999999</v>
      </c>
      <c r="AV143" s="2">
        <v>3343444.0189999999</v>
      </c>
      <c r="AW143" s="2">
        <v>874798.79500000004</v>
      </c>
      <c r="AX143" s="2">
        <v>1720958.865</v>
      </c>
      <c r="AY143" s="2">
        <v>2561013.4180000001</v>
      </c>
      <c r="AZ143" s="2">
        <v>3420987.06</v>
      </c>
      <c r="BA143" s="2">
        <v>859669.799</v>
      </c>
      <c r="BB143" s="2">
        <v>1700518.9650000001</v>
      </c>
      <c r="BC143" s="2">
        <v>2577232.34</v>
      </c>
      <c r="BD143" s="56">
        <v>3453053.0649999999</v>
      </c>
      <c r="BE143" s="2">
        <v>883734.24399999995</v>
      </c>
      <c r="BF143" s="2">
        <v>1674412.398</v>
      </c>
      <c r="BG143" s="56">
        <v>2506257.4169999999</v>
      </c>
      <c r="BH143" s="2">
        <v>3369029.7940000002</v>
      </c>
    </row>
    <row r="144" spans="1:60" ht="24">
      <c r="B144" s="50" t="s">
        <v>288</v>
      </c>
      <c r="C144" s="19" t="s">
        <v>5</v>
      </c>
      <c r="D144" s="2">
        <v>0</v>
      </c>
      <c r="E144" s="2">
        <v>0</v>
      </c>
      <c r="F144" s="2">
        <v>0</v>
      </c>
      <c r="G144" s="2">
        <v>0</v>
      </c>
      <c r="H144" s="2">
        <v>0</v>
      </c>
      <c r="I144" s="2">
        <v>0</v>
      </c>
      <c r="J144" s="2">
        <v>0</v>
      </c>
      <c r="K144" s="2">
        <v>0</v>
      </c>
      <c r="L144" s="2">
        <v>0</v>
      </c>
      <c r="M144" s="2">
        <v>0</v>
      </c>
      <c r="N144" s="2">
        <v>0</v>
      </c>
      <c r="O144" s="2">
        <v>0</v>
      </c>
      <c r="P144" s="2">
        <v>0</v>
      </c>
      <c r="Q144" s="2">
        <v>0</v>
      </c>
      <c r="R144" s="2">
        <v>0</v>
      </c>
      <c r="S144" s="2">
        <v>0</v>
      </c>
      <c r="T144" s="2">
        <v>0</v>
      </c>
      <c r="U144" s="2">
        <v>0</v>
      </c>
      <c r="V144" s="2">
        <v>0</v>
      </c>
      <c r="W144" s="2">
        <v>0</v>
      </c>
      <c r="X144" s="2">
        <v>0</v>
      </c>
      <c r="Y144" s="2">
        <v>0</v>
      </c>
      <c r="Z144" s="2">
        <v>0</v>
      </c>
      <c r="AA144" s="2">
        <v>0</v>
      </c>
      <c r="AB144" s="2">
        <v>0</v>
      </c>
      <c r="AC144" s="2">
        <v>0</v>
      </c>
      <c r="AD144" s="2">
        <v>0</v>
      </c>
      <c r="AE144" s="2">
        <v>0</v>
      </c>
      <c r="AF144" s="2">
        <v>0</v>
      </c>
      <c r="AG144" s="2">
        <v>0</v>
      </c>
      <c r="AH144" s="2">
        <v>0</v>
      </c>
      <c r="AI144" s="2">
        <v>0</v>
      </c>
      <c r="AJ144" s="2">
        <v>0</v>
      </c>
      <c r="AK144" s="2">
        <v>0</v>
      </c>
      <c r="AL144" s="2">
        <v>0</v>
      </c>
      <c r="AM144" s="2">
        <v>0</v>
      </c>
      <c r="AN144" s="2">
        <v>0</v>
      </c>
      <c r="AO144" s="2">
        <v>0</v>
      </c>
      <c r="AP144" s="2">
        <v>0</v>
      </c>
      <c r="AQ144" s="2">
        <v>0</v>
      </c>
      <c r="AR144" s="2">
        <v>0</v>
      </c>
      <c r="AS144" s="2">
        <v>0</v>
      </c>
      <c r="AT144" s="2">
        <v>0</v>
      </c>
      <c r="AU144" s="2">
        <v>0</v>
      </c>
      <c r="AV144" s="2">
        <v>0</v>
      </c>
      <c r="AW144" s="2">
        <v>0</v>
      </c>
      <c r="AX144" s="2">
        <v>0</v>
      </c>
      <c r="AY144" s="2">
        <v>0</v>
      </c>
      <c r="AZ144" s="2">
        <v>0</v>
      </c>
      <c r="BA144" s="2">
        <v>51814.707000000002</v>
      </c>
      <c r="BB144" s="2">
        <v>51814.707000000002</v>
      </c>
      <c r="BC144" s="2">
        <v>51814.707000000002</v>
      </c>
      <c r="BD144" s="56">
        <v>51814.707000000002</v>
      </c>
      <c r="BE144" s="2">
        <v>0</v>
      </c>
      <c r="BF144" s="2">
        <v>0</v>
      </c>
      <c r="BG144" s="56">
        <v>0</v>
      </c>
      <c r="BH144" s="2">
        <v>0</v>
      </c>
    </row>
    <row r="145" spans="2:60" ht="24">
      <c r="B145" s="50" t="s">
        <v>107</v>
      </c>
      <c r="C145" s="19" t="s">
        <v>5</v>
      </c>
      <c r="D145" s="2">
        <v>-591042.27800000005</v>
      </c>
      <c r="E145" s="2">
        <v>-1162955.101</v>
      </c>
      <c r="F145" s="2">
        <v>-1773611.5819999999</v>
      </c>
      <c r="G145" s="2">
        <v>-2318018.9980000001</v>
      </c>
      <c r="H145" s="2">
        <v>-2318018.9980000001</v>
      </c>
      <c r="I145" s="2">
        <v>-614004.90099999995</v>
      </c>
      <c r="J145" s="2">
        <v>-1228498.483</v>
      </c>
      <c r="K145" s="2">
        <v>-1844239.933</v>
      </c>
      <c r="L145" s="2">
        <v>-2493369.8190000001</v>
      </c>
      <c r="M145" s="2">
        <v>-2493369.8190000001</v>
      </c>
      <c r="N145" s="2">
        <v>-644527.94799999997</v>
      </c>
      <c r="O145" s="2">
        <v>-1144781.4790000001</v>
      </c>
      <c r="P145" s="2">
        <v>-1684792.425</v>
      </c>
      <c r="Q145" s="2">
        <v>-2245716.1129999999</v>
      </c>
      <c r="R145" s="2">
        <v>-2245716.1129999999</v>
      </c>
      <c r="S145" s="2">
        <v>-559051.45600000001</v>
      </c>
      <c r="T145" s="2">
        <v>-1148128.6189999999</v>
      </c>
      <c r="U145" s="2">
        <v>-1692181.527</v>
      </c>
      <c r="V145" s="2">
        <v>-2265353.7349999999</v>
      </c>
      <c r="W145" s="2">
        <v>-2265353.7349999999</v>
      </c>
      <c r="X145" s="2">
        <v>-567395.62899999996</v>
      </c>
      <c r="Y145" s="2">
        <v>-567395.62899999996</v>
      </c>
      <c r="Z145" s="2">
        <v>-1118544.1399999999</v>
      </c>
      <c r="AA145" s="2">
        <v>-1118544.1399999999</v>
      </c>
      <c r="AB145" s="2">
        <v>-1995927.433</v>
      </c>
      <c r="AC145" s="2">
        <v>-1995927.433</v>
      </c>
      <c r="AD145" s="2">
        <v>-2248046.702</v>
      </c>
      <c r="AE145" s="2">
        <v>-2248046.702</v>
      </c>
      <c r="AF145" s="2">
        <v>-2248046.702</v>
      </c>
      <c r="AG145" s="2">
        <v>-2248046.702</v>
      </c>
      <c r="AH145" s="2">
        <v>-631304.83200000005</v>
      </c>
      <c r="AI145" s="2">
        <v>-1163831.0079999999</v>
      </c>
      <c r="AJ145" s="2">
        <v>-1670226.4720000001</v>
      </c>
      <c r="AK145" s="2">
        <v>-2224693.9049999998</v>
      </c>
      <c r="AL145" s="2">
        <v>-2224693.9049999998</v>
      </c>
      <c r="AM145" s="2">
        <v>-578463.027</v>
      </c>
      <c r="AN145" s="2">
        <v>-1126533.68</v>
      </c>
      <c r="AO145" s="2">
        <v>-1750122.169</v>
      </c>
      <c r="AP145" s="2">
        <v>-2396358.4759999998</v>
      </c>
      <c r="AQ145" s="2">
        <v>-2396358.4759999998</v>
      </c>
      <c r="AR145" s="2">
        <v>-677054.88199999998</v>
      </c>
      <c r="AS145" s="2">
        <v>-1348019.757</v>
      </c>
      <c r="AT145" s="2">
        <v>-2019157.058</v>
      </c>
      <c r="AU145" s="2">
        <v>-2698248.8859999999</v>
      </c>
      <c r="AV145" s="2">
        <v>-2698248.8859999999</v>
      </c>
      <c r="AW145" s="2">
        <v>-698690.51399999997</v>
      </c>
      <c r="AX145" s="2">
        <v>-1389093.807</v>
      </c>
      <c r="AY145" s="2">
        <v>-2050146.2960000001</v>
      </c>
      <c r="AZ145" s="2">
        <v>-2736084.2059999998</v>
      </c>
      <c r="BA145" s="2">
        <v>-701551.99899999995</v>
      </c>
      <c r="BB145" s="2">
        <v>-1406745.1029999999</v>
      </c>
      <c r="BC145" s="2">
        <v>-2092630.8359999999</v>
      </c>
      <c r="BD145" s="56">
        <v>-2859197.1540000001</v>
      </c>
      <c r="BE145" s="2">
        <v>-691961.33600000001</v>
      </c>
      <c r="BF145" s="2">
        <v>-1327533.92</v>
      </c>
      <c r="BG145" s="56">
        <v>-1996139.5</v>
      </c>
      <c r="BH145" s="2">
        <v>-2665501.5290000001</v>
      </c>
    </row>
    <row r="146" spans="2:60">
      <c r="B146" s="50" t="s">
        <v>108</v>
      </c>
      <c r="C146" s="19" t="s">
        <v>5</v>
      </c>
      <c r="D146" s="2">
        <v>-56358.889000000003</v>
      </c>
      <c r="E146" s="2">
        <v>-104858.55899999999</v>
      </c>
      <c r="F146" s="2">
        <v>-157230.92800000001</v>
      </c>
      <c r="G146" s="2">
        <v>-211841.72700000001</v>
      </c>
      <c r="H146" s="2">
        <v>-211841.72700000001</v>
      </c>
      <c r="I146" s="2">
        <v>-58013.466999999997</v>
      </c>
      <c r="J146" s="2">
        <v>-113721.376</v>
      </c>
      <c r="K146" s="2">
        <v>-169549.655</v>
      </c>
      <c r="L146" s="2">
        <v>-242192.378</v>
      </c>
      <c r="M146" s="2">
        <v>-242192.378</v>
      </c>
      <c r="N146" s="2">
        <v>-66284.486999999994</v>
      </c>
      <c r="O146" s="2">
        <v>-112745.939</v>
      </c>
      <c r="P146" s="2">
        <v>-164539.65900000001</v>
      </c>
      <c r="Q146" s="2">
        <v>-218724.45499999999</v>
      </c>
      <c r="R146" s="2">
        <v>-218724.45499999999</v>
      </c>
      <c r="S146" s="2">
        <v>-66131.379000000001</v>
      </c>
      <c r="T146" s="2">
        <v>-122284.611</v>
      </c>
      <c r="U146" s="2">
        <v>-173135.98699999999</v>
      </c>
      <c r="V146" s="2">
        <v>-227872.997</v>
      </c>
      <c r="W146" s="2">
        <v>-227872.997</v>
      </c>
      <c r="X146" s="2">
        <v>-58033.472000000002</v>
      </c>
      <c r="Y146" s="2">
        <v>-58033.472000000002</v>
      </c>
      <c r="Z146" s="2">
        <v>-111413.912</v>
      </c>
      <c r="AA146" s="2">
        <v>-111413.912</v>
      </c>
      <c r="AB146" s="2">
        <v>-167749.954</v>
      </c>
      <c r="AC146" s="2">
        <v>-167749.954</v>
      </c>
      <c r="AD146" s="2">
        <v>-222576.46599999999</v>
      </c>
      <c r="AE146" s="2">
        <v>-222576.46599999999</v>
      </c>
      <c r="AF146" s="2">
        <v>-222576.46599999999</v>
      </c>
      <c r="AG146" s="2">
        <v>-222576.46599999999</v>
      </c>
      <c r="AH146" s="2">
        <v>-62913.612999999998</v>
      </c>
      <c r="AI146" s="2">
        <v>-121231.405</v>
      </c>
      <c r="AJ146" s="2">
        <v>-175477.747</v>
      </c>
      <c r="AK146" s="2">
        <v>-231361.565</v>
      </c>
      <c r="AL146" s="2">
        <v>-231361.565</v>
      </c>
      <c r="AM146" s="2">
        <v>-70437.722999999998</v>
      </c>
      <c r="AN146" s="2">
        <v>-124239.045</v>
      </c>
      <c r="AO146" s="2">
        <v>-178811.85800000001</v>
      </c>
      <c r="AP146" s="2">
        <v>-234817.02499999999</v>
      </c>
      <c r="AQ146" s="2">
        <v>-234817.02499999999</v>
      </c>
      <c r="AR146" s="2">
        <v>-69217.460999999996</v>
      </c>
      <c r="AS146" s="2">
        <v>-125846.68</v>
      </c>
      <c r="AT146" s="2">
        <v>-184392.59</v>
      </c>
      <c r="AU146" s="2">
        <v>-246250.17199999999</v>
      </c>
      <c r="AV146" s="2">
        <v>-246250.17199999999</v>
      </c>
      <c r="AW146" s="2">
        <v>-73071.012000000002</v>
      </c>
      <c r="AX146" s="2">
        <v>-139518.57999999999</v>
      </c>
      <c r="AY146" s="2">
        <v>-214333.87899999999</v>
      </c>
      <c r="AZ146" s="2">
        <v>-278586.28000000003</v>
      </c>
      <c r="BA146" s="2">
        <v>-71798.638999999996</v>
      </c>
      <c r="BB146" s="2">
        <v>-150227.78700000001</v>
      </c>
      <c r="BC146" s="2">
        <v>-219738.611</v>
      </c>
      <c r="BD146" s="56">
        <v>-289066.24400000001</v>
      </c>
      <c r="BE146" s="2">
        <v>-84337.430999999997</v>
      </c>
      <c r="BF146" s="2">
        <v>-155338.93100000001</v>
      </c>
      <c r="BG146" s="56">
        <v>-228766.16899999999</v>
      </c>
      <c r="BH146" s="2">
        <v>-306750.81599999999</v>
      </c>
    </row>
    <row r="147" spans="2:60">
      <c r="B147" s="50" t="s">
        <v>109</v>
      </c>
      <c r="C147" s="19" t="s">
        <v>5</v>
      </c>
      <c r="D147" s="2">
        <v>-18262.883999999998</v>
      </c>
      <c r="E147" s="2">
        <v>-44702.466</v>
      </c>
      <c r="F147" s="2">
        <v>-61207.364000000001</v>
      </c>
      <c r="G147" s="2">
        <v>-85857.975000000006</v>
      </c>
      <c r="H147" s="2">
        <v>-85857.975000000006</v>
      </c>
      <c r="I147" s="2">
        <v>-27311.86</v>
      </c>
      <c r="J147" s="2">
        <v>-50321.883000000002</v>
      </c>
      <c r="K147" s="2">
        <v>-70439.134000000005</v>
      </c>
      <c r="L147" s="2">
        <v>-77399.228000000003</v>
      </c>
      <c r="M147" s="2">
        <v>-77399.228000000003</v>
      </c>
      <c r="N147" s="2">
        <v>-27150.628000000001</v>
      </c>
      <c r="O147" s="2">
        <v>-49298.144</v>
      </c>
      <c r="P147" s="2">
        <v>-73484.474000000002</v>
      </c>
      <c r="Q147" s="2">
        <v>-93420.475000000006</v>
      </c>
      <c r="R147" s="2">
        <v>-93420.475000000006</v>
      </c>
      <c r="S147" s="2">
        <v>-25188.544999999998</v>
      </c>
      <c r="T147" s="2">
        <v>-48391.589</v>
      </c>
      <c r="U147" s="2">
        <v>-69733.472999999998</v>
      </c>
      <c r="V147" s="2">
        <v>-91489.582999999999</v>
      </c>
      <c r="W147" s="2">
        <v>-91489.582999999999</v>
      </c>
      <c r="X147" s="2">
        <v>-24962.717000000001</v>
      </c>
      <c r="Y147" s="2">
        <v>-24962.717000000001</v>
      </c>
      <c r="Z147" s="2">
        <v>-51899.296000000002</v>
      </c>
      <c r="AA147" s="2">
        <v>-51899.296000000002</v>
      </c>
      <c r="AB147" s="2">
        <v>-84996.395000000004</v>
      </c>
      <c r="AC147" s="2">
        <v>-84996.395000000004</v>
      </c>
      <c r="AD147" s="2">
        <v>-99136.61</v>
      </c>
      <c r="AE147" s="2">
        <v>-99136.61</v>
      </c>
      <c r="AF147" s="2">
        <v>-99136.61</v>
      </c>
      <c r="AG147" s="2">
        <v>-99136.61</v>
      </c>
      <c r="AH147" s="2">
        <v>-28388.005000000001</v>
      </c>
      <c r="AI147" s="2">
        <v>-50444.023999999998</v>
      </c>
      <c r="AJ147" s="2">
        <v>-72273.732999999993</v>
      </c>
      <c r="AK147" s="2">
        <v>-103968.37</v>
      </c>
      <c r="AL147" s="2">
        <v>-103968.37</v>
      </c>
      <c r="AM147" s="2">
        <v>-32684.065999999999</v>
      </c>
      <c r="AN147" s="2">
        <v>-59118.409</v>
      </c>
      <c r="AO147" s="2">
        <v>-84047.097999999998</v>
      </c>
      <c r="AP147" s="2">
        <v>-113356.914</v>
      </c>
      <c r="AQ147" s="2">
        <v>-113356.914</v>
      </c>
      <c r="AR147" s="2">
        <v>-36528.987000000001</v>
      </c>
      <c r="AS147" s="2">
        <v>-71708.188999999998</v>
      </c>
      <c r="AT147" s="2">
        <v>-103025</v>
      </c>
      <c r="AU147" s="2">
        <v>-142422.709</v>
      </c>
      <c r="AV147" s="2">
        <v>-142422.709</v>
      </c>
      <c r="AW147" s="2">
        <v>-33637.160000000003</v>
      </c>
      <c r="AX147" s="2">
        <v>-65890.812999999995</v>
      </c>
      <c r="AY147" s="2">
        <v>-98034.357000000004</v>
      </c>
      <c r="AZ147" s="2">
        <v>-128187.951</v>
      </c>
      <c r="BA147" s="2">
        <v>-36515.614999999998</v>
      </c>
      <c r="BB147" s="2">
        <v>-72882</v>
      </c>
      <c r="BC147" s="2">
        <v>-104650</v>
      </c>
      <c r="BD147" s="56">
        <v>-141360</v>
      </c>
      <c r="BE147" s="2">
        <v>-33625.688000000002</v>
      </c>
      <c r="BF147" s="2">
        <v>-68751.005000000005</v>
      </c>
      <c r="BG147" s="56">
        <v>-108400.546</v>
      </c>
      <c r="BH147" s="2">
        <v>-135175.016</v>
      </c>
    </row>
    <row r="148" spans="2:60" ht="24">
      <c r="B148" s="50" t="s">
        <v>194</v>
      </c>
      <c r="C148" s="19" t="s">
        <v>5</v>
      </c>
      <c r="D148" s="2">
        <v>0</v>
      </c>
      <c r="E148" s="2">
        <v>0</v>
      </c>
      <c r="F148" s="2">
        <v>0</v>
      </c>
      <c r="G148" s="2">
        <v>0</v>
      </c>
      <c r="H148" s="2">
        <v>0</v>
      </c>
      <c r="I148" s="2">
        <v>0</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-9909.9539999999997</v>
      </c>
      <c r="AA148" s="2">
        <v>-9909.9539999999997</v>
      </c>
      <c r="AB148" s="2">
        <v>0</v>
      </c>
      <c r="AC148" s="2">
        <v>0</v>
      </c>
      <c r="AD148" s="2">
        <v>0</v>
      </c>
      <c r="AE148" s="2">
        <v>0</v>
      </c>
      <c r="AF148" s="2">
        <v>0</v>
      </c>
      <c r="AG148" s="2">
        <v>0</v>
      </c>
      <c r="AH148" s="2">
        <v>0</v>
      </c>
      <c r="AI148" s="2">
        <v>-25937.746999999999</v>
      </c>
      <c r="AJ148" s="2">
        <v>-25949.921999999999</v>
      </c>
      <c r="AK148" s="2">
        <v>0</v>
      </c>
      <c r="AL148" s="2">
        <v>0</v>
      </c>
      <c r="AM148" s="2">
        <v>0</v>
      </c>
      <c r="AN148" s="2">
        <v>0</v>
      </c>
      <c r="AO148" s="2">
        <v>0</v>
      </c>
      <c r="AP148" s="2">
        <v>0</v>
      </c>
      <c r="AQ148" s="2">
        <v>0</v>
      </c>
      <c r="AR148" s="2">
        <v>0</v>
      </c>
      <c r="AS148" s="2">
        <v>0</v>
      </c>
      <c r="AT148" s="2">
        <v>0</v>
      </c>
      <c r="AU148" s="2"/>
      <c r="AV148" s="2"/>
      <c r="AW148" s="2">
        <v>0</v>
      </c>
      <c r="AX148" s="2">
        <v>0</v>
      </c>
      <c r="AY148" s="2">
        <v>0</v>
      </c>
      <c r="AZ148" s="2">
        <v>0</v>
      </c>
      <c r="BA148" s="2">
        <v>0</v>
      </c>
      <c r="BB148" s="2">
        <v>0</v>
      </c>
      <c r="BC148" s="2">
        <v>0</v>
      </c>
      <c r="BD148" s="56">
        <v>0</v>
      </c>
      <c r="BE148" s="2">
        <v>0</v>
      </c>
      <c r="BF148" s="2">
        <v>0</v>
      </c>
      <c r="BG148" s="56">
        <v>0</v>
      </c>
      <c r="BH148" s="2">
        <v>0</v>
      </c>
    </row>
    <row r="149" spans="2:60" ht="24">
      <c r="B149" s="50" t="s">
        <v>110</v>
      </c>
      <c r="C149" s="19" t="s">
        <v>5</v>
      </c>
      <c r="D149" s="2">
        <v>141.01900000000001</v>
      </c>
      <c r="E149" s="2">
        <v>215.24299999999999</v>
      </c>
      <c r="F149" s="2">
        <v>349.27</v>
      </c>
      <c r="G149" s="2">
        <v>447.29599999999999</v>
      </c>
      <c r="H149" s="2">
        <v>447.29599999999999</v>
      </c>
      <c r="I149" s="2">
        <v>185.08699999999999</v>
      </c>
      <c r="J149" s="2">
        <v>335.798</v>
      </c>
      <c r="K149" s="2">
        <v>552.24</v>
      </c>
      <c r="L149" s="2">
        <v>652.16200000000003</v>
      </c>
      <c r="M149" s="2">
        <v>652.16200000000003</v>
      </c>
      <c r="N149" s="2">
        <v>237.34</v>
      </c>
      <c r="O149" s="2">
        <v>377.75799999999998</v>
      </c>
      <c r="P149" s="2">
        <v>445.55</v>
      </c>
      <c r="Q149" s="2">
        <v>646.85400000000004</v>
      </c>
      <c r="R149" s="2">
        <v>646.85400000000004</v>
      </c>
      <c r="S149" s="2">
        <v>448.88299999999998</v>
      </c>
      <c r="T149" s="2">
        <v>604.524</v>
      </c>
      <c r="U149" s="2">
        <v>770.68899999999996</v>
      </c>
      <c r="V149" s="2">
        <v>1267.759</v>
      </c>
      <c r="W149" s="2">
        <v>1267.759</v>
      </c>
      <c r="X149" s="2">
        <v>299.60899999999998</v>
      </c>
      <c r="Y149" s="2">
        <v>299.60899999999998</v>
      </c>
      <c r="Z149" s="1">
        <v>451.85</v>
      </c>
      <c r="AA149" s="1">
        <v>451.85</v>
      </c>
      <c r="AB149" s="52">
        <v>660.58199999999999</v>
      </c>
      <c r="AC149" s="52">
        <v>660.58199999999999</v>
      </c>
      <c r="AD149" s="52">
        <v>771.274</v>
      </c>
      <c r="AE149" s="52">
        <v>771.274</v>
      </c>
      <c r="AF149" s="52">
        <v>771.274</v>
      </c>
      <c r="AG149" s="52">
        <v>771.274</v>
      </c>
      <c r="AH149" s="52">
        <v>265.23700000000002</v>
      </c>
      <c r="AI149" s="52">
        <v>451.49299999999999</v>
      </c>
      <c r="AJ149" s="52">
        <v>633.58600000000001</v>
      </c>
      <c r="AK149" s="52">
        <v>955.80799999999999</v>
      </c>
      <c r="AL149" s="52">
        <v>955.80799999999999</v>
      </c>
      <c r="AM149" s="52">
        <v>561.01499999999999</v>
      </c>
      <c r="AN149" s="52">
        <v>641.65899999999999</v>
      </c>
      <c r="AO149" s="52">
        <v>967.66499999999996</v>
      </c>
      <c r="AP149" s="52">
        <v>1641.5709999999999</v>
      </c>
      <c r="AQ149" s="52">
        <v>1641.5709999999999</v>
      </c>
      <c r="AR149" s="52">
        <v>1926.644</v>
      </c>
      <c r="AS149" s="52">
        <v>5131.0439999999999</v>
      </c>
      <c r="AT149" s="54">
        <v>8398.0990000000002</v>
      </c>
      <c r="AU149" s="54">
        <v>11677.82</v>
      </c>
      <c r="AV149" s="54">
        <v>11677.82</v>
      </c>
      <c r="AW149" s="54">
        <v>3338.069</v>
      </c>
      <c r="AX149" s="54">
        <v>5623.6130000000003</v>
      </c>
      <c r="AY149" s="54">
        <v>7085.5630000000001</v>
      </c>
      <c r="AZ149" s="54">
        <v>8824.64</v>
      </c>
      <c r="BA149" s="54">
        <v>2568.875</v>
      </c>
      <c r="BB149" s="54">
        <v>5248.6540000000005</v>
      </c>
      <c r="BC149" s="54">
        <v>7762.9290000000001</v>
      </c>
      <c r="BD149" s="74">
        <v>9867.2070000000003</v>
      </c>
      <c r="BE149" s="54">
        <v>2177.2249999999999</v>
      </c>
      <c r="BF149" s="54">
        <v>3202.8560000000002</v>
      </c>
      <c r="BG149" s="74">
        <v>3500.047</v>
      </c>
      <c r="BH149" s="54">
        <v>4234.2120000000004</v>
      </c>
    </row>
    <row r="150" spans="2:60" ht="24">
      <c r="B150" s="50" t="s">
        <v>111</v>
      </c>
      <c r="C150" s="19" t="s">
        <v>5</v>
      </c>
      <c r="D150" s="2">
        <v>0</v>
      </c>
      <c r="E150" s="2">
        <v>869.53800000000001</v>
      </c>
      <c r="F150" s="2">
        <v>869.53800000000001</v>
      </c>
      <c r="G150" s="2">
        <v>869.53800000000001</v>
      </c>
      <c r="H150" s="2">
        <v>869.53800000000001</v>
      </c>
      <c r="I150" s="2">
        <v>0</v>
      </c>
      <c r="J150" s="2">
        <v>-1877.672</v>
      </c>
      <c r="K150" s="2">
        <v>-1877.672</v>
      </c>
      <c r="L150" s="2">
        <v>-1377.1569999999999</v>
      </c>
      <c r="M150" s="2">
        <v>-1377.1569999999999</v>
      </c>
      <c r="N150" s="2">
        <v>0</v>
      </c>
      <c r="O150" s="2">
        <v>0</v>
      </c>
      <c r="P150" s="2">
        <v>2281.6529999999998</v>
      </c>
      <c r="Q150" s="2">
        <v>3561.4879999999998</v>
      </c>
      <c r="R150" s="2">
        <v>3561.4879999999998</v>
      </c>
      <c r="S150" s="2">
        <v>-75.825000000000003</v>
      </c>
      <c r="T150" s="2">
        <v>0</v>
      </c>
      <c r="U150" s="2">
        <v>0</v>
      </c>
      <c r="V150" s="2">
        <v>-1421.829</v>
      </c>
      <c r="W150" s="2">
        <v>-1421.829</v>
      </c>
      <c r="X150" s="2">
        <v>0</v>
      </c>
      <c r="Y150" s="2">
        <v>0</v>
      </c>
      <c r="Z150" s="2">
        <v>0</v>
      </c>
      <c r="AA150" s="2">
        <v>0</v>
      </c>
      <c r="AB150" s="2">
        <v>0</v>
      </c>
      <c r="AC150" s="2">
        <v>0</v>
      </c>
      <c r="AD150" s="2">
        <v>0</v>
      </c>
      <c r="AE150" s="2">
        <v>0</v>
      </c>
      <c r="AF150" s="2">
        <v>0</v>
      </c>
      <c r="AG150" s="2">
        <v>0</v>
      </c>
      <c r="AH150" s="2">
        <v>0</v>
      </c>
      <c r="AI150" s="2">
        <v>0</v>
      </c>
      <c r="AJ150" s="2">
        <v>0</v>
      </c>
      <c r="AK150" s="2">
        <v>0</v>
      </c>
      <c r="AL150" s="2">
        <v>0</v>
      </c>
      <c r="AM150" s="2">
        <v>0</v>
      </c>
      <c r="AN150" s="2">
        <v>0</v>
      </c>
      <c r="AO150" s="2">
        <v>0</v>
      </c>
      <c r="AP150" s="2">
        <v>0</v>
      </c>
      <c r="AQ150" s="2">
        <v>0</v>
      </c>
      <c r="AR150" s="2">
        <v>0</v>
      </c>
      <c r="AS150" s="2">
        <v>0</v>
      </c>
      <c r="AT150" s="2">
        <v>0</v>
      </c>
      <c r="AU150" s="2"/>
      <c r="AV150" s="2"/>
      <c r="AW150" s="2">
        <v>0</v>
      </c>
      <c r="AX150" s="2">
        <v>0</v>
      </c>
      <c r="AY150" s="2">
        <v>0</v>
      </c>
      <c r="AZ150" s="2">
        <v>0</v>
      </c>
      <c r="BA150" s="2">
        <v>0</v>
      </c>
      <c r="BB150" s="2">
        <v>0</v>
      </c>
      <c r="BC150" s="2">
        <v>0</v>
      </c>
      <c r="BD150" s="56">
        <v>0</v>
      </c>
      <c r="BE150" s="2">
        <v>0</v>
      </c>
      <c r="BF150" s="2">
        <v>0</v>
      </c>
      <c r="BG150" s="56">
        <v>0</v>
      </c>
      <c r="BH150" s="2">
        <v>0</v>
      </c>
    </row>
    <row r="151" spans="2:60" ht="24.75" thickBot="1">
      <c r="B151" s="50" t="s">
        <v>135</v>
      </c>
      <c r="C151" s="19" t="s">
        <v>5</v>
      </c>
      <c r="D151" s="2">
        <v>0</v>
      </c>
      <c r="E151" s="2">
        <v>0</v>
      </c>
      <c r="F151" s="2">
        <v>0</v>
      </c>
      <c r="G151" s="2">
        <v>0</v>
      </c>
      <c r="H151" s="2">
        <v>0</v>
      </c>
      <c r="I151" s="2">
        <v>0</v>
      </c>
      <c r="J151" s="2">
        <v>0</v>
      </c>
      <c r="K151" s="2">
        <v>0</v>
      </c>
      <c r="L151" s="2">
        <v>0</v>
      </c>
      <c r="M151" s="2">
        <v>0</v>
      </c>
      <c r="N151" s="2">
        <v>0</v>
      </c>
      <c r="O151" s="2">
        <v>0</v>
      </c>
      <c r="P151" s="2">
        <v>0</v>
      </c>
      <c r="Q151" s="2">
        <v>-2202.6120000000001</v>
      </c>
      <c r="R151" s="2">
        <v>-2202.6120000000001</v>
      </c>
      <c r="S151" s="2">
        <v>0</v>
      </c>
      <c r="T151" s="2">
        <v>0</v>
      </c>
      <c r="U151" s="2">
        <v>0</v>
      </c>
      <c r="V151" s="2">
        <v>183.672</v>
      </c>
      <c r="W151" s="2">
        <v>183.672</v>
      </c>
      <c r="X151" s="2">
        <v>0</v>
      </c>
      <c r="Y151" s="2">
        <v>0</v>
      </c>
      <c r="Z151" s="2">
        <v>0</v>
      </c>
      <c r="AA151" s="2">
        <v>0</v>
      </c>
      <c r="AB151" s="2">
        <v>0</v>
      </c>
      <c r="AC151" s="2">
        <v>0</v>
      </c>
      <c r="AD151" s="2">
        <v>0</v>
      </c>
      <c r="AE151" s="2">
        <v>0</v>
      </c>
      <c r="AF151" s="2">
        <v>0</v>
      </c>
      <c r="AG151" s="2">
        <v>0</v>
      </c>
      <c r="AH151" s="2">
        <v>0</v>
      </c>
      <c r="AI151" s="2">
        <v>0</v>
      </c>
      <c r="AJ151" s="2">
        <v>0</v>
      </c>
      <c r="AK151" s="2">
        <v>0</v>
      </c>
      <c r="AL151" s="2">
        <v>0</v>
      </c>
      <c r="AM151" s="2">
        <v>0</v>
      </c>
      <c r="AN151" s="2">
        <v>0</v>
      </c>
      <c r="AO151" s="2">
        <v>0</v>
      </c>
      <c r="AP151" s="2">
        <v>-44.401000000000003</v>
      </c>
      <c r="AQ151" s="2">
        <v>-44.401000000000003</v>
      </c>
      <c r="AR151" s="2">
        <v>-64.843000000000004</v>
      </c>
      <c r="AS151" s="2">
        <v>-64.843000000000004</v>
      </c>
      <c r="AT151" s="2">
        <v>-826.85900000000004</v>
      </c>
      <c r="AU151" s="2">
        <v>2386.3690000000001</v>
      </c>
      <c r="AV151" s="2">
        <v>2386.3690000000001</v>
      </c>
      <c r="AW151" s="2">
        <v>-156.80099999999999</v>
      </c>
      <c r="AX151" s="2">
        <v>-45.735999999999997</v>
      </c>
      <c r="AY151" s="2">
        <v>-539.25300000000004</v>
      </c>
      <c r="AZ151" s="2">
        <v>-652.31600000000003</v>
      </c>
      <c r="BA151" s="2">
        <v>28.349</v>
      </c>
      <c r="BB151" s="2">
        <v>-125.928</v>
      </c>
      <c r="BC151" s="2">
        <v>-126.039</v>
      </c>
      <c r="BD151" s="56">
        <v>7.7169999999999996</v>
      </c>
      <c r="BE151" s="2">
        <v>16.114999999999998</v>
      </c>
      <c r="BF151" s="2">
        <v>31.064</v>
      </c>
      <c r="BG151" s="56">
        <v>44.244</v>
      </c>
      <c r="BH151" s="2">
        <v>136.107</v>
      </c>
    </row>
    <row r="152" spans="2:60" ht="24">
      <c r="B152" s="35" t="s">
        <v>113</v>
      </c>
      <c r="C152" s="25" t="s">
        <v>5</v>
      </c>
      <c r="D152" s="17">
        <v>4219.0069999999396</v>
      </c>
      <c r="E152" s="17">
        <v>15635.739999999943</v>
      </c>
      <c r="F152" s="17">
        <v>20461.671999999944</v>
      </c>
      <c r="G152" s="17">
        <v>80608.615999999689</v>
      </c>
      <c r="H152" s="17">
        <v>80608.615999999689</v>
      </c>
      <c r="I152" s="17">
        <v>17194.122000000083</v>
      </c>
      <c r="J152" s="17">
        <v>38580.576999999954</v>
      </c>
      <c r="K152" s="17">
        <v>75157.716999999844</v>
      </c>
      <c r="L152" s="17">
        <v>120988.11399999986</v>
      </c>
      <c r="M152" s="17">
        <v>120988.11399999986</v>
      </c>
      <c r="N152" s="17">
        <v>9066.6459999999788</v>
      </c>
      <c r="O152" s="17">
        <v>12288.441000000001</v>
      </c>
      <c r="P152" s="17">
        <v>52757.72</v>
      </c>
      <c r="Q152" s="17">
        <v>87210.975999999995</v>
      </c>
      <c r="R152" s="17">
        <v>87210.975999999995</v>
      </c>
      <c r="S152" s="17">
        <v>32068.54</v>
      </c>
      <c r="T152" s="17">
        <v>32504.358</v>
      </c>
      <c r="U152" s="17">
        <v>94484.687000000005</v>
      </c>
      <c r="V152" s="17">
        <v>124143.648</v>
      </c>
      <c r="W152" s="17">
        <v>124143.648</v>
      </c>
      <c r="X152" s="17">
        <v>37355.627999999997</v>
      </c>
      <c r="Y152" s="17">
        <v>37355.627999999997</v>
      </c>
      <c r="Z152" s="17">
        <v>66152.532999999996</v>
      </c>
      <c r="AA152" s="17">
        <v>66152.532999999996</v>
      </c>
      <c r="AB152" s="17">
        <v>122807.47100000012</v>
      </c>
      <c r="AC152" s="17">
        <v>122807.47100000012</v>
      </c>
      <c r="AD152" s="17">
        <v>145019.58500000011</v>
      </c>
      <c r="AE152" s="17">
        <v>145019.58500000011</v>
      </c>
      <c r="AF152" s="17">
        <v>145019.58500000011</v>
      </c>
      <c r="AG152" s="17">
        <v>145019.58500000011</v>
      </c>
      <c r="AH152" s="17">
        <v>31182.079999999896</v>
      </c>
      <c r="AI152" s="17">
        <v>4335.8100000000213</v>
      </c>
      <c r="AJ152" s="17">
        <v>93342.755999999994</v>
      </c>
      <c r="AK152" s="17">
        <v>177522.66</v>
      </c>
      <c r="AL152" s="17">
        <v>177522.66</v>
      </c>
      <c r="AM152" s="17">
        <v>32311.352999999999</v>
      </c>
      <c r="AN152" s="17">
        <v>97134.331999999995</v>
      </c>
      <c r="AO152" s="17">
        <f>SUM(AO143:AO151)</f>
        <v>164866.37600000013</v>
      </c>
      <c r="AP152" s="17">
        <f t="shared" ref="AP152:AQ152" si="11">SUM(AP143:AP151)</f>
        <v>239845.73700000002</v>
      </c>
      <c r="AQ152" s="17">
        <f t="shared" si="11"/>
        <v>239845.73700000002</v>
      </c>
      <c r="AR152" s="17">
        <f t="shared" ref="AR152" si="12">SUM(AR143:AR151)</f>
        <v>47441.597999999998</v>
      </c>
      <c r="AS152" s="17">
        <f t="shared" ref="AS152" si="13">SUM(AS143:AS151)</f>
        <v>88816.489000000132</v>
      </c>
      <c r="AT152" s="17">
        <v>185697.283</v>
      </c>
      <c r="AU152" s="17">
        <v>270586.44099999988</v>
      </c>
      <c r="AV152" s="17">
        <v>270586.44099999988</v>
      </c>
      <c r="AW152" s="17">
        <v>72581.376999999993</v>
      </c>
      <c r="AX152" s="17">
        <v>132033.54199999999</v>
      </c>
      <c r="AY152" s="17">
        <v>205045.196</v>
      </c>
      <c r="AZ152" s="17">
        <v>286300.94699999999</v>
      </c>
      <c r="BA152" s="17">
        <v>104215.477</v>
      </c>
      <c r="BB152" s="17">
        <v>127601.508</v>
      </c>
      <c r="BC152" s="17">
        <v>219664.49</v>
      </c>
      <c r="BD152" s="62">
        <v>225119.29800000001</v>
      </c>
      <c r="BE152" s="17">
        <v>76003.129000000001</v>
      </c>
      <c r="BF152" s="17">
        <v>126022.462</v>
      </c>
      <c r="BG152" s="62">
        <v>176495.49299999999</v>
      </c>
      <c r="BH152" s="17">
        <v>265972.75199999998</v>
      </c>
    </row>
    <row r="153" spans="2:60">
      <c r="B153" s="38" t="s">
        <v>114</v>
      </c>
      <c r="C153" s="19"/>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56"/>
      <c r="BE153" s="2"/>
      <c r="BF153" s="2"/>
      <c r="BG153" s="56">
        <v>0</v>
      </c>
      <c r="BH153" s="2"/>
    </row>
    <row r="154" spans="2:60" ht="27" customHeight="1">
      <c r="B154" s="50" t="s">
        <v>130</v>
      </c>
      <c r="C154" s="19" t="s">
        <v>5</v>
      </c>
      <c r="D154" s="2">
        <v>0</v>
      </c>
      <c r="E154" s="2">
        <v>0</v>
      </c>
      <c r="F154" s="2">
        <v>0</v>
      </c>
      <c r="G154" s="2">
        <v>0</v>
      </c>
      <c r="H154" s="2">
        <v>0</v>
      </c>
      <c r="I154" s="2">
        <v>0</v>
      </c>
      <c r="J154" s="2">
        <v>0</v>
      </c>
      <c r="K154" s="2">
        <v>0</v>
      </c>
      <c r="L154" s="2">
        <v>0</v>
      </c>
      <c r="M154" s="2">
        <v>0</v>
      </c>
      <c r="N154" s="2">
        <v>56.756999999999998</v>
      </c>
      <c r="O154" s="2">
        <v>56.756999999999998</v>
      </c>
      <c r="P154" s="2">
        <v>56.756999999999998</v>
      </c>
      <c r="Q154" s="2">
        <v>56.756999999999998</v>
      </c>
      <c r="R154" s="2">
        <v>56.756999999999998</v>
      </c>
      <c r="S154" s="2">
        <v>0</v>
      </c>
      <c r="T154" s="2">
        <v>38742.936999999998</v>
      </c>
      <c r="U154" s="2">
        <v>38742.936999999998</v>
      </c>
      <c r="V154" s="2">
        <v>38742.936999999998</v>
      </c>
      <c r="W154" s="2">
        <v>38742.936999999998</v>
      </c>
      <c r="X154" s="2">
        <v>0</v>
      </c>
      <c r="Y154" s="2">
        <v>0</v>
      </c>
      <c r="Z154" s="2">
        <v>0</v>
      </c>
      <c r="AA154" s="2">
        <v>0</v>
      </c>
      <c r="AB154" s="2">
        <v>0</v>
      </c>
      <c r="AC154" s="2">
        <v>0</v>
      </c>
      <c r="AD154" s="2">
        <v>0</v>
      </c>
      <c r="AE154" s="2">
        <v>0</v>
      </c>
      <c r="AF154" s="2">
        <v>0</v>
      </c>
      <c r="AG154" s="2">
        <v>0</v>
      </c>
      <c r="AH154" s="2">
        <v>0</v>
      </c>
      <c r="AI154" s="2">
        <v>0</v>
      </c>
      <c r="AJ154" s="2">
        <v>0</v>
      </c>
      <c r="AK154" s="2">
        <v>0</v>
      </c>
      <c r="AL154" s="2">
        <v>0</v>
      </c>
      <c r="AM154" s="2">
        <v>0</v>
      </c>
      <c r="AN154" s="2">
        <v>0</v>
      </c>
      <c r="AO154" s="2">
        <v>0</v>
      </c>
      <c r="AP154" s="2">
        <v>0</v>
      </c>
      <c r="AQ154" s="2">
        <v>0</v>
      </c>
      <c r="AR154" s="2">
        <v>49473.788999999997</v>
      </c>
      <c r="AS154" s="2">
        <v>49099.883999999998</v>
      </c>
      <c r="AT154" s="2">
        <v>49099.883999999998</v>
      </c>
      <c r="AU154" s="2">
        <v>49099.883999999998</v>
      </c>
      <c r="AV154" s="2">
        <v>49099.883999999998</v>
      </c>
      <c r="AW154" s="2">
        <v>0</v>
      </c>
      <c r="AX154" s="2">
        <v>0</v>
      </c>
      <c r="AY154" s="2">
        <v>0</v>
      </c>
      <c r="AZ154" s="2">
        <v>0</v>
      </c>
      <c r="BA154" s="2">
        <v>0</v>
      </c>
      <c r="BB154" s="2">
        <v>0</v>
      </c>
      <c r="BC154" s="2">
        <v>0</v>
      </c>
      <c r="BD154" s="56">
        <v>0</v>
      </c>
      <c r="BE154" s="2">
        <v>0</v>
      </c>
      <c r="BF154" s="2">
        <v>0</v>
      </c>
      <c r="BG154" s="56">
        <v>0</v>
      </c>
      <c r="BH154" s="2">
        <v>0</v>
      </c>
    </row>
    <row r="155" spans="2:60" ht="27" customHeight="1">
      <c r="B155" s="50" t="s">
        <v>140</v>
      </c>
      <c r="C155" s="19" t="s">
        <v>5</v>
      </c>
      <c r="D155" s="2">
        <v>0</v>
      </c>
      <c r="E155" s="2">
        <v>0</v>
      </c>
      <c r="F155" s="2">
        <v>0</v>
      </c>
      <c r="G155" s="2">
        <v>0</v>
      </c>
      <c r="H155" s="2">
        <v>0</v>
      </c>
      <c r="I155" s="2">
        <v>0</v>
      </c>
      <c r="J155" s="2">
        <v>0</v>
      </c>
      <c r="K155" s="2">
        <v>0</v>
      </c>
      <c r="L155" s="2">
        <v>0</v>
      </c>
      <c r="M155" s="2">
        <v>0</v>
      </c>
      <c r="N155" s="2">
        <v>0</v>
      </c>
      <c r="O155" s="2">
        <v>0</v>
      </c>
      <c r="P155" s="2">
        <v>0</v>
      </c>
      <c r="Q155" s="2">
        <v>0</v>
      </c>
      <c r="R155" s="2">
        <v>0</v>
      </c>
      <c r="S155" s="2">
        <v>0</v>
      </c>
      <c r="T155" s="2">
        <v>-329.81</v>
      </c>
      <c r="U155" s="2">
        <v>-329.81</v>
      </c>
      <c r="V155" s="2">
        <v>-329.81</v>
      </c>
      <c r="W155" s="2">
        <v>-329.81</v>
      </c>
      <c r="X155" s="2">
        <v>0</v>
      </c>
      <c r="Y155" s="2">
        <v>0</v>
      </c>
      <c r="Z155" s="2">
        <v>0</v>
      </c>
      <c r="AA155" s="2">
        <v>0</v>
      </c>
      <c r="AB155" s="2">
        <v>0</v>
      </c>
      <c r="AC155" s="2">
        <v>0</v>
      </c>
      <c r="AD155" s="2">
        <v>0</v>
      </c>
      <c r="AE155" s="2">
        <v>0</v>
      </c>
      <c r="AF155" s="2">
        <v>0</v>
      </c>
      <c r="AG155" s="2">
        <v>0</v>
      </c>
      <c r="AH155" s="2">
        <v>0</v>
      </c>
      <c r="AI155" s="2">
        <v>0</v>
      </c>
      <c r="AJ155" s="2">
        <v>0</v>
      </c>
      <c r="AK155" s="2">
        <v>0</v>
      </c>
      <c r="AL155" s="2">
        <v>0</v>
      </c>
      <c r="AM155" s="2">
        <v>0</v>
      </c>
      <c r="AN155" s="2">
        <v>0</v>
      </c>
      <c r="AO155" s="2">
        <v>0</v>
      </c>
      <c r="AP155" s="2">
        <v>0</v>
      </c>
      <c r="AQ155" s="2">
        <v>0</v>
      </c>
      <c r="AR155" s="2">
        <v>0</v>
      </c>
      <c r="AS155" s="2">
        <v>0</v>
      </c>
      <c r="AT155" s="2">
        <v>0</v>
      </c>
      <c r="AU155" s="2"/>
      <c r="AV155" s="2"/>
      <c r="AW155" s="2">
        <v>0</v>
      </c>
      <c r="AX155" s="2">
        <v>0</v>
      </c>
      <c r="AY155" s="2">
        <v>0</v>
      </c>
      <c r="AZ155" s="2">
        <v>0</v>
      </c>
      <c r="BA155" s="2">
        <v>-113.057</v>
      </c>
      <c r="BB155" s="2">
        <v>-113.057</v>
      </c>
      <c r="BC155" s="2">
        <v>-113.057</v>
      </c>
      <c r="BD155" s="56">
        <v>-1613.057</v>
      </c>
      <c r="BE155" s="2">
        <v>0</v>
      </c>
      <c r="BF155" s="2">
        <v>0</v>
      </c>
      <c r="BG155" s="56">
        <v>0</v>
      </c>
      <c r="BH155" s="2">
        <v>0</v>
      </c>
    </row>
    <row r="156" spans="2:60" ht="24">
      <c r="B156" s="50" t="s">
        <v>115</v>
      </c>
      <c r="C156" s="19" t="s">
        <v>5</v>
      </c>
      <c r="D156" s="2">
        <v>0</v>
      </c>
      <c r="E156" s="2">
        <v>0</v>
      </c>
      <c r="F156" s="2">
        <v>-291.2</v>
      </c>
      <c r="G156" s="2">
        <v>-426.4</v>
      </c>
      <c r="H156" s="2">
        <v>-426.4</v>
      </c>
      <c r="I156" s="2">
        <v>-132</v>
      </c>
      <c r="J156" s="2">
        <v>-282.399</v>
      </c>
      <c r="K156" s="2">
        <v>-456</v>
      </c>
      <c r="L156" s="2">
        <v>-554.4</v>
      </c>
      <c r="M156" s="2">
        <v>-554.4</v>
      </c>
      <c r="N156" s="2">
        <v>0</v>
      </c>
      <c r="O156" s="2">
        <v>0</v>
      </c>
      <c r="P156" s="2">
        <v>0</v>
      </c>
      <c r="Q156" s="2">
        <v>-7360.3270000000002</v>
      </c>
      <c r="R156" s="2">
        <v>-7360.3270000000002</v>
      </c>
      <c r="S156" s="2">
        <v>0</v>
      </c>
      <c r="T156" s="2">
        <v>0</v>
      </c>
      <c r="U156" s="2">
        <v>-1284.6849999999999</v>
      </c>
      <c r="V156" s="2">
        <v>-2933.6689999999999</v>
      </c>
      <c r="W156" s="2">
        <v>-2933.6689999999999</v>
      </c>
      <c r="X156" s="2">
        <v>0</v>
      </c>
      <c r="Y156" s="2">
        <v>0</v>
      </c>
      <c r="Z156" s="2">
        <v>-2950.7829999999999</v>
      </c>
      <c r="AA156" s="2">
        <v>-2950.7829999999999</v>
      </c>
      <c r="AB156" s="2">
        <v>-5656.1260000000002</v>
      </c>
      <c r="AC156" s="2">
        <v>-5656.1260000000002</v>
      </c>
      <c r="AD156" s="2">
        <v>-6898.5770000000002</v>
      </c>
      <c r="AE156" s="2">
        <v>-6898.5770000000002</v>
      </c>
      <c r="AF156" s="2">
        <v>-6898.5770000000002</v>
      </c>
      <c r="AG156" s="2">
        <v>-6898.5770000000002</v>
      </c>
      <c r="AH156" s="2">
        <v>0</v>
      </c>
      <c r="AI156" s="2">
        <v>-795.38900000000001</v>
      </c>
      <c r="AJ156" s="2">
        <v>-795.38900000000001</v>
      </c>
      <c r="AK156" s="2">
        <v>-795.38900000000001</v>
      </c>
      <c r="AL156" s="2">
        <v>-795.38900000000001</v>
      </c>
      <c r="AM156" s="2">
        <v>0</v>
      </c>
      <c r="AN156" s="2">
        <v>0</v>
      </c>
      <c r="AO156" s="2">
        <v>0</v>
      </c>
      <c r="AP156" s="2">
        <v>0</v>
      </c>
      <c r="AQ156" s="2">
        <v>0</v>
      </c>
      <c r="AR156" s="2">
        <v>0</v>
      </c>
      <c r="AS156" s="2">
        <v>0</v>
      </c>
      <c r="AT156" s="2">
        <v>0</v>
      </c>
      <c r="AU156" s="2"/>
      <c r="AV156" s="2"/>
      <c r="AW156" s="2">
        <v>0</v>
      </c>
      <c r="AX156" s="1">
        <v>0</v>
      </c>
      <c r="AY156" s="1">
        <v>0</v>
      </c>
      <c r="AZ156" s="2">
        <v>-543.06600000000003</v>
      </c>
      <c r="BA156" s="2">
        <v>0</v>
      </c>
      <c r="BB156" s="2">
        <v>0</v>
      </c>
      <c r="BC156" s="2">
        <v>-4648.3459999999995</v>
      </c>
      <c r="BD156" s="56">
        <v>-4648.348</v>
      </c>
      <c r="BE156" s="2">
        <v>0</v>
      </c>
      <c r="BF156" s="2">
        <v>-6341.5780000000004</v>
      </c>
      <c r="BG156" s="56">
        <v>-6341.5780000000004</v>
      </c>
      <c r="BH156" s="2">
        <v>-6341.5780000000004</v>
      </c>
    </row>
    <row r="157" spans="2:60" ht="36">
      <c r="B157" s="50" t="s">
        <v>280</v>
      </c>
      <c r="C157" s="19" t="s">
        <v>5</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c r="AB157" s="2">
        <v>0</v>
      </c>
      <c r="AC157" s="2">
        <v>0</v>
      </c>
      <c r="AD157" s="2">
        <v>0</v>
      </c>
      <c r="AE157" s="2">
        <v>0</v>
      </c>
      <c r="AF157" s="2">
        <v>0</v>
      </c>
      <c r="AG157" s="2">
        <v>0</v>
      </c>
      <c r="AH157" s="2">
        <v>0</v>
      </c>
      <c r="AI157" s="2">
        <v>0</v>
      </c>
      <c r="AJ157" s="2">
        <v>0</v>
      </c>
      <c r="AK157" s="2">
        <v>0</v>
      </c>
      <c r="AL157" s="2">
        <v>0</v>
      </c>
      <c r="AM157" s="2">
        <v>0</v>
      </c>
      <c r="AN157" s="2">
        <v>0</v>
      </c>
      <c r="AO157" s="2">
        <v>0</v>
      </c>
      <c r="AP157" s="2">
        <v>0</v>
      </c>
      <c r="AQ157" s="2">
        <v>0</v>
      </c>
      <c r="AR157" s="2">
        <v>0</v>
      </c>
      <c r="AS157" s="2">
        <v>0</v>
      </c>
      <c r="AT157" s="2">
        <v>0</v>
      </c>
      <c r="AU157" s="2">
        <v>0</v>
      </c>
      <c r="AV157" s="2">
        <v>0</v>
      </c>
      <c r="AW157" s="2">
        <v>0</v>
      </c>
      <c r="AX157" s="2">
        <v>3220.2449999999999</v>
      </c>
      <c r="AY157" s="2">
        <v>3220.2449999999999</v>
      </c>
      <c r="AZ157" s="2">
        <v>3220.2449999999999</v>
      </c>
      <c r="BA157" s="2">
        <v>0</v>
      </c>
      <c r="BB157" s="2">
        <v>0</v>
      </c>
      <c r="BC157" s="2">
        <v>0</v>
      </c>
      <c r="BD157" s="56">
        <v>2845.7959999999998</v>
      </c>
      <c r="BE157" s="2">
        <v>0</v>
      </c>
      <c r="BF157" s="2">
        <v>6287.22</v>
      </c>
      <c r="BG157" s="56">
        <v>6287.22</v>
      </c>
      <c r="BH157" s="2">
        <v>6287.22</v>
      </c>
    </row>
    <row r="158" spans="2:60" ht="36">
      <c r="B158" s="50" t="s">
        <v>260</v>
      </c>
      <c r="C158" s="19" t="s">
        <v>5</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c r="AB158" s="2">
        <v>0</v>
      </c>
      <c r="AC158" s="2">
        <v>0</v>
      </c>
      <c r="AD158" s="2">
        <v>0</v>
      </c>
      <c r="AE158" s="2">
        <v>0</v>
      </c>
      <c r="AF158" s="2">
        <v>0</v>
      </c>
      <c r="AG158" s="2">
        <v>0</v>
      </c>
      <c r="AH158" s="2">
        <v>0</v>
      </c>
      <c r="AI158" s="2">
        <v>0</v>
      </c>
      <c r="AJ158" s="2">
        <v>0</v>
      </c>
      <c r="AK158" s="2">
        <v>0</v>
      </c>
      <c r="AL158" s="2">
        <v>0</v>
      </c>
      <c r="AM158" s="2">
        <v>0</v>
      </c>
      <c r="AN158" s="2">
        <v>0</v>
      </c>
      <c r="AO158" s="2">
        <v>0</v>
      </c>
      <c r="AP158" s="2">
        <v>0</v>
      </c>
      <c r="AQ158" s="2">
        <v>0</v>
      </c>
      <c r="AR158" s="2">
        <v>0</v>
      </c>
      <c r="AS158" s="2">
        <v>0</v>
      </c>
      <c r="AT158" s="2">
        <v>-3093.96</v>
      </c>
      <c r="AU158" s="2">
        <v>-3220.2449999999999</v>
      </c>
      <c r="AV158" s="2">
        <v>-3220.2449999999999</v>
      </c>
      <c r="AW158" s="2">
        <v>0</v>
      </c>
      <c r="AX158" s="2">
        <v>0</v>
      </c>
      <c r="AY158" s="2">
        <v>0</v>
      </c>
      <c r="AZ158" s="2">
        <v>0</v>
      </c>
      <c r="BA158" s="2">
        <v>0</v>
      </c>
      <c r="BB158" s="2">
        <v>-2800</v>
      </c>
      <c r="BC158" s="2">
        <v>-2800</v>
      </c>
      <c r="BD158" s="56">
        <v>-2800</v>
      </c>
      <c r="BE158" s="2">
        <v>0</v>
      </c>
      <c r="BF158" s="2">
        <v>0</v>
      </c>
      <c r="BG158" s="56">
        <v>0</v>
      </c>
      <c r="BH158" s="2">
        <v>0</v>
      </c>
    </row>
    <row r="159" spans="2:60">
      <c r="B159" s="50" t="s">
        <v>116</v>
      </c>
      <c r="C159" s="19" t="s">
        <v>5</v>
      </c>
      <c r="D159" s="2">
        <v>-682.54899999999998</v>
      </c>
      <c r="E159" s="2">
        <v>-952.77499999999998</v>
      </c>
      <c r="F159" s="2">
        <v>-1163.9190000000001</v>
      </c>
      <c r="G159" s="2">
        <v>-1436.9290000000001</v>
      </c>
      <c r="H159" s="2">
        <v>-1436.9290000000001</v>
      </c>
      <c r="I159" s="2">
        <v>-244.798</v>
      </c>
      <c r="J159" s="2">
        <v>-463.18200000000002</v>
      </c>
      <c r="K159" s="2">
        <v>-690.31500000000005</v>
      </c>
      <c r="L159" s="2">
        <v>-940.12199999999996</v>
      </c>
      <c r="M159" s="2">
        <v>-940.12199999999996</v>
      </c>
      <c r="N159" s="2">
        <v>-169.179</v>
      </c>
      <c r="O159" s="2">
        <v>-321.89699999999999</v>
      </c>
      <c r="P159" s="2">
        <v>-1937.1089999999999</v>
      </c>
      <c r="Q159" s="2">
        <v>-2033.1849999999999</v>
      </c>
      <c r="R159" s="2">
        <v>-2033.1849999999999</v>
      </c>
      <c r="S159" s="2">
        <v>-240.86500000000001</v>
      </c>
      <c r="T159" s="2">
        <v>-937.33500000000004</v>
      </c>
      <c r="U159" s="2">
        <v>-1010.985</v>
      </c>
      <c r="V159" s="2">
        <v>-917.76700000000005</v>
      </c>
      <c r="W159" s="2">
        <v>-917.76700000000005</v>
      </c>
      <c r="X159" s="2">
        <v>0</v>
      </c>
      <c r="Y159" s="2">
        <v>0</v>
      </c>
      <c r="Z159" s="2">
        <v>0</v>
      </c>
      <c r="AA159" s="2">
        <v>0</v>
      </c>
      <c r="AB159" s="2">
        <v>-4000</v>
      </c>
      <c r="AC159" s="2">
        <v>-4000</v>
      </c>
      <c r="AD159" s="2">
        <v>-7000</v>
      </c>
      <c r="AE159" s="2">
        <v>-7000</v>
      </c>
      <c r="AF159" s="2">
        <v>-7000</v>
      </c>
      <c r="AG159" s="2">
        <v>-7000</v>
      </c>
      <c r="AH159" s="2">
        <v>-3000</v>
      </c>
      <c r="AI159" s="2">
        <v>-3000</v>
      </c>
      <c r="AJ159" s="2">
        <v>-3000</v>
      </c>
      <c r="AK159" s="2">
        <v>-9500</v>
      </c>
      <c r="AL159" s="2">
        <v>-9500</v>
      </c>
      <c r="AM159" s="2">
        <v>-82.512</v>
      </c>
      <c r="AN159" s="2">
        <v>0</v>
      </c>
      <c r="AO159" s="2">
        <v>0</v>
      </c>
      <c r="AP159" s="2">
        <v>0</v>
      </c>
      <c r="AQ159" s="2">
        <v>0</v>
      </c>
      <c r="AR159" s="2">
        <v>0</v>
      </c>
      <c r="AS159" s="2">
        <v>-1200</v>
      </c>
      <c r="AT159" s="2">
        <v>-2700</v>
      </c>
      <c r="AU159" s="2"/>
      <c r="AV159" s="2"/>
      <c r="AW159" s="2">
        <v>0</v>
      </c>
      <c r="AX159" s="2">
        <v>0</v>
      </c>
      <c r="AY159" s="2">
        <v>0</v>
      </c>
      <c r="AZ159" s="2">
        <v>0</v>
      </c>
      <c r="BA159" s="2">
        <v>0</v>
      </c>
      <c r="BB159" s="2">
        <v>0</v>
      </c>
      <c r="BC159" s="2"/>
      <c r="BD159" s="56">
        <v>-730</v>
      </c>
      <c r="BE159" s="2">
        <v>-100</v>
      </c>
      <c r="BF159" s="2">
        <v>-100</v>
      </c>
      <c r="BG159" s="56">
        <v>0</v>
      </c>
      <c r="BH159" s="2">
        <v>0</v>
      </c>
    </row>
    <row r="160" spans="2:60" ht="24">
      <c r="B160" s="50" t="s">
        <v>117</v>
      </c>
      <c r="C160" s="19" t="s">
        <v>5</v>
      </c>
      <c r="D160" s="2">
        <v>958.05499999999995</v>
      </c>
      <c r="E160" s="2">
        <v>1196.2929999999999</v>
      </c>
      <c r="F160" s="2">
        <v>1277.3689999999999</v>
      </c>
      <c r="G160" s="2">
        <v>19810.550999999999</v>
      </c>
      <c r="H160" s="2">
        <v>19810.550999999999</v>
      </c>
      <c r="I160" s="2">
        <v>93.251999999999995</v>
      </c>
      <c r="J160" s="2">
        <v>612.13900000000001</v>
      </c>
      <c r="K160" s="2">
        <v>694.60299999999995</v>
      </c>
      <c r="L160" s="2">
        <v>838.87900000000002</v>
      </c>
      <c r="M160" s="2">
        <v>838.87900000000002</v>
      </c>
      <c r="N160" s="2">
        <v>9.2439999999999998</v>
      </c>
      <c r="O160" s="2">
        <v>57.530999999999999</v>
      </c>
      <c r="P160" s="2">
        <v>79.403999999999996</v>
      </c>
      <c r="Q160" s="2">
        <v>868.08299999999997</v>
      </c>
      <c r="R160" s="2">
        <v>868.08299999999997</v>
      </c>
      <c r="S160" s="2">
        <v>10.685</v>
      </c>
      <c r="T160" s="2">
        <v>29.306000000000001</v>
      </c>
      <c r="U160" s="2">
        <v>67.578000000000003</v>
      </c>
      <c r="V160" s="2">
        <v>67.578000000000003</v>
      </c>
      <c r="W160" s="2">
        <v>67.578000000000003</v>
      </c>
      <c r="X160" s="2">
        <v>77.885999999999996</v>
      </c>
      <c r="Y160" s="2">
        <v>77.885999999999996</v>
      </c>
      <c r="Z160" s="2">
        <v>0</v>
      </c>
      <c r="AA160" s="2">
        <v>0</v>
      </c>
      <c r="AB160" s="2">
        <v>0</v>
      </c>
      <c r="AC160" s="2">
        <v>0</v>
      </c>
      <c r="AD160" s="2">
        <v>210.49299999999999</v>
      </c>
      <c r="AE160" s="2">
        <v>210.49299999999999</v>
      </c>
      <c r="AF160" s="2">
        <v>210.49299999999999</v>
      </c>
      <c r="AG160" s="2">
        <v>210.49299999999999</v>
      </c>
      <c r="AH160" s="2">
        <v>19.600000000000001</v>
      </c>
      <c r="AI160" s="2">
        <v>37.311</v>
      </c>
      <c r="AJ160" s="2">
        <v>37.040999999999997</v>
      </c>
      <c r="AK160" s="2">
        <v>37.040999999999997</v>
      </c>
      <c r="AL160" s="2">
        <v>37.040999999999997</v>
      </c>
      <c r="AM160" s="2">
        <v>38.965000000000003</v>
      </c>
      <c r="AN160" s="2">
        <v>38.965000000000003</v>
      </c>
      <c r="AO160" s="2">
        <v>38.965000000000003</v>
      </c>
      <c r="AP160" s="2">
        <v>329.916</v>
      </c>
      <c r="AQ160" s="2">
        <v>329.916</v>
      </c>
      <c r="AR160" s="2">
        <v>53.073999999999998</v>
      </c>
      <c r="AS160" s="2">
        <v>130.042</v>
      </c>
      <c r="AT160" s="2">
        <v>182.80799999999999</v>
      </c>
      <c r="AU160" s="2">
        <v>422.50799999999998</v>
      </c>
      <c r="AV160" s="2">
        <v>422.50799999999998</v>
      </c>
      <c r="AW160" s="2">
        <v>46.311</v>
      </c>
      <c r="AX160" s="2">
        <v>661.84100000000001</v>
      </c>
      <c r="AY160" s="2">
        <v>1037.954</v>
      </c>
      <c r="AZ160" s="2">
        <v>1674.3440000000001</v>
      </c>
      <c r="BA160" s="2">
        <v>50.872999999999998</v>
      </c>
      <c r="BB160" s="2">
        <v>50.947000000000003</v>
      </c>
      <c r="BC160" s="2">
        <v>3312.5340000000001</v>
      </c>
      <c r="BD160" s="56">
        <v>4184.8029999999999</v>
      </c>
      <c r="BE160" s="2">
        <v>109.01900000000001</v>
      </c>
      <c r="BF160" s="2">
        <v>27412.385999999999</v>
      </c>
      <c r="BG160" s="56">
        <v>118129.11500000001</v>
      </c>
      <c r="BH160" s="2">
        <v>129124.477</v>
      </c>
    </row>
    <row r="161" spans="2:60" ht="24">
      <c r="B161" s="50" t="s">
        <v>118</v>
      </c>
      <c r="C161" s="19" t="s">
        <v>5</v>
      </c>
      <c r="D161" s="2">
        <v>-2504.0880000000002</v>
      </c>
      <c r="E161" s="2">
        <v>-5399.8389999999999</v>
      </c>
      <c r="F161" s="2">
        <v>-9158.2790000000005</v>
      </c>
      <c r="G161" s="2">
        <v>-14562.87</v>
      </c>
      <c r="H161" s="2">
        <v>-14562.87</v>
      </c>
      <c r="I161" s="2">
        <v>-4780.2179999999998</v>
      </c>
      <c r="J161" s="2">
        <v>-8831.634</v>
      </c>
      <c r="K161" s="2">
        <v>-12270.342000000001</v>
      </c>
      <c r="L161" s="2">
        <v>-14763.119000000001</v>
      </c>
      <c r="M161" s="2">
        <v>-14763.119000000001</v>
      </c>
      <c r="N161" s="2">
        <v>-3305.55</v>
      </c>
      <c r="O161" s="2">
        <v>-5467.65</v>
      </c>
      <c r="P161" s="2">
        <v>-10452.34</v>
      </c>
      <c r="Q161" s="2">
        <v>-17466.843000000001</v>
      </c>
      <c r="R161" s="2">
        <v>-17466.843000000001</v>
      </c>
      <c r="S161" s="2">
        <v>-4893.8270000000002</v>
      </c>
      <c r="T161" s="2">
        <v>-13241.293</v>
      </c>
      <c r="U161" s="2">
        <v>-26406.626</v>
      </c>
      <c r="V161" s="2">
        <v>-38167.605000000003</v>
      </c>
      <c r="W161" s="2">
        <v>-38167.605000000003</v>
      </c>
      <c r="X161" s="2">
        <v>-12895.504000000001</v>
      </c>
      <c r="Y161" s="2">
        <v>-12895.504000000001</v>
      </c>
      <c r="Z161" s="2">
        <v>-20614.43</v>
      </c>
      <c r="AA161" s="2">
        <v>-20614.43</v>
      </c>
      <c r="AB161" s="2">
        <v>-28139.850999999999</v>
      </c>
      <c r="AC161" s="2">
        <v>-28139.850999999999</v>
      </c>
      <c r="AD161" s="2">
        <v>-35568.942000000003</v>
      </c>
      <c r="AE161" s="2">
        <v>-35568.942000000003</v>
      </c>
      <c r="AF161" s="2">
        <v>-35568.942000000003</v>
      </c>
      <c r="AG161" s="2">
        <v>-35568.942000000003</v>
      </c>
      <c r="AH161" s="2">
        <v>-8271.0069999999996</v>
      </c>
      <c r="AI161" s="2">
        <v>-14483.678</v>
      </c>
      <c r="AJ161" s="2">
        <v>-19384.96</v>
      </c>
      <c r="AK161" s="2">
        <v>-26453.486000000001</v>
      </c>
      <c r="AL161" s="2">
        <v>-26453.486000000001</v>
      </c>
      <c r="AM161" s="2">
        <v>-7324.2269999999999</v>
      </c>
      <c r="AN161" s="2">
        <v>-16147.875</v>
      </c>
      <c r="AO161" s="2">
        <v>-25946.647000000001</v>
      </c>
      <c r="AP161" s="2">
        <v>-35918.629000000001</v>
      </c>
      <c r="AQ161" s="2">
        <v>-35918.629000000001</v>
      </c>
      <c r="AR161" s="2">
        <v>-7376.9790000000003</v>
      </c>
      <c r="AS161" s="2">
        <v>-17900.635999999999</v>
      </c>
      <c r="AT161" s="2">
        <v>-28400.907999999999</v>
      </c>
      <c r="AU161" s="2">
        <v>-46253.55</v>
      </c>
      <c r="AV161" s="2">
        <v>-46253.55</v>
      </c>
      <c r="AW161" s="2">
        <v>-10118.933000000001</v>
      </c>
      <c r="AX161" s="2">
        <v>-24161.614000000001</v>
      </c>
      <c r="AY161" s="2">
        <v>-63411.254999999997</v>
      </c>
      <c r="AZ161" s="2">
        <v>-87768.509000000005</v>
      </c>
      <c r="BA161" s="2">
        <v>-10772.824000000001</v>
      </c>
      <c r="BB161" s="2">
        <v>-38537.586000000003</v>
      </c>
      <c r="BC161" s="2">
        <v>-64355.337</v>
      </c>
      <c r="BD161" s="56">
        <v>-92362.142000000007</v>
      </c>
      <c r="BE161" s="2">
        <v>-15798.047</v>
      </c>
      <c r="BF161" s="2">
        <v>-33178.817999999999</v>
      </c>
      <c r="BG161" s="56">
        <v>-61493.733</v>
      </c>
      <c r="BH161" s="2">
        <v>-103799.939</v>
      </c>
    </row>
    <row r="162" spans="2:60" ht="24">
      <c r="B162" s="50" t="s">
        <v>119</v>
      </c>
      <c r="C162" s="19" t="s">
        <v>5</v>
      </c>
      <c r="D162" s="2">
        <v>-82.19</v>
      </c>
      <c r="E162" s="2">
        <v>-573.63900000000001</v>
      </c>
      <c r="F162" s="2">
        <v>-712.67499999999995</v>
      </c>
      <c r="G162" s="2">
        <v>-1725.0809999999999</v>
      </c>
      <c r="H162" s="2">
        <v>-1725.0809999999999</v>
      </c>
      <c r="I162" s="2">
        <v>-2305.2049999999999</v>
      </c>
      <c r="J162" s="2">
        <v>-2985.835</v>
      </c>
      <c r="K162" s="2">
        <v>-5758.8239999999996</v>
      </c>
      <c r="L162" s="2">
        <v>-6323.8689999999997</v>
      </c>
      <c r="M162" s="2">
        <v>-6323.8689999999997</v>
      </c>
      <c r="N162" s="2">
        <v>-2132.538</v>
      </c>
      <c r="O162" s="2">
        <v>-4531.2160000000003</v>
      </c>
      <c r="P162" s="2">
        <v>-7581.0469999999996</v>
      </c>
      <c r="Q162" s="2">
        <v>-10447.456</v>
      </c>
      <c r="R162" s="2">
        <v>-10447.456</v>
      </c>
      <c r="S162" s="2">
        <v>-1077.8430000000001</v>
      </c>
      <c r="T162" s="2">
        <v>-2363.317</v>
      </c>
      <c r="U162" s="2">
        <v>-3491.7130000000002</v>
      </c>
      <c r="V162" s="2">
        <v>-7605.8720000000003</v>
      </c>
      <c r="W162" s="2">
        <v>-7605.8720000000003</v>
      </c>
      <c r="X162" s="2">
        <v>-1081.5250000000001</v>
      </c>
      <c r="Y162" s="2">
        <v>-1081.5250000000001</v>
      </c>
      <c r="Z162" s="2">
        <v>-2225.1709999999998</v>
      </c>
      <c r="AA162" s="2">
        <v>-2225.1709999999998</v>
      </c>
      <c r="AB162" s="2">
        <v>-3374.9110000000001</v>
      </c>
      <c r="AC162" s="2">
        <v>-3374.9110000000001</v>
      </c>
      <c r="AD162" s="2">
        <v>-5485.3410000000003</v>
      </c>
      <c r="AE162" s="2">
        <v>-5485.3410000000003</v>
      </c>
      <c r="AF162" s="2">
        <v>-5485.3410000000003</v>
      </c>
      <c r="AG162" s="2">
        <v>-5485.3410000000003</v>
      </c>
      <c r="AH162" s="2">
        <v>-1174.827</v>
      </c>
      <c r="AI162" s="2">
        <v>-2768.8629999999998</v>
      </c>
      <c r="AJ162" s="2">
        <v>-4532.3519999999999</v>
      </c>
      <c r="AK162" s="2">
        <v>-5685.701</v>
      </c>
      <c r="AL162" s="2">
        <v>-5685.701</v>
      </c>
      <c r="AM162" s="2">
        <v>-1222.633</v>
      </c>
      <c r="AN162" s="2">
        <v>-3127.7759999999998</v>
      </c>
      <c r="AO162" s="2">
        <v>-5676.5959999999995</v>
      </c>
      <c r="AP162" s="2">
        <v>-10789.34</v>
      </c>
      <c r="AQ162" s="2">
        <v>-10789.34</v>
      </c>
      <c r="AR162" s="2">
        <v>-1379.9059999999999</v>
      </c>
      <c r="AS162" s="2">
        <v>-4496.6540000000005</v>
      </c>
      <c r="AT162" s="2">
        <v>-7822.8440000000001</v>
      </c>
      <c r="AU162" s="2">
        <v>-10622.77</v>
      </c>
      <c r="AV162" s="2">
        <v>-10622.77</v>
      </c>
      <c r="AW162" s="2">
        <v>-1444.2760000000001</v>
      </c>
      <c r="AX162" s="2">
        <v>-2876.5059999999999</v>
      </c>
      <c r="AY162" s="2">
        <v>-3639.7109999999998</v>
      </c>
      <c r="AZ162" s="2">
        <v>-6832.2</v>
      </c>
      <c r="BA162" s="2">
        <v>-2570.1350000000002</v>
      </c>
      <c r="BB162" s="2">
        <v>-6170.1610000000001</v>
      </c>
      <c r="BC162" s="2">
        <v>-9940.1509999999998</v>
      </c>
      <c r="BD162" s="56">
        <v>-14785.987999999999</v>
      </c>
      <c r="BE162" s="2">
        <v>-2941.03</v>
      </c>
      <c r="BF162" s="2">
        <v>-5002.5</v>
      </c>
      <c r="BG162" s="56">
        <v>-6927.9470000000001</v>
      </c>
      <c r="BH162" s="2">
        <v>-9136.4279999999999</v>
      </c>
    </row>
    <row r="163" spans="2:60" ht="24">
      <c r="B163" s="50" t="s">
        <v>231</v>
      </c>
      <c r="C163" s="19" t="s">
        <v>5</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2">
        <v>0</v>
      </c>
      <c r="AG163" s="2">
        <v>0</v>
      </c>
      <c r="AH163" s="2">
        <v>0</v>
      </c>
      <c r="AI163" s="2">
        <v>0</v>
      </c>
      <c r="AJ163" s="2">
        <v>0</v>
      </c>
      <c r="AK163" s="2">
        <v>0</v>
      </c>
      <c r="AL163" s="2">
        <v>0</v>
      </c>
      <c r="AM163" s="2">
        <v>0</v>
      </c>
      <c r="AN163" s="2">
        <v>0</v>
      </c>
      <c r="AO163" s="2">
        <v>0</v>
      </c>
      <c r="AP163" s="2">
        <v>-1493.8630000000001</v>
      </c>
      <c r="AQ163" s="2">
        <v>-1493.8630000000001</v>
      </c>
      <c r="AR163" s="2">
        <v>0</v>
      </c>
      <c r="AS163" s="2">
        <v>-1038.867</v>
      </c>
      <c r="AT163" s="2">
        <v>-1641.1310000000001</v>
      </c>
      <c r="AU163" s="2">
        <v>-1641.1310000000001</v>
      </c>
      <c r="AV163" s="2">
        <v>-1641.1310000000001</v>
      </c>
      <c r="AW163" s="2">
        <v>0</v>
      </c>
      <c r="AX163" s="2">
        <v>0</v>
      </c>
      <c r="AY163" s="2">
        <v>0</v>
      </c>
      <c r="AZ163" s="2">
        <v>0</v>
      </c>
      <c r="BA163" s="2">
        <v>0</v>
      </c>
      <c r="BB163" s="2">
        <v>0</v>
      </c>
      <c r="BC163" s="2"/>
      <c r="BD163" s="56">
        <v>0</v>
      </c>
      <c r="BE163" s="2">
        <v>0</v>
      </c>
      <c r="BF163" s="2">
        <v>0</v>
      </c>
      <c r="BG163" s="56">
        <v>0</v>
      </c>
      <c r="BH163" s="2">
        <v>0</v>
      </c>
    </row>
    <row r="164" spans="2:60">
      <c r="B164" s="50" t="s">
        <v>136</v>
      </c>
      <c r="C164" s="19" t="s">
        <v>5</v>
      </c>
      <c r="D164" s="2">
        <v>0</v>
      </c>
      <c r="E164" s="2">
        <v>0</v>
      </c>
      <c r="F164" s="2">
        <v>0</v>
      </c>
      <c r="G164" s="2">
        <v>0</v>
      </c>
      <c r="H164" s="2">
        <v>0</v>
      </c>
      <c r="I164" s="2">
        <v>0</v>
      </c>
      <c r="J164" s="2">
        <v>0</v>
      </c>
      <c r="K164" s="2">
        <v>0</v>
      </c>
      <c r="L164" s="2">
        <v>0</v>
      </c>
      <c r="M164" s="2">
        <v>0</v>
      </c>
      <c r="N164" s="2">
        <v>0</v>
      </c>
      <c r="O164" s="2">
        <v>0</v>
      </c>
      <c r="P164" s="2">
        <v>0</v>
      </c>
      <c r="Q164" s="2">
        <v>0</v>
      </c>
      <c r="R164" s="2">
        <v>0</v>
      </c>
      <c r="S164" s="2">
        <v>245.27199999999999</v>
      </c>
      <c r="T164" s="2">
        <v>245.27199999999999</v>
      </c>
      <c r="U164" s="2">
        <v>245.27199999999999</v>
      </c>
      <c r="V164" s="2">
        <v>258.88499999999999</v>
      </c>
      <c r="W164" s="2">
        <v>258.88499999999999</v>
      </c>
      <c r="X164" s="2">
        <v>69.843999999999994</v>
      </c>
      <c r="Y164" s="2">
        <v>69.843999999999994</v>
      </c>
      <c r="Z164" s="2">
        <v>0</v>
      </c>
      <c r="AA164" s="2">
        <v>0</v>
      </c>
      <c r="AB164" s="2">
        <v>52.636000000000003</v>
      </c>
      <c r="AC164" s="2">
        <v>52.636000000000003</v>
      </c>
      <c r="AD164" s="2">
        <v>0</v>
      </c>
      <c r="AE164" s="2">
        <v>0</v>
      </c>
      <c r="AF164" s="2">
        <v>0</v>
      </c>
      <c r="AG164" s="2">
        <v>0</v>
      </c>
      <c r="AH164" s="2">
        <v>0</v>
      </c>
      <c r="AI164" s="2">
        <v>1500</v>
      </c>
      <c r="AJ164" s="2">
        <v>1500</v>
      </c>
      <c r="AK164" s="2">
        <v>1500</v>
      </c>
      <c r="AL164" s="2">
        <v>1500</v>
      </c>
      <c r="AM164" s="2">
        <v>84.128</v>
      </c>
      <c r="AN164" s="2">
        <v>0</v>
      </c>
      <c r="AO164" s="2">
        <v>0</v>
      </c>
      <c r="AP164" s="2">
        <v>234.721</v>
      </c>
      <c r="AQ164" s="2">
        <v>234.721</v>
      </c>
      <c r="AR164" s="2">
        <v>169.58199999999999</v>
      </c>
      <c r="AS164" s="2">
        <v>0</v>
      </c>
      <c r="AT164" s="2">
        <v>0</v>
      </c>
      <c r="AU164" s="2"/>
      <c r="AV164" s="2"/>
      <c r="AW164" s="2">
        <v>0</v>
      </c>
      <c r="AX164" s="2">
        <v>0</v>
      </c>
      <c r="AY164" s="2">
        <v>0</v>
      </c>
      <c r="AZ164" s="2">
        <v>0</v>
      </c>
      <c r="BA164" s="2">
        <v>0</v>
      </c>
      <c r="BB164" s="2">
        <v>0</v>
      </c>
      <c r="BC164" s="2"/>
      <c r="BD164" s="56">
        <v>0</v>
      </c>
      <c r="BE164" s="2">
        <v>0</v>
      </c>
      <c r="BF164" s="2">
        <v>876.02300000000002</v>
      </c>
      <c r="BG164" s="56">
        <v>876.02300000000002</v>
      </c>
      <c r="BH164" s="2">
        <v>876.02300000000002</v>
      </c>
    </row>
    <row r="165" spans="2:60" ht="24">
      <c r="B165" s="50" t="s">
        <v>224</v>
      </c>
      <c r="C165" s="19" t="s">
        <v>5</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c r="AB165" s="2">
        <v>0</v>
      </c>
      <c r="AC165" s="2">
        <v>0</v>
      </c>
      <c r="AD165" s="2">
        <v>0</v>
      </c>
      <c r="AE165" s="2">
        <v>0</v>
      </c>
      <c r="AF165" s="2">
        <v>0</v>
      </c>
      <c r="AG165" s="2">
        <v>0</v>
      </c>
      <c r="AH165" s="2">
        <v>0</v>
      </c>
      <c r="AI165" s="2">
        <v>0</v>
      </c>
      <c r="AJ165" s="2">
        <v>0</v>
      </c>
      <c r="AK165" s="2">
        <v>0</v>
      </c>
      <c r="AL165" s="2">
        <v>0</v>
      </c>
      <c r="AM165" s="2">
        <v>0</v>
      </c>
      <c r="AN165" s="2">
        <v>441.63200000000001</v>
      </c>
      <c r="AO165" s="2">
        <v>441.63200000000001</v>
      </c>
      <c r="AP165" s="2">
        <v>441.63200000000001</v>
      </c>
      <c r="AQ165" s="2">
        <v>441.63200000000001</v>
      </c>
      <c r="AR165" s="2">
        <v>0</v>
      </c>
      <c r="AS165" s="2">
        <v>333.80500000000001</v>
      </c>
      <c r="AT165" s="2">
        <v>333.80500000000001</v>
      </c>
      <c r="AU165" s="2">
        <v>333.80500000000001</v>
      </c>
      <c r="AV165" s="2">
        <v>333.80500000000001</v>
      </c>
      <c r="AW165" s="2">
        <v>0</v>
      </c>
      <c r="AX165" s="2">
        <v>75.152000000000001</v>
      </c>
      <c r="AY165" s="2">
        <v>75.152000000000001</v>
      </c>
      <c r="AZ165" s="2">
        <v>75.152000000000001</v>
      </c>
      <c r="BA165" s="2">
        <v>0</v>
      </c>
      <c r="BB165" s="2">
        <v>0</v>
      </c>
      <c r="BC165" s="2">
        <v>0</v>
      </c>
      <c r="BD165" s="56">
        <v>0</v>
      </c>
      <c r="BE165" s="2">
        <v>0</v>
      </c>
      <c r="BF165" s="2">
        <v>0</v>
      </c>
      <c r="BG165" s="56">
        <v>0</v>
      </c>
      <c r="BH165" s="2">
        <v>0</v>
      </c>
    </row>
    <row r="166" spans="2:60" ht="12.75" thickBot="1">
      <c r="B166" s="50" t="s">
        <v>120</v>
      </c>
      <c r="C166" s="28" t="s">
        <v>5</v>
      </c>
      <c r="D166" s="29">
        <v>27019.85</v>
      </c>
      <c r="E166" s="29">
        <v>27019.85</v>
      </c>
      <c r="F166" s="29">
        <v>27019.85</v>
      </c>
      <c r="G166" s="29">
        <v>27019.85</v>
      </c>
      <c r="H166" s="29">
        <v>27019.85</v>
      </c>
      <c r="I166" s="29">
        <v>0</v>
      </c>
      <c r="J166" s="29">
        <v>0</v>
      </c>
      <c r="K166" s="29">
        <v>0</v>
      </c>
      <c r="L166" s="29">
        <v>15</v>
      </c>
      <c r="M166" s="29">
        <v>15</v>
      </c>
      <c r="N166" s="29">
        <v>0</v>
      </c>
      <c r="O166" s="29">
        <v>0</v>
      </c>
      <c r="P166" s="29">
        <v>0</v>
      </c>
      <c r="Q166" s="29">
        <v>0</v>
      </c>
      <c r="R166" s="29">
        <v>0</v>
      </c>
      <c r="S166" s="29">
        <v>0</v>
      </c>
      <c r="T166" s="29">
        <v>0</v>
      </c>
      <c r="U166" s="29">
        <v>0</v>
      </c>
      <c r="V166" s="29">
        <v>0</v>
      </c>
      <c r="W166" s="29">
        <v>0</v>
      </c>
      <c r="X166" s="29">
        <v>0</v>
      </c>
      <c r="Y166" s="29">
        <v>0</v>
      </c>
      <c r="Z166" s="29">
        <v>0</v>
      </c>
      <c r="AA166" s="29">
        <v>0</v>
      </c>
      <c r="AB166" s="29">
        <v>0</v>
      </c>
      <c r="AC166" s="29">
        <v>0</v>
      </c>
      <c r="AD166" s="29">
        <v>0</v>
      </c>
      <c r="AE166" s="29">
        <v>0</v>
      </c>
      <c r="AF166" s="29">
        <v>0</v>
      </c>
      <c r="AG166" s="29">
        <v>0</v>
      </c>
      <c r="AH166" s="29">
        <v>0</v>
      </c>
      <c r="AI166" s="29">
        <v>0</v>
      </c>
      <c r="AJ166" s="29">
        <v>0</v>
      </c>
      <c r="AK166" s="29">
        <v>0</v>
      </c>
      <c r="AL166" s="29">
        <v>0</v>
      </c>
      <c r="AM166" s="29">
        <v>0</v>
      </c>
      <c r="AN166" s="29">
        <v>0</v>
      </c>
      <c r="AO166" s="29">
        <v>0</v>
      </c>
      <c r="AP166" s="29">
        <v>0</v>
      </c>
      <c r="AQ166" s="29">
        <v>0</v>
      </c>
      <c r="AR166" s="29">
        <v>0</v>
      </c>
      <c r="AS166" s="29">
        <v>0</v>
      </c>
      <c r="AT166" s="29">
        <v>0</v>
      </c>
      <c r="AU166" s="29"/>
      <c r="AV166" s="29"/>
      <c r="AW166" s="29">
        <v>-150</v>
      </c>
      <c r="AX166" s="29">
        <v>0</v>
      </c>
      <c r="AY166" s="29">
        <v>0</v>
      </c>
      <c r="AZ166" s="29">
        <v>0</v>
      </c>
      <c r="BA166" s="29">
        <v>0</v>
      </c>
      <c r="BB166" s="29">
        <v>0</v>
      </c>
      <c r="BC166" s="29">
        <v>0</v>
      </c>
      <c r="BD166" s="73">
        <v>0</v>
      </c>
      <c r="BE166" s="29">
        <v>0</v>
      </c>
      <c r="BF166" s="29">
        <v>0</v>
      </c>
      <c r="BG166" s="73">
        <v>0</v>
      </c>
      <c r="BH166" s="29">
        <v>0</v>
      </c>
    </row>
    <row r="167" spans="2:60" ht="24">
      <c r="B167" s="35" t="s">
        <v>121</v>
      </c>
      <c r="C167" s="19" t="s">
        <v>5</v>
      </c>
      <c r="D167" s="12">
        <v>24709.077999999998</v>
      </c>
      <c r="E167" s="12">
        <v>21289.89</v>
      </c>
      <c r="F167" s="12">
        <v>16971.146000000001</v>
      </c>
      <c r="G167" s="12">
        <v>28679.120999999996</v>
      </c>
      <c r="H167" s="12">
        <v>28679.120999999996</v>
      </c>
      <c r="I167" s="12">
        <v>-7368.9690000000001</v>
      </c>
      <c r="J167" s="12">
        <v>-11950.911</v>
      </c>
      <c r="K167" s="12">
        <v>-18480.878000000001</v>
      </c>
      <c r="L167" s="12">
        <v>-21727.631000000001</v>
      </c>
      <c r="M167" s="12">
        <v>-21727.631000000001</v>
      </c>
      <c r="N167" s="12">
        <v>-5541.2659999999996</v>
      </c>
      <c r="O167" s="12">
        <v>-10206.475</v>
      </c>
      <c r="P167" s="12">
        <v>-19834.334999999999</v>
      </c>
      <c r="Q167" s="12">
        <v>-36382.970999999998</v>
      </c>
      <c r="R167" s="12">
        <v>-36382.970999999998</v>
      </c>
      <c r="S167" s="12">
        <v>-5956.5780000000004</v>
      </c>
      <c r="T167" s="12">
        <v>22145.759999999998</v>
      </c>
      <c r="U167" s="12">
        <v>6531.9679999999998</v>
      </c>
      <c r="V167" s="12">
        <v>-10885.323</v>
      </c>
      <c r="W167" s="12">
        <v>-10885.323</v>
      </c>
      <c r="X167" s="12">
        <v>-13829.299000000001</v>
      </c>
      <c r="Y167" s="12">
        <v>-13829.299000000001</v>
      </c>
      <c r="Z167" s="12">
        <v>-25790.383999999998</v>
      </c>
      <c r="AA167" s="12">
        <v>-25790.383999999998</v>
      </c>
      <c r="AB167" s="12">
        <v>-41118.252</v>
      </c>
      <c r="AC167" s="12">
        <v>-41118.252</v>
      </c>
      <c r="AD167" s="12">
        <v>-54742.367000000006</v>
      </c>
      <c r="AE167" s="12">
        <v>-54742.367000000006</v>
      </c>
      <c r="AF167" s="12">
        <v>-54742.367000000006</v>
      </c>
      <c r="AG167" s="12">
        <v>-54742.367000000006</v>
      </c>
      <c r="AH167" s="12">
        <v>-12426.233999999999</v>
      </c>
      <c r="AI167" s="12">
        <v>-19510.619000000002</v>
      </c>
      <c r="AJ167" s="12">
        <v>-26175.66</v>
      </c>
      <c r="AK167" s="12">
        <v>-40897.535000000003</v>
      </c>
      <c r="AL167" s="12">
        <v>-40897.535000000003</v>
      </c>
      <c r="AM167" s="12">
        <v>-8506.2790000000005</v>
      </c>
      <c r="AN167" s="12">
        <v>-18795.054</v>
      </c>
      <c r="AO167" s="12">
        <f>SUM(AO154:AO166)</f>
        <v>-31142.645999999997</v>
      </c>
      <c r="AP167" s="12">
        <f t="shared" ref="AP167:AQ167" si="14">SUM(AP154:AP166)</f>
        <v>-47195.563000000002</v>
      </c>
      <c r="AQ167" s="12">
        <f t="shared" si="14"/>
        <v>-47195.563000000002</v>
      </c>
      <c r="AR167" s="12">
        <f t="shared" ref="AR167" si="15">SUM(AR154:AR166)</f>
        <v>40939.56</v>
      </c>
      <c r="AS167" s="12">
        <f t="shared" ref="AS167" si="16">SUM(AS154:AS166)</f>
        <v>24927.574000000001</v>
      </c>
      <c r="AT167" s="12">
        <v>5957.6540000000005</v>
      </c>
      <c r="AU167" s="12">
        <v>-11881.499000000005</v>
      </c>
      <c r="AV167" s="12">
        <v>-11881.499000000005</v>
      </c>
      <c r="AW167" s="12">
        <v>-11666.897999999999</v>
      </c>
      <c r="AX167" s="12">
        <v>-23080.882000000001</v>
      </c>
      <c r="AY167" s="12">
        <v>-62717615</v>
      </c>
      <c r="AZ167" s="12">
        <v>-90174.034</v>
      </c>
      <c r="BA167" s="12">
        <v>-13405.143</v>
      </c>
      <c r="BB167" s="12">
        <v>-47569.857000000004</v>
      </c>
      <c r="BC167" s="12">
        <v>-78544.357000000004</v>
      </c>
      <c r="BD167" s="60">
        <v>-109908.936</v>
      </c>
      <c r="BE167" s="12">
        <v>-18730.058000000001</v>
      </c>
      <c r="BF167" s="12">
        <v>-10047.267000000002</v>
      </c>
      <c r="BG167" s="60">
        <v>50529.1</v>
      </c>
      <c r="BH167" s="12">
        <v>17009.776000000002</v>
      </c>
    </row>
    <row r="168" spans="2:60">
      <c r="B168" s="39" t="s">
        <v>122</v>
      </c>
      <c r="C168" s="19"/>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56"/>
      <c r="BE168" s="2"/>
      <c r="BF168" s="2"/>
      <c r="BG168" s="56">
        <v>0</v>
      </c>
      <c r="BH168" s="2"/>
    </row>
    <row r="169" spans="2:60">
      <c r="B169" s="50" t="s">
        <v>137</v>
      </c>
      <c r="C169" s="19" t="s">
        <v>5</v>
      </c>
      <c r="D169" s="2">
        <v>0</v>
      </c>
      <c r="E169" s="2">
        <v>0</v>
      </c>
      <c r="F169" s="2">
        <v>0</v>
      </c>
      <c r="G169" s="2">
        <v>0</v>
      </c>
      <c r="H169" s="2">
        <v>0</v>
      </c>
      <c r="I169" s="2">
        <v>0</v>
      </c>
      <c r="J169" s="2">
        <v>0</v>
      </c>
      <c r="K169" s="2">
        <v>0</v>
      </c>
      <c r="L169" s="2">
        <v>0</v>
      </c>
      <c r="M169" s="2">
        <v>0</v>
      </c>
      <c r="N169" s="2">
        <v>129950</v>
      </c>
      <c r="O169" s="2">
        <v>129950</v>
      </c>
      <c r="P169" s="2">
        <v>129950</v>
      </c>
      <c r="Q169" s="2">
        <v>224825</v>
      </c>
      <c r="R169" s="2">
        <v>224825</v>
      </c>
      <c r="S169" s="2">
        <v>74000</v>
      </c>
      <c r="T169" s="2">
        <v>74000</v>
      </c>
      <c r="U169" s="2">
        <v>74000</v>
      </c>
      <c r="V169" s="2">
        <v>74000</v>
      </c>
      <c r="W169" s="2">
        <v>74000</v>
      </c>
      <c r="X169" s="2">
        <v>0</v>
      </c>
      <c r="Y169" s="2">
        <v>0</v>
      </c>
      <c r="Z169" s="2"/>
      <c r="AA169" s="2"/>
      <c r="AB169" s="2">
        <v>0</v>
      </c>
      <c r="AC169" s="2">
        <v>0</v>
      </c>
      <c r="AD169" s="2">
        <v>0</v>
      </c>
      <c r="AE169" s="2">
        <v>0</v>
      </c>
      <c r="AF169" s="2">
        <v>0</v>
      </c>
      <c r="AG169" s="2">
        <v>0</v>
      </c>
      <c r="AH169" s="2">
        <v>0</v>
      </c>
      <c r="AI169" s="2">
        <v>0</v>
      </c>
      <c r="AJ169" s="2">
        <v>0</v>
      </c>
      <c r="AK169" s="2">
        <v>0</v>
      </c>
      <c r="AL169" s="2">
        <v>0</v>
      </c>
      <c r="AM169" s="2">
        <v>0</v>
      </c>
      <c r="AN169" s="2">
        <v>0</v>
      </c>
      <c r="AO169" s="2">
        <v>0</v>
      </c>
      <c r="AP169" s="2">
        <v>0</v>
      </c>
      <c r="AQ169" s="2">
        <v>0</v>
      </c>
      <c r="AR169" s="2">
        <v>0</v>
      </c>
      <c r="AS169" s="2">
        <v>0</v>
      </c>
      <c r="AT169" s="2">
        <v>0</v>
      </c>
      <c r="AU169" s="2"/>
      <c r="AV169" s="2"/>
      <c r="AW169" s="2">
        <v>0</v>
      </c>
      <c r="AX169" s="2">
        <v>0</v>
      </c>
      <c r="AY169" s="2">
        <v>0</v>
      </c>
      <c r="AZ169" s="2">
        <v>0</v>
      </c>
      <c r="BA169" s="2">
        <v>0</v>
      </c>
      <c r="BB169" s="2">
        <v>0</v>
      </c>
      <c r="BC169" s="2">
        <v>0</v>
      </c>
      <c r="BD169" s="56">
        <v>0</v>
      </c>
      <c r="BE169" s="2">
        <v>0</v>
      </c>
      <c r="BF169" s="2">
        <v>0</v>
      </c>
      <c r="BG169" s="56">
        <v>0</v>
      </c>
      <c r="BH169" s="2">
        <v>0</v>
      </c>
    </row>
    <row r="170" spans="2:60">
      <c r="B170" s="50" t="s">
        <v>248</v>
      </c>
      <c r="C170" s="19" t="s">
        <v>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c r="AB170" s="2">
        <v>0</v>
      </c>
      <c r="AC170" s="2">
        <v>0</v>
      </c>
      <c r="AD170" s="2">
        <v>0</v>
      </c>
      <c r="AE170" s="2">
        <v>0</v>
      </c>
      <c r="AF170" s="2">
        <v>0</v>
      </c>
      <c r="AG170" s="2">
        <v>0</v>
      </c>
      <c r="AH170" s="2">
        <v>0</v>
      </c>
      <c r="AI170" s="2">
        <v>0</v>
      </c>
      <c r="AJ170" s="2">
        <v>0</v>
      </c>
      <c r="AK170" s="2">
        <v>0</v>
      </c>
      <c r="AL170" s="2">
        <v>0</v>
      </c>
      <c r="AM170" s="2">
        <v>0</v>
      </c>
      <c r="AN170" s="2">
        <v>0</v>
      </c>
      <c r="AO170" s="2">
        <v>0</v>
      </c>
      <c r="AP170" s="2">
        <v>0</v>
      </c>
      <c r="AQ170" s="2">
        <v>0</v>
      </c>
      <c r="AR170" s="2">
        <v>0</v>
      </c>
      <c r="AS170" s="2">
        <v>-539.73900000000003</v>
      </c>
      <c r="AT170" s="2">
        <v>-833.35799999999995</v>
      </c>
      <c r="AU170" s="2">
        <v>-833.35799999999995</v>
      </c>
      <c r="AV170" s="2">
        <v>-833.35799999999995</v>
      </c>
      <c r="AW170" s="2">
        <v>0</v>
      </c>
      <c r="AX170" s="2">
        <v>0</v>
      </c>
      <c r="AY170" s="2">
        <v>0</v>
      </c>
      <c r="AZ170" s="2">
        <v>0</v>
      </c>
      <c r="BA170" s="2">
        <v>0</v>
      </c>
      <c r="BB170" s="2">
        <v>0</v>
      </c>
      <c r="BC170" s="2">
        <v>0</v>
      </c>
      <c r="BD170" s="56">
        <v>0</v>
      </c>
      <c r="BE170" s="2">
        <v>0</v>
      </c>
      <c r="BF170" s="2">
        <v>0</v>
      </c>
      <c r="BG170" s="56">
        <v>0</v>
      </c>
      <c r="BH170" s="2">
        <v>0</v>
      </c>
    </row>
    <row r="171" spans="2:60">
      <c r="B171" s="50" t="s">
        <v>123</v>
      </c>
      <c r="C171" s="19" t="s">
        <v>5</v>
      </c>
      <c r="D171" s="2">
        <v>2221.346</v>
      </c>
      <c r="E171" s="2">
        <v>10879.216</v>
      </c>
      <c r="F171" s="2">
        <v>22629.581999999999</v>
      </c>
      <c r="G171" s="2">
        <v>35657.135000000002</v>
      </c>
      <c r="H171" s="2">
        <v>35657.135000000002</v>
      </c>
      <c r="I171" s="2">
        <v>14187.217000000001</v>
      </c>
      <c r="J171" s="2">
        <v>36773.483999999997</v>
      </c>
      <c r="K171" s="2">
        <v>70467.364000000001</v>
      </c>
      <c r="L171" s="2">
        <v>92894.497000000003</v>
      </c>
      <c r="M171" s="2">
        <v>92894.497000000003</v>
      </c>
      <c r="N171" s="2">
        <v>4712.5770000000002</v>
      </c>
      <c r="O171" s="2">
        <v>93720.792000000001</v>
      </c>
      <c r="P171" s="2">
        <v>128742.705</v>
      </c>
      <c r="Q171" s="2">
        <v>130204.527</v>
      </c>
      <c r="R171" s="2">
        <v>130204.527</v>
      </c>
      <c r="S171" s="2">
        <v>1595.7929999999999</v>
      </c>
      <c r="T171" s="2">
        <v>105791.102</v>
      </c>
      <c r="U171" s="2">
        <v>108952.88499999999</v>
      </c>
      <c r="V171" s="2">
        <v>101635.711</v>
      </c>
      <c r="W171" s="2">
        <v>101635.711</v>
      </c>
      <c r="X171" s="2">
        <v>1175.2260000000001</v>
      </c>
      <c r="Y171" s="2">
        <v>1175.2260000000001</v>
      </c>
      <c r="Z171" s="2">
        <v>31380.852999999999</v>
      </c>
      <c r="AA171" s="2">
        <v>31380.852999999999</v>
      </c>
      <c r="AB171" s="2">
        <v>92938.148000000001</v>
      </c>
      <c r="AC171" s="2">
        <v>92938.148000000001</v>
      </c>
      <c r="AD171" s="2">
        <v>123438.148</v>
      </c>
      <c r="AE171" s="2">
        <v>123438.148</v>
      </c>
      <c r="AF171" s="2">
        <v>123438.148</v>
      </c>
      <c r="AG171" s="2">
        <v>123438.148</v>
      </c>
      <c r="AH171" s="2">
        <v>3000</v>
      </c>
      <c r="AI171" s="2">
        <v>120097.083</v>
      </c>
      <c r="AJ171" s="2">
        <v>120097.083</v>
      </c>
      <c r="AK171" s="2">
        <v>210330.603</v>
      </c>
      <c r="AL171" s="2">
        <v>210330.603</v>
      </c>
      <c r="AM171" s="2">
        <v>0</v>
      </c>
      <c r="AN171" s="2">
        <v>0</v>
      </c>
      <c r="AO171" s="2">
        <v>0</v>
      </c>
      <c r="AP171" s="2">
        <v>0</v>
      </c>
      <c r="AQ171" s="2">
        <v>0</v>
      </c>
      <c r="AR171" s="2">
        <v>31820.383000000002</v>
      </c>
      <c r="AS171" s="2">
        <v>31820.383000000002</v>
      </c>
      <c r="AT171" s="2">
        <v>31820.383000000002</v>
      </c>
      <c r="AU171" s="2">
        <v>31820.383000000002</v>
      </c>
      <c r="AV171" s="2">
        <v>31820.383000000002</v>
      </c>
      <c r="AW171" s="2">
        <v>0</v>
      </c>
      <c r="AX171" s="2">
        <v>0</v>
      </c>
      <c r="AY171" s="2">
        <v>54600.574999999997</v>
      </c>
      <c r="AZ171" s="2">
        <v>54600.574999999997</v>
      </c>
      <c r="BA171" s="2">
        <v>37029.160000000003</v>
      </c>
      <c r="BB171" s="2">
        <v>92712.4</v>
      </c>
      <c r="BC171" s="2">
        <v>183211.89600000001</v>
      </c>
      <c r="BD171" s="56">
        <v>235958.46599999999</v>
      </c>
      <c r="BE171" s="2">
        <v>13758</v>
      </c>
      <c r="BF171" s="2">
        <v>0</v>
      </c>
      <c r="BG171" s="56">
        <v>47758</v>
      </c>
      <c r="BH171" s="2">
        <v>59758</v>
      </c>
    </row>
    <row r="172" spans="2:60">
      <c r="B172" s="50" t="s">
        <v>124</v>
      </c>
      <c r="C172" s="19" t="s">
        <v>5</v>
      </c>
      <c r="D172" s="2">
        <v>0</v>
      </c>
      <c r="E172" s="2">
        <v>4472.3739999999998</v>
      </c>
      <c r="F172" s="2">
        <v>5000</v>
      </c>
      <c r="G172" s="2">
        <v>50081.781000000003</v>
      </c>
      <c r="H172" s="2">
        <v>50081.781000000003</v>
      </c>
      <c r="I172" s="2">
        <v>5500</v>
      </c>
      <c r="J172" s="2">
        <v>42204</v>
      </c>
      <c r="K172" s="2">
        <v>42204</v>
      </c>
      <c r="L172" s="2">
        <v>42204</v>
      </c>
      <c r="M172" s="2">
        <v>42204</v>
      </c>
      <c r="N172" s="2">
        <v>6000</v>
      </c>
      <c r="O172" s="2"/>
      <c r="P172" s="2">
        <v>0</v>
      </c>
      <c r="Q172" s="2">
        <v>0</v>
      </c>
      <c r="R172" s="2">
        <v>0</v>
      </c>
      <c r="S172" s="2">
        <v>0</v>
      </c>
      <c r="T172" s="2">
        <v>0</v>
      </c>
      <c r="U172" s="2">
        <v>0</v>
      </c>
      <c r="V172" s="2">
        <v>0</v>
      </c>
      <c r="W172" s="2">
        <v>0</v>
      </c>
      <c r="X172" s="2">
        <v>0</v>
      </c>
      <c r="Y172" s="2">
        <v>0</v>
      </c>
      <c r="Z172" s="2"/>
      <c r="AA172" s="2"/>
      <c r="AB172" s="2">
        <v>0</v>
      </c>
      <c r="AC172" s="2">
        <v>0</v>
      </c>
      <c r="AD172" s="2">
        <v>0</v>
      </c>
      <c r="AE172" s="2">
        <v>0</v>
      </c>
      <c r="AF172" s="2">
        <v>0</v>
      </c>
      <c r="AG172" s="2">
        <v>0</v>
      </c>
      <c r="AH172" s="2">
        <v>0</v>
      </c>
      <c r="AI172" s="2">
        <v>0</v>
      </c>
      <c r="AJ172" s="2">
        <v>0</v>
      </c>
      <c r="AK172" s="2">
        <v>0</v>
      </c>
      <c r="AL172" s="2">
        <v>0</v>
      </c>
      <c r="AM172" s="2">
        <v>0</v>
      </c>
      <c r="AN172" s="2">
        <v>0</v>
      </c>
      <c r="AO172" s="2">
        <v>0</v>
      </c>
      <c r="AP172" s="2">
        <v>0</v>
      </c>
      <c r="AQ172" s="2">
        <v>0</v>
      </c>
      <c r="AR172" s="2">
        <v>0</v>
      </c>
      <c r="AS172" s="2">
        <v>0</v>
      </c>
      <c r="AT172" s="2">
        <v>0</v>
      </c>
      <c r="AU172" s="2"/>
      <c r="AV172" s="2"/>
      <c r="AW172" s="2">
        <v>0</v>
      </c>
      <c r="AX172" s="2">
        <v>0</v>
      </c>
      <c r="AY172" s="2">
        <v>0</v>
      </c>
      <c r="AZ172" s="2">
        <v>0</v>
      </c>
      <c r="BA172" s="2">
        <v>0</v>
      </c>
      <c r="BB172" s="2">
        <v>0</v>
      </c>
      <c r="BC172" s="2">
        <v>0</v>
      </c>
      <c r="BD172" s="56">
        <v>0</v>
      </c>
      <c r="BE172" s="2">
        <v>0</v>
      </c>
      <c r="BF172" s="2">
        <v>0</v>
      </c>
      <c r="BG172" s="56">
        <v>0</v>
      </c>
      <c r="BH172" s="2">
        <v>0</v>
      </c>
    </row>
    <row r="173" spans="2:60" ht="24">
      <c r="B173" s="50" t="s">
        <v>125</v>
      </c>
      <c r="C173" s="19" t="s">
        <v>5</v>
      </c>
      <c r="D173" s="2">
        <v>-29093.706999999999</v>
      </c>
      <c r="E173" s="2">
        <v>-31829.975999999999</v>
      </c>
      <c r="F173" s="2">
        <v>-40340.146999999997</v>
      </c>
      <c r="G173" s="2">
        <v>-128082.098</v>
      </c>
      <c r="H173" s="2">
        <v>-128082.098</v>
      </c>
      <c r="I173" s="2">
        <v>-12474.876</v>
      </c>
      <c r="J173" s="2">
        <v>-87611.32</v>
      </c>
      <c r="K173" s="2">
        <v>-114628.84699999999</v>
      </c>
      <c r="L173" s="2">
        <v>-150156.61900000001</v>
      </c>
      <c r="M173" s="2">
        <v>-150156.61900000001</v>
      </c>
      <c r="N173" s="2">
        <v>-21027.544999999998</v>
      </c>
      <c r="O173" s="2">
        <v>-100292.55100000001</v>
      </c>
      <c r="P173" s="2">
        <v>-149408.09599999999</v>
      </c>
      <c r="Q173" s="2">
        <v>-161910.01199999999</v>
      </c>
      <c r="R173" s="2">
        <v>-161910.01199999999</v>
      </c>
      <c r="S173" s="2">
        <v>-72555.592000000004</v>
      </c>
      <c r="T173" s="2">
        <v>-201730.44699999999</v>
      </c>
      <c r="U173" s="2">
        <v>-239522.658</v>
      </c>
      <c r="V173" s="2">
        <v>-242276.356</v>
      </c>
      <c r="W173" s="2">
        <v>-242276.356</v>
      </c>
      <c r="X173" s="2">
        <v>-2500.201</v>
      </c>
      <c r="Y173" s="2">
        <v>-2500.201</v>
      </c>
      <c r="Z173" s="2">
        <v>-8128.915</v>
      </c>
      <c r="AA173" s="2">
        <v>-8128.915</v>
      </c>
      <c r="AB173" s="2">
        <v>-140616.43799999999</v>
      </c>
      <c r="AC173" s="2">
        <v>-140616.43799999999</v>
      </c>
      <c r="AD173" s="2">
        <v>-144037.943</v>
      </c>
      <c r="AE173" s="2">
        <v>-144037.943</v>
      </c>
      <c r="AF173" s="2">
        <v>-144037.943</v>
      </c>
      <c r="AG173" s="2">
        <v>-144037.943</v>
      </c>
      <c r="AH173" s="2">
        <v>-10639.375</v>
      </c>
      <c r="AI173" s="2">
        <v>-64530.404000000002</v>
      </c>
      <c r="AJ173" s="2">
        <v>-70633.971999999994</v>
      </c>
      <c r="AK173" s="2">
        <v>-74536.491999999998</v>
      </c>
      <c r="AL173" s="2">
        <v>-74536.491999999998</v>
      </c>
      <c r="AM173" s="2">
        <v>-89193.191999999995</v>
      </c>
      <c r="AN173" s="2">
        <v>-103903.38800000001</v>
      </c>
      <c r="AO173" s="2">
        <v>-106696.795</v>
      </c>
      <c r="AP173" s="2">
        <v>-120599.686</v>
      </c>
      <c r="AQ173" s="2">
        <v>-120599.686</v>
      </c>
      <c r="AR173" s="2">
        <v>-4001.489</v>
      </c>
      <c r="AS173" s="2">
        <v>-32354.022000000001</v>
      </c>
      <c r="AT173" s="2">
        <v>-55491.644</v>
      </c>
      <c r="AU173" s="2">
        <v>-78401.404999999999</v>
      </c>
      <c r="AV173" s="2">
        <v>-78401.404999999999</v>
      </c>
      <c r="AW173" s="2">
        <v>-22727.33</v>
      </c>
      <c r="AX173" s="2">
        <v>-46975.226999999999</v>
      </c>
      <c r="AY173" s="2">
        <v>-69118.884999999995</v>
      </c>
      <c r="AZ173" s="2">
        <v>-94141.357999999993</v>
      </c>
      <c r="BA173" s="2">
        <v>-23252.446</v>
      </c>
      <c r="BB173" s="2">
        <v>-48451.906000000003</v>
      </c>
      <c r="BC173" s="2">
        <v>-86227.289000000004</v>
      </c>
      <c r="BD173" s="56">
        <v>-126223.129</v>
      </c>
      <c r="BE173" s="2">
        <v>-23715.379000000001</v>
      </c>
      <c r="BF173" s="2">
        <v>-161330.666</v>
      </c>
      <c r="BG173" s="56">
        <v>-195330.666</v>
      </c>
      <c r="BH173" s="2">
        <v>-200736.61199999999</v>
      </c>
    </row>
    <row r="174" spans="2:60" ht="24">
      <c r="B174" s="50" t="s">
        <v>126</v>
      </c>
      <c r="C174" s="19" t="s">
        <v>5</v>
      </c>
      <c r="D174" s="2">
        <v>-2146.194</v>
      </c>
      <c r="E174" s="2">
        <v>-4152.3649999999998</v>
      </c>
      <c r="F174" s="2">
        <v>-7068.3040000000001</v>
      </c>
      <c r="G174" s="2">
        <v>-11577.7</v>
      </c>
      <c r="H174" s="2">
        <v>-11577.7</v>
      </c>
      <c r="I174" s="2">
        <v>-2391.201</v>
      </c>
      <c r="J174" s="2">
        <v>-5583.7250000000004</v>
      </c>
      <c r="K174" s="2">
        <v>-8930.6489999999994</v>
      </c>
      <c r="L174" s="2">
        <v>-12063.222</v>
      </c>
      <c r="M174" s="2">
        <v>-12063.222</v>
      </c>
      <c r="N174" s="2">
        <v>-3257.9459999999999</v>
      </c>
      <c r="O174" s="2">
        <v>-6222.3720000000003</v>
      </c>
      <c r="P174" s="2">
        <v>-9042.3960000000006</v>
      </c>
      <c r="Q174" s="2">
        <v>-12231.475</v>
      </c>
      <c r="R174" s="2">
        <v>-12231.475</v>
      </c>
      <c r="S174" s="2">
        <v>-3626.5030000000002</v>
      </c>
      <c r="T174" s="2">
        <v>-8414.8029999999999</v>
      </c>
      <c r="U174" s="2">
        <v>-12416.370999999999</v>
      </c>
      <c r="V174" s="2">
        <v>-22698.462</v>
      </c>
      <c r="W174" s="2">
        <v>-22698.462</v>
      </c>
      <c r="X174" s="2">
        <v>-11305.798000000001</v>
      </c>
      <c r="Y174" s="2">
        <v>-11305.798000000001</v>
      </c>
      <c r="Z174" s="2">
        <v>-20314.144</v>
      </c>
      <c r="AA174" s="2">
        <v>-20314.144</v>
      </c>
      <c r="AB174" s="2">
        <v>-30848.43</v>
      </c>
      <c r="AC174" s="2">
        <v>-30848.43</v>
      </c>
      <c r="AD174" s="2">
        <v>-40356.11</v>
      </c>
      <c r="AE174" s="2">
        <v>-40356.11</v>
      </c>
      <c r="AF174" s="2">
        <v>-40356.11</v>
      </c>
      <c r="AG174" s="2">
        <v>-40356.11</v>
      </c>
      <c r="AH174" s="2">
        <v>-12548.061</v>
      </c>
      <c r="AI174" s="2">
        <v>-24427.466</v>
      </c>
      <c r="AJ174" s="2">
        <v>-37770.821000000004</v>
      </c>
      <c r="AK174" s="2">
        <v>-50822.968999999997</v>
      </c>
      <c r="AL174" s="2">
        <v>-50822.968999999997</v>
      </c>
      <c r="AM174" s="2">
        <v>-13781.826999999999</v>
      </c>
      <c r="AN174" s="2">
        <v>-26834.282999999999</v>
      </c>
      <c r="AO174" s="2">
        <v>-39946.446000000004</v>
      </c>
      <c r="AP174" s="2">
        <v>-48597.722999999998</v>
      </c>
      <c r="AQ174" s="2">
        <v>-48597.722999999998</v>
      </c>
      <c r="AR174" s="2">
        <v>-12236.971</v>
      </c>
      <c r="AS174" s="2">
        <v>-24765.857</v>
      </c>
      <c r="AT174" s="2">
        <v>-38375.553</v>
      </c>
      <c r="AU174" s="2">
        <v>-51760.235999999997</v>
      </c>
      <c r="AV174" s="2">
        <v>-51760.235999999997</v>
      </c>
      <c r="AW174" s="2">
        <v>-14272.606</v>
      </c>
      <c r="AX174" s="2">
        <v>-29487.233</v>
      </c>
      <c r="AY174" s="2">
        <v>-43427.667999999998</v>
      </c>
      <c r="AZ174" s="2">
        <v>-59113.862999999998</v>
      </c>
      <c r="BA174" s="2">
        <v>-15249.457</v>
      </c>
      <c r="BB174" s="2">
        <v>-30437.107</v>
      </c>
      <c r="BC174" s="2">
        <v>-46530.357000000004</v>
      </c>
      <c r="BD174" s="56">
        <v>-63058.887000000002</v>
      </c>
      <c r="BE174" s="2">
        <v>-16665.286</v>
      </c>
      <c r="BF174" s="2">
        <v>-33669.584000000003</v>
      </c>
      <c r="BG174" s="56">
        <v>-81159.804000000004</v>
      </c>
      <c r="BH174" s="2">
        <v>-98976.433000000005</v>
      </c>
    </row>
    <row r="175" spans="2:60">
      <c r="B175" s="50" t="s">
        <v>127</v>
      </c>
      <c r="C175" s="19" t="s">
        <v>5</v>
      </c>
      <c r="D175" s="2">
        <v>0</v>
      </c>
      <c r="E175" s="2">
        <v>-3278.4720000000002</v>
      </c>
      <c r="F175" s="2">
        <v>-5271.2269999999999</v>
      </c>
      <c r="G175" s="2">
        <v>-5452.5140000000001</v>
      </c>
      <c r="H175" s="2">
        <v>-5452.5140000000001</v>
      </c>
      <c r="I175" s="2">
        <v>-3939.1329999999998</v>
      </c>
      <c r="J175" s="2">
        <v>-4990.7759999999998</v>
      </c>
      <c r="K175" s="2">
        <v>-5196.8900000000003</v>
      </c>
      <c r="L175" s="2">
        <v>-9696.89</v>
      </c>
      <c r="M175" s="2">
        <v>-9696.89</v>
      </c>
      <c r="N175" s="2">
        <v>-85012.339000000007</v>
      </c>
      <c r="O175" s="2">
        <v>-93566.65</v>
      </c>
      <c r="P175" s="2">
        <v>-89607.72</v>
      </c>
      <c r="Q175" s="2">
        <v>-93566.65</v>
      </c>
      <c r="R175" s="2">
        <v>-93566.65</v>
      </c>
      <c r="S175" s="2">
        <v>0</v>
      </c>
      <c r="T175" s="2">
        <v>0</v>
      </c>
      <c r="U175" s="2">
        <v>0</v>
      </c>
      <c r="V175" s="2">
        <v>0</v>
      </c>
      <c r="W175" s="2">
        <v>0</v>
      </c>
      <c r="X175" s="2">
        <v>0</v>
      </c>
      <c r="Y175" s="2">
        <v>0</v>
      </c>
      <c r="Z175" s="2"/>
      <c r="AA175" s="2"/>
      <c r="AB175" s="2">
        <v>0</v>
      </c>
      <c r="AC175" s="2">
        <v>0</v>
      </c>
      <c r="AD175" s="2">
        <v>0</v>
      </c>
      <c r="AE175" s="2">
        <v>0</v>
      </c>
      <c r="AF175" s="2">
        <v>0</v>
      </c>
      <c r="AG175" s="2">
        <v>0</v>
      </c>
      <c r="AH175" s="2">
        <v>0</v>
      </c>
      <c r="AI175" s="2">
        <v>0</v>
      </c>
      <c r="AJ175" s="2">
        <v>0</v>
      </c>
      <c r="AK175" s="2">
        <v>0</v>
      </c>
      <c r="AL175" s="2">
        <v>0</v>
      </c>
      <c r="AM175" s="2">
        <v>0</v>
      </c>
      <c r="AN175" s="2">
        <v>0</v>
      </c>
      <c r="AO175" s="2">
        <v>0</v>
      </c>
      <c r="AP175" s="2">
        <v>0</v>
      </c>
      <c r="AQ175" s="2">
        <v>0</v>
      </c>
      <c r="AR175" s="2">
        <v>0</v>
      </c>
      <c r="AS175" s="2">
        <v>0</v>
      </c>
      <c r="AT175" s="2">
        <v>0</v>
      </c>
      <c r="AU175" s="2"/>
      <c r="AV175" s="2"/>
      <c r="AW175" s="2">
        <v>0</v>
      </c>
      <c r="AX175" s="2">
        <v>0</v>
      </c>
      <c r="AY175" s="2">
        <v>0</v>
      </c>
      <c r="AZ175" s="2">
        <v>0</v>
      </c>
      <c r="BA175" s="2">
        <v>0</v>
      </c>
      <c r="BB175" s="2">
        <v>0</v>
      </c>
      <c r="BC175" s="2">
        <v>0</v>
      </c>
      <c r="BD175" s="56">
        <v>0</v>
      </c>
      <c r="BE175" s="2">
        <v>0</v>
      </c>
      <c r="BF175" s="2">
        <v>0</v>
      </c>
      <c r="BG175" s="56">
        <v>0</v>
      </c>
      <c r="BH175" s="2">
        <v>0</v>
      </c>
    </row>
    <row r="176" spans="2:60" ht="24">
      <c r="B176" s="50" t="s">
        <v>204</v>
      </c>
      <c r="C176" s="19" t="s">
        <v>5</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c r="AB176" s="2">
        <v>0</v>
      </c>
      <c r="AC176" s="2">
        <v>0</v>
      </c>
      <c r="AD176" s="2">
        <v>-9875.6820000000007</v>
      </c>
      <c r="AE176" s="2">
        <v>-9875.6820000000007</v>
      </c>
      <c r="AF176" s="2">
        <v>-9875.6820000000007</v>
      </c>
      <c r="AG176" s="2">
        <v>-9875.6820000000007</v>
      </c>
      <c r="AH176" s="2">
        <v>0</v>
      </c>
      <c r="AI176" s="2">
        <v>0</v>
      </c>
      <c r="AJ176" s="2">
        <v>0</v>
      </c>
      <c r="AK176" s="2">
        <v>-25962.167000000001</v>
      </c>
      <c r="AL176" s="2">
        <v>-25962.167000000001</v>
      </c>
      <c r="AM176" s="2">
        <v>-10607.977000000001</v>
      </c>
      <c r="AN176" s="2">
        <v>-26152.746999999999</v>
      </c>
      <c r="AO176" s="2">
        <v>-40485.016000000003</v>
      </c>
      <c r="AP176" s="2">
        <v>-57413.56</v>
      </c>
      <c r="AQ176" s="2">
        <v>-57413.56</v>
      </c>
      <c r="AR176" s="2">
        <v>0</v>
      </c>
      <c r="AS176" s="2">
        <v>-59087.519</v>
      </c>
      <c r="AT176" s="2">
        <v>-75355.320000000007</v>
      </c>
      <c r="AU176" s="2">
        <v>-97363.504000000001</v>
      </c>
      <c r="AV176" s="2">
        <v>-97363.504000000001</v>
      </c>
      <c r="AW176" s="2">
        <v>0</v>
      </c>
      <c r="AX176" s="2">
        <v>-40096.813000000002</v>
      </c>
      <c r="AY176" s="2">
        <v>-54185.025999999998</v>
      </c>
      <c r="AZ176" s="2">
        <v>-62611.87</v>
      </c>
      <c r="BA176" s="2">
        <v>0</v>
      </c>
      <c r="BB176" s="2">
        <v>-41749.239000000001</v>
      </c>
      <c r="BC176" s="2">
        <v>-46706.23</v>
      </c>
      <c r="BD176" s="56">
        <v>-52307.142999999996</v>
      </c>
      <c r="BE176" s="2">
        <v>0</v>
      </c>
      <c r="BF176" s="2">
        <v>-14827.114</v>
      </c>
      <c r="BG176" s="56">
        <v>-26041.101999999999</v>
      </c>
      <c r="BH176" s="2">
        <v>-50501.127</v>
      </c>
    </row>
    <row r="177" spans="2:60">
      <c r="B177" s="50" t="s">
        <v>128</v>
      </c>
      <c r="C177" s="19" t="s">
        <v>5</v>
      </c>
      <c r="D177" s="2">
        <v>-16927.032999999999</v>
      </c>
      <c r="E177" s="2">
        <v>-31045.419000000002</v>
      </c>
      <c r="F177" s="2">
        <v>-49581.038</v>
      </c>
      <c r="G177" s="2">
        <v>-61607.214</v>
      </c>
      <c r="H177" s="2">
        <v>-61607.214</v>
      </c>
      <c r="I177" s="2">
        <v>-16980.97</v>
      </c>
      <c r="J177" s="2">
        <v>-32027.396000000001</v>
      </c>
      <c r="K177" s="2">
        <v>-50794.368000000002</v>
      </c>
      <c r="L177" s="2">
        <v>-64869.042999999998</v>
      </c>
      <c r="M177" s="2">
        <v>-64869.042999999998</v>
      </c>
      <c r="N177" s="2">
        <v>-18518.587</v>
      </c>
      <c r="O177" s="2">
        <v>-32124.548999999999</v>
      </c>
      <c r="P177" s="2">
        <v>-50080.828999999998</v>
      </c>
      <c r="Q177" s="2">
        <v>-76105.945000000007</v>
      </c>
      <c r="R177" s="2">
        <v>-76105.945000000007</v>
      </c>
      <c r="S177" s="2">
        <v>-21980.617999999999</v>
      </c>
      <c r="T177" s="2">
        <v>-35435.927000000003</v>
      </c>
      <c r="U177" s="2">
        <v>-46629.959000000003</v>
      </c>
      <c r="V177" s="2">
        <v>-51815.597000000002</v>
      </c>
      <c r="W177" s="2">
        <v>-51815.597000000002</v>
      </c>
      <c r="X177" s="2">
        <v>-12808.236000000001</v>
      </c>
      <c r="Y177" s="2">
        <v>-12808.236000000001</v>
      </c>
      <c r="Z177" s="2">
        <v>-24595.456999999999</v>
      </c>
      <c r="AA177" s="2">
        <v>-24595.456999999999</v>
      </c>
      <c r="AB177" s="2">
        <v>-38385.631000000001</v>
      </c>
      <c r="AC177" s="2">
        <v>-38385.631000000001</v>
      </c>
      <c r="AD177" s="2">
        <v>-51279.275999999998</v>
      </c>
      <c r="AE177" s="2">
        <v>-51279.275999999998</v>
      </c>
      <c r="AF177" s="2">
        <v>-51279.275999999998</v>
      </c>
      <c r="AG177" s="2">
        <v>-51279.275999999998</v>
      </c>
      <c r="AH177" s="2">
        <v>-12327.332</v>
      </c>
      <c r="AI177" s="2">
        <v>-23169.678</v>
      </c>
      <c r="AJ177" s="2">
        <v>-36231.203999999998</v>
      </c>
      <c r="AK177" s="2">
        <v>-48728.248</v>
      </c>
      <c r="AL177" s="2">
        <v>-48728.248</v>
      </c>
      <c r="AM177" s="2">
        <v>-11678.147000000001</v>
      </c>
      <c r="AN177" s="2">
        <v>-24978.324000000001</v>
      </c>
      <c r="AO177" s="2">
        <v>-34750.129999999997</v>
      </c>
      <c r="AP177" s="2">
        <v>-49961.482000000004</v>
      </c>
      <c r="AQ177" s="2">
        <v>-49961.482000000004</v>
      </c>
      <c r="AR177" s="2">
        <v>-10052.629999999999</v>
      </c>
      <c r="AS177" s="2">
        <v>-25150.898000000001</v>
      </c>
      <c r="AT177" s="2">
        <v>-37031.491000000002</v>
      </c>
      <c r="AU177" s="2">
        <v>-51429.322999999997</v>
      </c>
      <c r="AV177" s="2">
        <v>-51429.322999999997</v>
      </c>
      <c r="AW177" s="2">
        <v>-12317.45</v>
      </c>
      <c r="AX177" s="2">
        <v>-27516.554</v>
      </c>
      <c r="AY177" s="2">
        <v>-39259.271999999997</v>
      </c>
      <c r="AZ177" s="2">
        <v>-54173.724000000002</v>
      </c>
      <c r="BA177" s="2">
        <v>-13457.92</v>
      </c>
      <c r="BB177" s="2">
        <v>-28749.668000000001</v>
      </c>
      <c r="BC177" s="2">
        <v>-43479.883000000002</v>
      </c>
      <c r="BD177" s="56">
        <v>-59907.911</v>
      </c>
      <c r="BE177" s="2">
        <v>-14922.165999999999</v>
      </c>
      <c r="BF177" s="2">
        <v>-31887.903999999999</v>
      </c>
      <c r="BG177" s="56">
        <v>-47140.953999999998</v>
      </c>
      <c r="BH177" s="2">
        <v>-62915.788999999997</v>
      </c>
    </row>
    <row r="178" spans="2:60" ht="24.75" thickBot="1">
      <c r="B178" s="51" t="s">
        <v>228</v>
      </c>
      <c r="C178" s="28" t="s">
        <v>5</v>
      </c>
      <c r="D178" s="29">
        <v>0</v>
      </c>
      <c r="E178" s="29">
        <v>0</v>
      </c>
      <c r="F178" s="29">
        <v>0</v>
      </c>
      <c r="G178" s="29">
        <v>0</v>
      </c>
      <c r="H178" s="29">
        <v>0</v>
      </c>
      <c r="I178" s="29">
        <v>0</v>
      </c>
      <c r="J178" s="29">
        <v>0</v>
      </c>
      <c r="K178" s="29">
        <v>0</v>
      </c>
      <c r="L178" s="29">
        <v>0</v>
      </c>
      <c r="M178" s="29">
        <v>0</v>
      </c>
      <c r="N178" s="29">
        <v>0</v>
      </c>
      <c r="O178" s="29">
        <v>0</v>
      </c>
      <c r="P178" s="29">
        <v>0</v>
      </c>
      <c r="Q178" s="29">
        <v>0</v>
      </c>
      <c r="R178" s="29">
        <v>0</v>
      </c>
      <c r="S178" s="29">
        <v>0</v>
      </c>
      <c r="T178" s="29">
        <v>0</v>
      </c>
      <c r="U178" s="29">
        <v>0</v>
      </c>
      <c r="V178" s="29">
        <v>0</v>
      </c>
      <c r="W178" s="29">
        <v>0</v>
      </c>
      <c r="X178" s="29">
        <v>0</v>
      </c>
      <c r="Y178" s="29">
        <v>0</v>
      </c>
      <c r="Z178" s="29">
        <v>0</v>
      </c>
      <c r="AA178" s="29">
        <v>0</v>
      </c>
      <c r="AB178" s="29">
        <v>0</v>
      </c>
      <c r="AC178" s="29">
        <v>0</v>
      </c>
      <c r="AD178" s="29">
        <v>0</v>
      </c>
      <c r="AE178" s="29">
        <v>0</v>
      </c>
      <c r="AF178" s="29">
        <v>0</v>
      </c>
      <c r="AG178" s="29">
        <v>0</v>
      </c>
      <c r="AH178" s="29">
        <v>0</v>
      </c>
      <c r="AI178" s="29">
        <v>0</v>
      </c>
      <c r="AJ178" s="29">
        <v>0</v>
      </c>
      <c r="AK178" s="29">
        <v>0</v>
      </c>
      <c r="AL178" s="29">
        <v>0</v>
      </c>
      <c r="AM178" s="29">
        <v>0</v>
      </c>
      <c r="AN178" s="29">
        <v>0</v>
      </c>
      <c r="AO178" s="29">
        <v>-492.44799999999998</v>
      </c>
      <c r="AP178" s="29">
        <v>0</v>
      </c>
      <c r="AQ178" s="29">
        <v>0</v>
      </c>
      <c r="AR178" s="29">
        <v>0</v>
      </c>
      <c r="AS178" s="29">
        <v>0</v>
      </c>
      <c r="AT178" s="29">
        <v>0</v>
      </c>
      <c r="AU178" s="29"/>
      <c r="AV178" s="29"/>
      <c r="AW178" s="29">
        <v>0</v>
      </c>
      <c r="AX178" s="29">
        <v>0</v>
      </c>
      <c r="AY178" s="29">
        <v>0</v>
      </c>
      <c r="AZ178" s="29">
        <v>0</v>
      </c>
      <c r="BA178" s="29">
        <v>0</v>
      </c>
      <c r="BB178" s="29">
        <v>0</v>
      </c>
      <c r="BC178" s="29">
        <v>0</v>
      </c>
      <c r="BD178" s="73">
        <v>0</v>
      </c>
      <c r="BE178" s="29">
        <v>0</v>
      </c>
      <c r="BF178" s="29">
        <v>0</v>
      </c>
      <c r="BG178" s="73">
        <v>0</v>
      </c>
      <c r="BH178" s="29">
        <v>0</v>
      </c>
    </row>
    <row r="179" spans="2:60" ht="24">
      <c r="B179" s="39" t="s">
        <v>205</v>
      </c>
      <c r="C179" s="19" t="s">
        <v>5</v>
      </c>
      <c r="D179" s="12">
        <v>-45945.587999999996</v>
      </c>
      <c r="E179" s="12">
        <v>-54954.642</v>
      </c>
      <c r="F179" s="12">
        <v>-74631.133999999991</v>
      </c>
      <c r="G179" s="12">
        <v>-120980.61</v>
      </c>
      <c r="H179" s="12">
        <v>-120980.61</v>
      </c>
      <c r="I179" s="12">
        <v>-16098.963</v>
      </c>
      <c r="J179" s="12">
        <v>-51235.733000000007</v>
      </c>
      <c r="K179" s="12">
        <v>-66879.39</v>
      </c>
      <c r="L179" s="12">
        <v>-101687.277</v>
      </c>
      <c r="M179" s="12">
        <v>-101687.277</v>
      </c>
      <c r="N179" s="12">
        <v>12846.159999999989</v>
      </c>
      <c r="O179" s="12">
        <v>-8535.33</v>
      </c>
      <c r="P179" s="12">
        <v>-39446.336000000003</v>
      </c>
      <c r="Q179" s="12">
        <v>11215.445</v>
      </c>
      <c r="R179" s="12">
        <v>11215.445</v>
      </c>
      <c r="S179" s="12">
        <v>-22566.92</v>
      </c>
      <c r="T179" s="12">
        <v>-65790.074999999997</v>
      </c>
      <c r="U179" s="12">
        <v>-115616.103</v>
      </c>
      <c r="V179" s="12">
        <v>-141154.704</v>
      </c>
      <c r="W179" s="12">
        <v>-141154.704</v>
      </c>
      <c r="X179" s="12">
        <v>-25439.008999999998</v>
      </c>
      <c r="Y179" s="12">
        <v>-25439.008999999998</v>
      </c>
      <c r="Z179" s="12">
        <v>-21657.663</v>
      </c>
      <c r="AA179" s="12">
        <v>-21657.663</v>
      </c>
      <c r="AB179" s="12">
        <v>-116912.351</v>
      </c>
      <c r="AC179" s="12">
        <v>-116912.351</v>
      </c>
      <c r="AD179" s="12">
        <v>-122110.863</v>
      </c>
      <c r="AE179" s="12">
        <v>-122110.863</v>
      </c>
      <c r="AF179" s="12">
        <v>-122110.863</v>
      </c>
      <c r="AG179" s="12">
        <v>-122110.863</v>
      </c>
      <c r="AH179" s="12">
        <v>-32514.768000000004</v>
      </c>
      <c r="AI179" s="12">
        <v>7969.5349999999962</v>
      </c>
      <c r="AJ179" s="12">
        <v>-24538.914000000001</v>
      </c>
      <c r="AK179" s="12">
        <v>10280.727000000001</v>
      </c>
      <c r="AL179" s="12">
        <v>10280.727000000001</v>
      </c>
      <c r="AM179" s="12">
        <v>-125261.143</v>
      </c>
      <c r="AN179" s="12">
        <v>-181868.742</v>
      </c>
      <c r="AO179" s="12">
        <f>SUM(AO169:AO178)</f>
        <v>-222370.83500000002</v>
      </c>
      <c r="AP179" s="12">
        <f t="shared" ref="AP179:AQ179" si="17">SUM(AP169:AP178)</f>
        <v>-276572.451</v>
      </c>
      <c r="AQ179" s="12">
        <f t="shared" si="17"/>
        <v>-276572.451</v>
      </c>
      <c r="AR179" s="12">
        <f t="shared" ref="AR179" si="18">SUM(AR169:AR178)</f>
        <v>5529.2930000000015</v>
      </c>
      <c r="AS179" s="12">
        <f t="shared" ref="AS179" si="19">SUM(AS169:AS178)</f>
        <v>-110077.652</v>
      </c>
      <c r="AT179" s="12">
        <v>-175266.98300000001</v>
      </c>
      <c r="AU179" s="12">
        <v>-247967.443</v>
      </c>
      <c r="AV179" s="12">
        <v>-247967.443</v>
      </c>
      <c r="AW179" s="12">
        <v>-49317.385999999999</v>
      </c>
      <c r="AX179" s="12">
        <v>-144075.82699999999</v>
      </c>
      <c r="AY179" s="12">
        <v>-151390.27600000001</v>
      </c>
      <c r="AZ179" s="12">
        <v>-215440.24</v>
      </c>
      <c r="BA179" s="12">
        <v>-14930.663</v>
      </c>
      <c r="BB179" s="12">
        <v>-56675.519999999997</v>
      </c>
      <c r="BC179" s="12">
        <v>-39731.862999999998</v>
      </c>
      <c r="BD179" s="60">
        <v>-65538.604000000007</v>
      </c>
      <c r="BE179" s="12">
        <v>-41544.830999999998</v>
      </c>
      <c r="BF179" s="12">
        <v>-205957.26800000001</v>
      </c>
      <c r="BG179" s="60">
        <v>-301914.52600000001</v>
      </c>
      <c r="BH179" s="12">
        <v>-353371.96100000001</v>
      </c>
    </row>
    <row r="180" spans="2:60" s="6" customFormat="1" ht="36">
      <c r="B180" s="40" t="s">
        <v>102</v>
      </c>
      <c r="C180" s="32" t="s">
        <v>5</v>
      </c>
      <c r="D180" s="31">
        <v>-17017.503000000059</v>
      </c>
      <c r="E180" s="31">
        <v>-18029.012000000053</v>
      </c>
      <c r="F180" s="31">
        <v>-37198.31600000005</v>
      </c>
      <c r="G180" s="31">
        <v>-11692.873000000312</v>
      </c>
      <c r="H180" s="31">
        <v>-11692.873000000312</v>
      </c>
      <c r="I180" s="31">
        <v>-6273.8099999999176</v>
      </c>
      <c r="J180" s="31">
        <v>-24606.067000000054</v>
      </c>
      <c r="K180" s="31">
        <v>-10202.551000000152</v>
      </c>
      <c r="L180" s="31">
        <v>-2426.7940000001399</v>
      </c>
      <c r="M180" s="31">
        <v>-2426.7940000001399</v>
      </c>
      <c r="N180" s="31">
        <v>16371.539999999968</v>
      </c>
      <c r="O180" s="31">
        <v>-6453.3639999999996</v>
      </c>
      <c r="P180" s="31">
        <v>-6522.951</v>
      </c>
      <c r="Q180" s="31">
        <v>62043.45</v>
      </c>
      <c r="R180" s="31">
        <v>62043.45</v>
      </c>
      <c r="S180" s="31">
        <v>3545.0419999999999</v>
      </c>
      <c r="T180" s="31">
        <v>-11139.957</v>
      </c>
      <c r="U180" s="31">
        <v>-14599.448</v>
      </c>
      <c r="V180" s="31">
        <v>-27896.379000000001</v>
      </c>
      <c r="W180" s="31">
        <v>-27896.379000000001</v>
      </c>
      <c r="X180" s="31">
        <v>-1912.68</v>
      </c>
      <c r="Y180" s="31">
        <v>-1912.68</v>
      </c>
      <c r="Z180" s="31">
        <v>18704.486000000001</v>
      </c>
      <c r="AA180" s="31">
        <v>18704.486000000001</v>
      </c>
      <c r="AB180" s="31">
        <v>-35223.131999999998</v>
      </c>
      <c r="AC180" s="31">
        <v>-35223.131999999998</v>
      </c>
      <c r="AD180" s="31">
        <v>0</v>
      </c>
      <c r="AE180" s="31">
        <v>0</v>
      </c>
      <c r="AF180" s="31">
        <v>0</v>
      </c>
      <c r="AG180" s="31">
        <v>0</v>
      </c>
      <c r="AH180" s="31">
        <v>0</v>
      </c>
      <c r="AI180" s="31">
        <v>0</v>
      </c>
      <c r="AJ180" s="31">
        <v>0</v>
      </c>
      <c r="AK180" s="31">
        <v>0</v>
      </c>
      <c r="AL180" s="31">
        <v>0</v>
      </c>
      <c r="AM180" s="31">
        <v>0</v>
      </c>
      <c r="AN180" s="31">
        <v>0</v>
      </c>
      <c r="AO180" s="31">
        <v>-88647.104999999996</v>
      </c>
      <c r="AP180" s="31">
        <v>0</v>
      </c>
      <c r="AQ180" s="31">
        <v>0</v>
      </c>
      <c r="AR180" s="31">
        <v>0</v>
      </c>
      <c r="AS180" s="31">
        <v>0</v>
      </c>
      <c r="AT180" s="31">
        <v>16387.954000000002</v>
      </c>
      <c r="AU180" s="31">
        <v>10737.498999999865</v>
      </c>
      <c r="AV180" s="31">
        <v>10737.498999999865</v>
      </c>
      <c r="AW180" s="31">
        <v>11597.093000000001</v>
      </c>
      <c r="AX180" s="31">
        <v>-35123.167000000001</v>
      </c>
      <c r="AY180" s="31">
        <v>-9062.6949999999997</v>
      </c>
      <c r="AZ180" s="31">
        <v>-19313.327000000001</v>
      </c>
      <c r="BA180" s="31">
        <v>75879.671000000002</v>
      </c>
      <c r="BB180" s="31">
        <v>23356.131000000001</v>
      </c>
      <c r="BC180" s="31">
        <v>101388.27</v>
      </c>
      <c r="BD180" s="75">
        <v>49671.758000000002</v>
      </c>
      <c r="BE180" s="31">
        <v>15728.24</v>
      </c>
      <c r="BF180" s="31">
        <v>-89982.073000000019</v>
      </c>
      <c r="BG180" s="75">
        <v>-74889.933000000005</v>
      </c>
      <c r="BH180" s="31">
        <v>-70389.433000000005</v>
      </c>
    </row>
    <row r="181" spans="2:60" s="6" customFormat="1" ht="24">
      <c r="B181" s="40" t="s">
        <v>103</v>
      </c>
      <c r="C181" s="32" t="s">
        <v>5</v>
      </c>
      <c r="D181" s="31">
        <v>-17017.503000000059</v>
      </c>
      <c r="E181" s="31">
        <v>-18029.012000000053</v>
      </c>
      <c r="F181" s="31">
        <v>-37198.31600000005</v>
      </c>
      <c r="G181" s="31">
        <v>-11692.873000000312</v>
      </c>
      <c r="H181" s="31">
        <v>-11692.873000000312</v>
      </c>
      <c r="I181" s="31">
        <v>-6273.8099999999176</v>
      </c>
      <c r="J181" s="31">
        <v>-24606.067000000054</v>
      </c>
      <c r="K181" s="31">
        <v>-10202.551000000152</v>
      </c>
      <c r="L181" s="31">
        <v>-2426.7940000001399</v>
      </c>
      <c r="M181" s="31">
        <v>-2426.7940000001399</v>
      </c>
      <c r="N181" s="31">
        <v>16371.539999999968</v>
      </c>
      <c r="O181" s="31">
        <v>-6453.3639999999996</v>
      </c>
      <c r="P181" s="31">
        <v>-6522.951</v>
      </c>
      <c r="Q181" s="31">
        <v>62043.45</v>
      </c>
      <c r="R181" s="31">
        <v>62043.45</v>
      </c>
      <c r="S181" s="31">
        <v>3545.0419999999999</v>
      </c>
      <c r="T181" s="31">
        <v>-11139.957</v>
      </c>
      <c r="U181" s="31">
        <v>-14599.448</v>
      </c>
      <c r="V181" s="31">
        <v>-27896.379000000001</v>
      </c>
      <c r="W181" s="31">
        <v>-27896.379000000001</v>
      </c>
      <c r="X181" s="31">
        <v>-1912.68</v>
      </c>
      <c r="Y181" s="31">
        <v>-1912.68</v>
      </c>
      <c r="Z181" s="31">
        <v>18704.486000000001</v>
      </c>
      <c r="AA181" s="31">
        <v>18704.486000000001</v>
      </c>
      <c r="AB181" s="31">
        <v>-35223.131999999998</v>
      </c>
      <c r="AC181" s="31">
        <v>-35223.131999999998</v>
      </c>
      <c r="AD181" s="31">
        <v>-31833.645</v>
      </c>
      <c r="AE181" s="31">
        <v>-31833.645</v>
      </c>
      <c r="AF181" s="31">
        <v>-31833.645</v>
      </c>
      <c r="AG181" s="31">
        <v>-31833.645</v>
      </c>
      <c r="AH181" s="31">
        <v>-13758.922</v>
      </c>
      <c r="AI181" s="31">
        <v>-7205.2740000000003</v>
      </c>
      <c r="AJ181" s="31">
        <v>42628.182000000001</v>
      </c>
      <c r="AK181" s="31">
        <v>146905.85200000001</v>
      </c>
      <c r="AL181" s="31">
        <v>146905.85200000001</v>
      </c>
      <c r="AM181" s="31">
        <v>-101456.069</v>
      </c>
      <c r="AN181" s="31">
        <v>-103529.46400000001</v>
      </c>
      <c r="AO181" s="31">
        <v>-88647.104999999996</v>
      </c>
      <c r="AP181" s="31">
        <v>-83922.277000000002</v>
      </c>
      <c r="AQ181" s="31">
        <v>-83922.277000000002</v>
      </c>
      <c r="AR181" s="31">
        <v>93910.451000000001</v>
      </c>
      <c r="AS181" s="31">
        <v>3666.4110000000001</v>
      </c>
      <c r="AT181" s="31">
        <v>16387.954000000002</v>
      </c>
      <c r="AU181" s="31">
        <v>10737.499</v>
      </c>
      <c r="AV181" s="31">
        <v>10737.499</v>
      </c>
      <c r="AW181" s="31">
        <v>11597.093000000001</v>
      </c>
      <c r="AX181" s="31">
        <v>-35123.167000000001</v>
      </c>
      <c r="AY181" s="31">
        <v>-9062.6949999999997</v>
      </c>
      <c r="AZ181" s="31">
        <v>-19313.327000000001</v>
      </c>
      <c r="BA181" s="31">
        <v>75879.671000000002</v>
      </c>
      <c r="BB181" s="31">
        <v>23356.131000000001</v>
      </c>
      <c r="BC181" s="31">
        <v>101388.27</v>
      </c>
      <c r="BD181" s="76">
        <v>49671.758000000002</v>
      </c>
      <c r="BE181" s="90">
        <v>15728.24</v>
      </c>
      <c r="BF181" s="90">
        <v>-89982.073000000019</v>
      </c>
      <c r="BG181" s="75">
        <v>-74889.933000000005</v>
      </c>
      <c r="BH181" s="31">
        <v>-70389.433000000005</v>
      </c>
    </row>
    <row r="182" spans="2:60" ht="24.75" thickBot="1">
      <c r="B182" s="41" t="s">
        <v>104</v>
      </c>
      <c r="C182" s="28" t="s">
        <v>5</v>
      </c>
      <c r="D182" s="29">
        <v>65033.546000000002</v>
      </c>
      <c r="E182" s="29">
        <v>65033.546000000002</v>
      </c>
      <c r="F182" s="29">
        <v>62616.578999999998</v>
      </c>
      <c r="G182" s="29">
        <v>62616.578999999998</v>
      </c>
      <c r="H182" s="29">
        <v>62616.578999999998</v>
      </c>
      <c r="I182" s="29">
        <v>50923.705999999998</v>
      </c>
      <c r="J182" s="29">
        <v>50923.705999999998</v>
      </c>
      <c r="K182" s="29">
        <v>50923.705999999998</v>
      </c>
      <c r="L182" s="29">
        <v>50923.705999999998</v>
      </c>
      <c r="M182" s="29">
        <v>50923.705999999998</v>
      </c>
      <c r="N182" s="29">
        <v>48496.911999999997</v>
      </c>
      <c r="O182" s="29">
        <v>48496.911999999997</v>
      </c>
      <c r="P182" s="29">
        <v>48496.911999999997</v>
      </c>
      <c r="Q182" s="29">
        <v>48496.911999999997</v>
      </c>
      <c r="R182" s="29">
        <v>48496.911999999997</v>
      </c>
      <c r="S182" s="29">
        <v>110540.36199999999</v>
      </c>
      <c r="T182" s="29">
        <v>110540.36199999999</v>
      </c>
      <c r="U182" s="29">
        <v>110540.36199999999</v>
      </c>
      <c r="V182" s="29">
        <v>110540.36199999999</v>
      </c>
      <c r="W182" s="29">
        <v>110540.36199999999</v>
      </c>
      <c r="X182" s="29">
        <v>82643.982999999993</v>
      </c>
      <c r="Y182" s="29">
        <v>82643.982999999993</v>
      </c>
      <c r="Z182" s="29">
        <v>82643.982999999993</v>
      </c>
      <c r="AA182" s="29">
        <v>82643.982999999993</v>
      </c>
      <c r="AB182" s="29">
        <v>82643.982999999993</v>
      </c>
      <c r="AC182" s="29">
        <v>82643.982999999993</v>
      </c>
      <c r="AD182" s="29">
        <v>82643.982999999993</v>
      </c>
      <c r="AE182" s="29">
        <v>82643.982999999993</v>
      </c>
      <c r="AF182" s="29">
        <v>82643.982999999993</v>
      </c>
      <c r="AG182" s="29">
        <v>82643.982999999993</v>
      </c>
      <c r="AH182" s="29">
        <v>50810.338000000003</v>
      </c>
      <c r="AI182" s="29">
        <v>50810.338000000003</v>
      </c>
      <c r="AJ182" s="29">
        <v>50810.338000000003</v>
      </c>
      <c r="AK182" s="29">
        <v>50810.338000000003</v>
      </c>
      <c r="AL182" s="29">
        <v>50810.338000000003</v>
      </c>
      <c r="AM182" s="29">
        <v>197716.19</v>
      </c>
      <c r="AN182" s="29">
        <v>197716.19</v>
      </c>
      <c r="AO182" s="29">
        <v>197716.19</v>
      </c>
      <c r="AP182" s="29">
        <v>197716.19</v>
      </c>
      <c r="AQ182" s="29">
        <v>197716.19</v>
      </c>
      <c r="AR182" s="29">
        <v>113793.913</v>
      </c>
      <c r="AS182" s="29">
        <v>113793.913</v>
      </c>
      <c r="AT182" s="29">
        <v>113793.913</v>
      </c>
      <c r="AU182" s="29">
        <v>113793.913</v>
      </c>
      <c r="AV182" s="29">
        <v>113793.913</v>
      </c>
      <c r="AW182" s="29">
        <v>124531.412</v>
      </c>
      <c r="AX182" s="29">
        <v>124531.412</v>
      </c>
      <c r="AY182" s="29">
        <v>124531.412</v>
      </c>
      <c r="AZ182" s="29">
        <v>124531.412</v>
      </c>
      <c r="BA182" s="29">
        <v>105218.08500000001</v>
      </c>
      <c r="BB182" s="29">
        <v>105218.08500000001</v>
      </c>
      <c r="BC182" s="29">
        <v>105218.08500000001</v>
      </c>
      <c r="BD182" s="77">
        <v>105218.08500000001</v>
      </c>
      <c r="BE182" s="91">
        <v>154889.84299999999</v>
      </c>
      <c r="BF182" s="91">
        <v>154889.84299999999</v>
      </c>
      <c r="BG182" s="73">
        <v>154889.84299999999</v>
      </c>
      <c r="BH182" s="29">
        <v>154889.84299999999</v>
      </c>
    </row>
    <row r="183" spans="2:60" s="6" customFormat="1">
      <c r="B183" s="15" t="s">
        <v>105</v>
      </c>
      <c r="C183" s="19" t="s">
        <v>5</v>
      </c>
      <c r="D183" s="12">
        <v>48016.042999999947</v>
      </c>
      <c r="E183" s="12">
        <v>47004.533999999949</v>
      </c>
      <c r="F183" s="12">
        <v>25418.262999999948</v>
      </c>
      <c r="G183" s="12">
        <v>50923.705999999685</v>
      </c>
      <c r="H183" s="12">
        <v>50923.705999999685</v>
      </c>
      <c r="I183" s="12">
        <v>44649.896000000081</v>
      </c>
      <c r="J183" s="12">
        <v>26317.638999999945</v>
      </c>
      <c r="K183" s="12">
        <v>40721.154999999846</v>
      </c>
      <c r="L183" s="12">
        <v>48496.911999999858</v>
      </c>
      <c r="M183" s="12">
        <v>48496.911999999858</v>
      </c>
      <c r="N183" s="12">
        <v>64868.451999999961</v>
      </c>
      <c r="O183" s="12">
        <v>42043.548000000003</v>
      </c>
      <c r="P183" s="12">
        <v>41973.961000000003</v>
      </c>
      <c r="Q183" s="12">
        <v>110540.36199999999</v>
      </c>
      <c r="R183" s="12">
        <v>110540.36199999999</v>
      </c>
      <c r="S183" s="12">
        <v>114085.40399999999</v>
      </c>
      <c r="T183" s="12">
        <v>99400.404999999999</v>
      </c>
      <c r="U183" s="12">
        <v>95940.914000000004</v>
      </c>
      <c r="V183" s="12">
        <v>82643.982999999993</v>
      </c>
      <c r="W183" s="12">
        <v>82643.982999999993</v>
      </c>
      <c r="X183" s="12">
        <v>80731.303</v>
      </c>
      <c r="Y183" s="12">
        <v>80731.303</v>
      </c>
      <c r="Z183" s="12">
        <v>101348.469</v>
      </c>
      <c r="AA183" s="12">
        <v>101348.469</v>
      </c>
      <c r="AB183" s="12">
        <v>47420.851000000002</v>
      </c>
      <c r="AC183" s="12">
        <v>47420.851000000002</v>
      </c>
      <c r="AD183" s="12">
        <v>50810.338000000003</v>
      </c>
      <c r="AE183" s="12">
        <v>50810.338000000003</v>
      </c>
      <c r="AF183" s="12">
        <v>50810.338000000003</v>
      </c>
      <c r="AG183" s="12">
        <v>50810.338000000003</v>
      </c>
      <c r="AH183" s="12">
        <v>37051.415999999997</v>
      </c>
      <c r="AI183" s="12">
        <v>43605.063999999998</v>
      </c>
      <c r="AJ183" s="12">
        <v>93438.52</v>
      </c>
      <c r="AK183" s="12">
        <v>197716.19</v>
      </c>
      <c r="AL183" s="12">
        <v>197716.19</v>
      </c>
      <c r="AM183" s="12">
        <v>96260.120999999999</v>
      </c>
      <c r="AN183" s="12">
        <v>94186.725999999995</v>
      </c>
      <c r="AO183" s="12">
        <f>SUM(AO181:AO182)</f>
        <v>109069.08500000001</v>
      </c>
      <c r="AP183" s="12">
        <f t="shared" ref="AP183:AQ183" si="20">SUM(AP181:AP182)</f>
        <v>113793.913</v>
      </c>
      <c r="AQ183" s="12">
        <f t="shared" si="20"/>
        <v>113793.913</v>
      </c>
      <c r="AR183" s="12">
        <v>207704.364</v>
      </c>
      <c r="AS183" s="12">
        <v>117460.32399999999</v>
      </c>
      <c r="AT183" s="12">
        <v>130181.867</v>
      </c>
      <c r="AU183" s="12">
        <v>124531.412</v>
      </c>
      <c r="AV183" s="12">
        <v>124531.412</v>
      </c>
      <c r="AW183" s="12">
        <v>136128.505</v>
      </c>
      <c r="AX183" s="12">
        <v>89408.244999999995</v>
      </c>
      <c r="AY183" s="12">
        <v>115468.717</v>
      </c>
      <c r="AZ183" s="12">
        <v>105218.08500000001</v>
      </c>
      <c r="BA183" s="12">
        <v>181097.75599999999</v>
      </c>
      <c r="BB183" s="12">
        <v>128574.216</v>
      </c>
      <c r="BC183" s="12">
        <v>206606.35500000001</v>
      </c>
      <c r="BD183" s="78">
        <v>154889.84299999999</v>
      </c>
      <c r="BE183" s="92">
        <v>170618.08300000001</v>
      </c>
      <c r="BF183" s="92">
        <v>64907.769999999975</v>
      </c>
      <c r="BG183" s="60">
        <v>79999.91</v>
      </c>
      <c r="BH183" s="12">
        <v>84500.41</v>
      </c>
    </row>
    <row r="188" spans="2:60" ht="24">
      <c r="B188" s="1" t="s">
        <v>188</v>
      </c>
    </row>
    <row r="189" spans="2:60" ht="24">
      <c r="B189" s="1" t="s">
        <v>189</v>
      </c>
    </row>
    <row r="190" spans="2:60" ht="84">
      <c r="B190" s="1" t="s">
        <v>211</v>
      </c>
    </row>
    <row r="191" spans="2:60" ht="60">
      <c r="B191" s="1" t="s">
        <v>230</v>
      </c>
    </row>
    <row r="192" spans="2:60" ht="24">
      <c r="B192" s="1" t="s">
        <v>234</v>
      </c>
    </row>
  </sheetData>
  <mergeCells count="5">
    <mergeCell ref="B1:C1"/>
    <mergeCell ref="A140:B140"/>
    <mergeCell ref="A3:B3"/>
    <mergeCell ref="A36:B36"/>
    <mergeCell ref="A77:B77"/>
  </mergeCells>
  <pageMargins left="0.7" right="0.7" top="0.75" bottom="0.75" header="0.3" footer="0.3"/>
  <pageSetup orientation="portrait" r:id="rId1"/>
  <ignoredErrors>
    <ignoredError sqref="H37 R37" numberStoredAsText="1"/>
    <ignoredError sqref="AJ25:AX25 N25:Y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0ace9a9-21cb-4c39-b65f-4dc659cbad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04D80BC4C80D04486A895B69B02DA68" ma:contentTypeVersion="18" ma:contentTypeDescription="Crear nuevo documento." ma:contentTypeScope="" ma:versionID="fb53fbdbb9e8efa1ebe55afccbc720bb">
  <xsd:schema xmlns:xsd="http://www.w3.org/2001/XMLSchema" xmlns:xs="http://www.w3.org/2001/XMLSchema" xmlns:p="http://schemas.microsoft.com/office/2006/metadata/properties" xmlns:ns3="50ace9a9-21cb-4c39-b65f-4dc659cbadd3" xmlns:ns4="0d1be738-3411-4690-a6dc-e31ea2bb5441" targetNamespace="http://schemas.microsoft.com/office/2006/metadata/properties" ma:root="true" ma:fieldsID="f52147ff16692f9ad96df6ee49e8d5fe" ns3:_="" ns4:_="">
    <xsd:import namespace="50ace9a9-21cb-4c39-b65f-4dc659cbadd3"/>
    <xsd:import namespace="0d1be738-3411-4690-a6dc-e31ea2bb54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ce9a9-21cb-4c39-b65f-4dc659cba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1be738-3411-4690-a6dc-e31ea2bb544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16457-F2BB-4D81-92FD-AAADE959830E}">
  <ds:schemaRefs>
    <ds:schemaRef ds:uri="http://schemas.microsoft.com/sharepoint/v3/contenttype/forms"/>
  </ds:schemaRefs>
</ds:datastoreItem>
</file>

<file path=customXml/itemProps2.xml><?xml version="1.0" encoding="utf-8"?>
<ds:datastoreItem xmlns:ds="http://schemas.openxmlformats.org/officeDocument/2006/customXml" ds:itemID="{FC173512-C93D-48B1-B640-B41C4E7C37C2}">
  <ds:schemaRefs>
    <ds:schemaRef ds:uri="http://purl.org/dc/dcmitype/"/>
    <ds:schemaRef ds:uri="http://schemas.microsoft.com/office/2006/metadata/properties"/>
    <ds:schemaRef ds:uri="http://purl.org/dc/elements/1.1/"/>
    <ds:schemaRef ds:uri="0d1be738-3411-4690-a6dc-e31ea2bb544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50ace9a9-21cb-4c39-b65f-4dc659cbadd3"/>
    <ds:schemaRef ds:uri="http://purl.org/dc/terms/"/>
  </ds:schemaRefs>
</ds:datastoreItem>
</file>

<file path=customXml/itemProps3.xml><?xml version="1.0" encoding="utf-8"?>
<ds:datastoreItem xmlns:ds="http://schemas.openxmlformats.org/officeDocument/2006/customXml" ds:itemID="{7327E19D-A877-4F49-AF3E-EDB4DC414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ce9a9-21cb-4c39-b65f-4dc659cbadd3"/>
    <ds:schemaRef ds:uri="0d1be738-3411-4690-a6dc-e31ea2bb5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7cee371-aac8-4e5f-86e7-feeeef44de6f}" enabled="0" method="" siteId="{a7cee371-aac8-4e5f-86e7-feeeef44de6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SMU Financial Information</vt:lpstr>
    </vt:vector>
  </TitlesOfParts>
  <Company>Rendic Hermanos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Jose Santomingo Covarrubias</dc:creator>
  <cp:lastModifiedBy>Carolyn McKenzie</cp:lastModifiedBy>
  <dcterms:created xsi:type="dcterms:W3CDTF">2017-03-13T20:00:51Z</dcterms:created>
  <dcterms:modified xsi:type="dcterms:W3CDTF">2026-03-16T21:54:11Z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0x010100604D80BC4C80D04486A895B69B02DA68</vt:lpwstr>
  </property>
</Properties>
</file>