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1. 2020\12. Diciembre\"/>
    </mc:Choice>
  </mc:AlternateContent>
  <xr:revisionPtr revIDLastSave="0" documentId="13_ncr:1_{BA6F0B21-58AF-43EA-8E16-4E63CE3FB125}" xr6:coauthVersionLast="41" xr6:coauthVersionMax="41" xr10:uidLastSave="{00000000-0000-0000-0000-000000000000}"/>
  <bookViews>
    <workbookView xWindow="-110" yWindow="-110" windowWidth="19420" windowHeight="10420" xr2:uid="{00000000-000D-0000-FFFF-FFFF00000000}"/>
  </bookViews>
  <sheets>
    <sheet name="Información Financiera SMU"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25" i="9" l="1"/>
  <c r="AK25" i="9"/>
  <c r="AJ25" i="9" l="1"/>
  <c r="Y25" i="9" l="1"/>
  <c r="X25" i="9"/>
  <c r="W41" i="9"/>
  <c r="W43" i="9"/>
  <c r="W25" i="9"/>
  <c r="V25" i="9"/>
  <c r="V41" i="9"/>
  <c r="V43" i="9"/>
  <c r="P25" i="9"/>
  <c r="U41" i="9"/>
  <c r="U43" i="9" s="1"/>
  <c r="U25" i="9"/>
  <c r="T41" i="9"/>
  <c r="T43" i="9" s="1"/>
  <c r="T25" i="9"/>
  <c r="S25" i="9"/>
  <c r="N25" i="9"/>
</calcChain>
</file>

<file path=xl/sharedStrings.xml><?xml version="1.0" encoding="utf-8"?>
<sst xmlns="http://schemas.openxmlformats.org/spreadsheetml/2006/main" count="429" uniqueCount="235">
  <si>
    <t xml:space="preserve"> </t>
  </si>
  <si>
    <t>4T16</t>
  </si>
  <si>
    <t>4T15</t>
  </si>
  <si>
    <t>2016</t>
  </si>
  <si>
    <t>2015</t>
  </si>
  <si>
    <t>3T16</t>
  </si>
  <si>
    <t>2T16</t>
  </si>
  <si>
    <t>1T16</t>
  </si>
  <si>
    <t>3T15</t>
  </si>
  <si>
    <t>2T15</t>
  </si>
  <si>
    <t>1T15</t>
  </si>
  <si>
    <t>Ingresos de Actividades Ordinarias</t>
  </si>
  <si>
    <t>Costo de Ventas</t>
  </si>
  <si>
    <t>Margen Bruto</t>
  </si>
  <si>
    <t>Margen Bruto (%)</t>
  </si>
  <si>
    <t>Gastos de Distribución</t>
  </si>
  <si>
    <t>Margen de Contribución</t>
  </si>
  <si>
    <t>Margen de Contribución (%)</t>
  </si>
  <si>
    <t>Gastos de Administración (Sin Depreciación)</t>
  </si>
  <si>
    <t>EBITDA</t>
  </si>
  <si>
    <t>Margen EBITDA (%)</t>
  </si>
  <si>
    <t>Depreciación y Amortización</t>
  </si>
  <si>
    <t>Otras Ganancias (Pérdidas)</t>
  </si>
  <si>
    <t>Ingresos Financieros</t>
  </si>
  <si>
    <t>Costos Financieros</t>
  </si>
  <si>
    <t>Participación en Ganancias (Pérdidas) de Asociadas y Negocios Conjuntos Contabilizados por el Método de la Participación</t>
  </si>
  <si>
    <t>Diferencias de Cambio</t>
  </si>
  <si>
    <t>Resultados por Unidades de Reajuste</t>
  </si>
  <si>
    <t>Resultados Financieros</t>
  </si>
  <si>
    <t>Utilidad (Pérdida) Antes de Impuesto</t>
  </si>
  <si>
    <t>Ingreso por Impuesto a las Ganancias</t>
  </si>
  <si>
    <t>Utilidad (Pérdida) del Período de Operaciones Continuadas</t>
  </si>
  <si>
    <t>Utilidad (Pérdida) del Período de Operaciones Discontinuadas</t>
  </si>
  <si>
    <t>Ganancia (Pérdida) del Período</t>
  </si>
  <si>
    <t>INGRESOS</t>
  </si>
  <si>
    <t>Item</t>
  </si>
  <si>
    <t>Unidad</t>
  </si>
  <si>
    <t>CLP$ MM</t>
  </si>
  <si>
    <t>%</t>
  </si>
  <si>
    <t>Indicadores Operacionales</t>
  </si>
  <si>
    <t>ACTIVOS CORRIENTES</t>
  </si>
  <si>
    <t>Efectivo y Equivalentes al Efectivo</t>
  </si>
  <si>
    <t>Otros Activos Financieros Corrientes</t>
  </si>
  <si>
    <t>Otros Activos No Financieros Corrientes</t>
  </si>
  <si>
    <t>Deudores Comerciales y Otras Cuentas por Cobrar Corrientes</t>
  </si>
  <si>
    <t>Cuentas por Cobrar a Entidades Relacionadas Corrientes</t>
  </si>
  <si>
    <t>Inventarios</t>
  </si>
  <si>
    <t>Activos por Impuestos Corrientes</t>
  </si>
  <si>
    <t xml:space="preserve">Activos No Corrientes o Grupos de Activos para su Disposición Clasificados como Mantenidos para la Venta </t>
  </si>
  <si>
    <t>Total Activos Corrientes</t>
  </si>
  <si>
    <t>ACTIVOS NO CORRIENTES</t>
  </si>
  <si>
    <t>Otros Activos Financieros No Corrientes</t>
  </si>
  <si>
    <t>Otros Activos No Financieros No Corrientes</t>
  </si>
  <si>
    <t>Cuentas por Cobrar No Corrientes</t>
  </si>
  <si>
    <t>Inversiones Contabilizadas Utilizando el Método de la Participación</t>
  </si>
  <si>
    <t>Activos Intangibles Distintos de la Plusvalía</t>
  </si>
  <si>
    <t>Plusvalía</t>
  </si>
  <si>
    <t>Propiedades, Plantas y Equipos Neto</t>
  </si>
  <si>
    <t>Activos por Impuestos Diferidos</t>
  </si>
  <si>
    <t>Total Activos No Corrientes</t>
  </si>
  <si>
    <t>TOTAL ACTIVOS</t>
  </si>
  <si>
    <t>PASIVOS</t>
  </si>
  <si>
    <t>PASIVOS CORRIENTES</t>
  </si>
  <si>
    <t>Otros Pasivos Financieros Corrientes</t>
  </si>
  <si>
    <t>Cuentas Comerciales y Otras Cuentas por Pagar Corrientes</t>
  </si>
  <si>
    <t>Cuentas por Pagar a Entidades Relacionadas Corrientes</t>
  </si>
  <si>
    <t>Otras Provisiones de Corto Plazo</t>
  </si>
  <si>
    <t>Pasivos por Impuestos Corrientes</t>
  </si>
  <si>
    <t>Provisiones Corrientes por Beneficios a los Empleados</t>
  </si>
  <si>
    <t>Otros Pasivos No Financieros Corrientes</t>
  </si>
  <si>
    <t xml:space="preserve">Pasivos No Corrientes o Grupos de Pasivos para su Disposición Clasificados como Mantenidos para la Venta </t>
  </si>
  <si>
    <t>Total Pasivos Corrientes</t>
  </si>
  <si>
    <t>PASIVOS NO CORRIENTES</t>
  </si>
  <si>
    <t>Otros Pasivos Financieros No Corrientes</t>
  </si>
  <si>
    <t>Cuentas por Pagar No Corrientes</t>
  </si>
  <si>
    <t>Cuentas por pagar a Entidades Relacionadas No Corrientes</t>
  </si>
  <si>
    <t>Pasivos por Impuestos Diferidos</t>
  </si>
  <si>
    <t>Provisiones No Corrientes por Beneficios a los Empleados</t>
  </si>
  <si>
    <t>Otros Pasivos No Financieros No Corrientes</t>
  </si>
  <si>
    <t>Total Pasivos No Corrientes</t>
  </si>
  <si>
    <t>TOTAL PASIVOS</t>
  </si>
  <si>
    <t xml:space="preserve">PATRIMONIO </t>
  </si>
  <si>
    <t>Capital Emitido</t>
  </si>
  <si>
    <t>Pérdidas Acumuladas</t>
  </si>
  <si>
    <t>Otras Reservas</t>
  </si>
  <si>
    <t>Patrimonio Neto Atribuible a los Propietarios de la Controladora</t>
  </si>
  <si>
    <t>Participaciones No Controladoras</t>
  </si>
  <si>
    <t>Total Patrimonio</t>
  </si>
  <si>
    <t>TOTAL PASIVOS Y PATRIMONIO</t>
  </si>
  <si>
    <t xml:space="preserve">Flujos de efectivo procedentes de (utilizados en) actividades de operación </t>
  </si>
  <si>
    <t>Cobros procedentes de las ventas de bienes y prestación de servicios</t>
  </si>
  <si>
    <t>Pagos a proveedores por el suministro de bienes y servicios</t>
  </si>
  <si>
    <t>Pagos a y por cuenta de los empleados</t>
  </si>
  <si>
    <t>Otros pagos por actividades de operación</t>
  </si>
  <si>
    <t>Intereses recibidos, clasificados como actividades de operación</t>
  </si>
  <si>
    <t>Impuestos a las ganancias pagados (reembolsados), clasificados como actividades de operación</t>
  </si>
  <si>
    <t>Flujo de Efectivo Neto Procedente de (Utilizado en) Actividades de Operación</t>
  </si>
  <si>
    <t xml:space="preserve">Flujos de efectivo procedentes de (utilizados en) actividades de inversión </t>
  </si>
  <si>
    <t>Flujos de efectivo utilizados en la compra de participaciones no controladoras</t>
  </si>
  <si>
    <t>Préstamos a entidades relacionadas</t>
  </si>
  <si>
    <t>Importes procedentes de ventas de propiedades, planta y equipo, clasificados como actividades de inversión</t>
  </si>
  <si>
    <t>Compras de propiedades, planta y equipo, clasificados como actividades de inversión</t>
  </si>
  <si>
    <t>Compras de activos intangibles, clasificados como actividades de inversión</t>
  </si>
  <si>
    <t>Otras entradas (salidas) de efectivo, clasificados como actividades de inversión</t>
  </si>
  <si>
    <t>Flujo de Efectivo Neto Procedente de (Utilizado en) Actividades de Inversión</t>
  </si>
  <si>
    <t xml:space="preserve">Flujos de efectivo procedentes de (utilizados en) actividades de financiación </t>
  </si>
  <si>
    <t>Préstamos de entidades relacionadas</t>
  </si>
  <si>
    <t>Reembolsos de Préstamos, Clasificados como Actividades de Financiación</t>
  </si>
  <si>
    <t>Pagos de Pasivos por Arrendamiento Financiero, Clasificados como Actividades de Financiación</t>
  </si>
  <si>
    <t>Pagos de préstamos a entidades relacionadas</t>
  </si>
  <si>
    <t>Intereses pagados, clasificados como actividades de financiación</t>
  </si>
  <si>
    <t>Flujo de Efectivo Neto Procedente de (Utilizado en) Actividades de Financiación</t>
  </si>
  <si>
    <t>Incremento (Disminución) Neto en el Efectivo y Equivalentes al efectivo, antes del Efecto de los Cambios en la Tasa de Cambio</t>
  </si>
  <si>
    <t>Incremento (Disminución) Neto de Efectivo y Equivalentes al Efectivo</t>
  </si>
  <si>
    <t>Efectivo y Equivalentes al Efectivo al Principio del Período</t>
  </si>
  <si>
    <t>Efectivo y Equivalentes al Efectivo al Final del Período</t>
  </si>
  <si>
    <t>UNIMARC</t>
  </si>
  <si>
    <t>MAYORISTAS</t>
  </si>
  <si>
    <t>OK MARKET</t>
  </si>
  <si>
    <t>SUPERMERCADOS CHILE</t>
  </si>
  <si>
    <t>SUPERMERCADOS PERÚ</t>
  </si>
  <si>
    <t>TOTAL SUPERMERCADOS</t>
  </si>
  <si>
    <t>N° LOCALES</t>
  </si>
  <si>
    <t>TELEMERCADOS</t>
  </si>
  <si>
    <t>OTROS</t>
  </si>
  <si>
    <t xml:space="preserve">SUPERFICIE DE VENTA </t>
  </si>
  <si>
    <t>Miles M2</t>
  </si>
  <si>
    <t>VENTAS POR M2</t>
  </si>
  <si>
    <t>CLP$ / M2</t>
  </si>
  <si>
    <t>ESTADO DE RESULTADOS CONSOLIDADO</t>
  </si>
  <si>
    <t>INDICADORES OPERACIONALES</t>
  </si>
  <si>
    <t>BALANCE</t>
  </si>
  <si>
    <t>ESTADO DE FLUJO DE EFECTIVO</t>
  </si>
  <si>
    <t>ACTIVOS</t>
  </si>
  <si>
    <t>1T17</t>
  </si>
  <si>
    <t>Flujos de efectivo procedentes de la pérdida de control de subsidiarias u otros negocios, clasificados como actividades de inversión</t>
  </si>
  <si>
    <t>Importes Procedentes de la Emisión de Acciones</t>
  </si>
  <si>
    <t xml:space="preserve">Importes Procedentes de Préstamos </t>
  </si>
  <si>
    <t>2T17</t>
  </si>
  <si>
    <t>3T17</t>
  </si>
  <si>
    <t>4T17</t>
  </si>
  <si>
    <t>2017</t>
  </si>
  <si>
    <t>Otras entradas (salidas) de efectivo, clasificados como actividades de operación</t>
  </si>
  <si>
    <t>1T18</t>
  </si>
  <si>
    <t>SAME STORE SALES</t>
  </si>
  <si>
    <t>Cobros a entidades relacionadas</t>
  </si>
  <si>
    <t>2T18</t>
  </si>
  <si>
    <t>3T18</t>
  </si>
  <si>
    <t>Flujos de efectivo utilizados para obtener el control de subsidiarias u otros negocios, clasificados como actividades de inversión</t>
  </si>
  <si>
    <t>4T18</t>
  </si>
  <si>
    <t>2018</t>
  </si>
  <si>
    <t>(1) Construmart se presenta consolidada línea a línea.</t>
  </si>
  <si>
    <t>(2) Construmart se presenta disponible para la venta (consolida en una sola línea)</t>
  </si>
  <si>
    <t>1T15
Re-Expresado 
(NIC 17) (1)</t>
  </si>
  <si>
    <t>2T15
Re-Expresado 
(NIC 17) (1)</t>
  </si>
  <si>
    <t>3T15
Re-Expresado
(NIC 17) (1)</t>
  </si>
  <si>
    <t>4T15
(NIC 17) (1)</t>
  </si>
  <si>
    <t>2015
(NIC 17) (1)</t>
  </si>
  <si>
    <t>1T16
(NIC 17) (1)</t>
  </si>
  <si>
    <t>2T16 
(NIC 17) (1)</t>
  </si>
  <si>
    <t>3T16 
(NIC 17) (1)</t>
  </si>
  <si>
    <t>4T16
Re-Expresado
(NIC 17) (2)</t>
  </si>
  <si>
    <t>2016
Re-Expresado
(NIC 17) (2)</t>
  </si>
  <si>
    <t>1T17
Re-Expresado
(NIC 17) (2)</t>
  </si>
  <si>
    <t>2T17
Re-Expresado
(NIC 17) (2)</t>
  </si>
  <si>
    <t>3T17
Re-Expresado
(NIC 17) (2)</t>
  </si>
  <si>
    <t>4T17
(NIC 17) (2)</t>
  </si>
  <si>
    <t>2017
(NIC 17) (2)</t>
  </si>
  <si>
    <t>1T18
(NIC 17) (2)</t>
  </si>
  <si>
    <t>2T18
(NIC 17) (2)</t>
  </si>
  <si>
    <t>3T18
(NIC 17) (2)</t>
  </si>
  <si>
    <t>4T18
(NIC 17) (2)</t>
  </si>
  <si>
    <t>2018
(NIC 17) (2)</t>
  </si>
  <si>
    <t>3T17
(NIC 17) (1)</t>
  </si>
  <si>
    <t>2T17
(NIC 17) (1)</t>
  </si>
  <si>
    <t>1T17
(NIC 17) (1)</t>
  </si>
  <si>
    <t>2016
(NIC 17) (1)</t>
  </si>
  <si>
    <t>4T16
(NIC 17) (1)</t>
  </si>
  <si>
    <t>3T16
(NIC 17) (1)</t>
  </si>
  <si>
    <t>2T16
(NIC 17) (1)</t>
  </si>
  <si>
    <r>
      <t>3T15</t>
    </r>
    <r>
      <rPr>
        <b/>
        <vertAlign val="superscript"/>
        <sz val="9"/>
        <color theme="0"/>
        <rFont val="Corbel"/>
        <family val="2"/>
      </rPr>
      <t xml:space="preserve">
</t>
    </r>
    <r>
      <rPr>
        <b/>
        <sz val="9"/>
        <color theme="0"/>
        <rFont val="Corbel"/>
        <family val="2"/>
      </rPr>
      <t>(NIC 17) (1)</t>
    </r>
  </si>
  <si>
    <r>
      <t>2T15</t>
    </r>
    <r>
      <rPr>
        <b/>
        <vertAlign val="superscript"/>
        <sz val="9"/>
        <color theme="0"/>
        <rFont val="Corbel"/>
        <family val="2"/>
      </rPr>
      <t xml:space="preserve">
</t>
    </r>
    <r>
      <rPr>
        <b/>
        <sz val="9"/>
        <color theme="0"/>
        <rFont val="Corbel"/>
        <family val="2"/>
      </rPr>
      <t>(NIC 17) (1)</t>
    </r>
  </si>
  <si>
    <r>
      <t>1T15</t>
    </r>
    <r>
      <rPr>
        <b/>
        <vertAlign val="superscript"/>
        <sz val="9"/>
        <color theme="0"/>
        <rFont val="Corbel"/>
        <family val="2"/>
      </rPr>
      <t xml:space="preserve">
</t>
    </r>
    <r>
      <rPr>
        <b/>
        <sz val="9"/>
        <color theme="0"/>
        <rFont val="Corbel"/>
        <family val="2"/>
      </rPr>
      <t>(NIC 17) (1)</t>
    </r>
  </si>
  <si>
    <t>1T15
Re-Expresado
(NIC 17) (1)</t>
  </si>
  <si>
    <t>1S15
Re-Expresado
(NIC 17) (1)</t>
  </si>
  <si>
    <t>9M15
Re-Expresado
(NIC 17) (1)</t>
  </si>
  <si>
    <t>12M15
(NIC 17) (1)</t>
  </si>
  <si>
    <t>1S16
(NIC 17) (1)</t>
  </si>
  <si>
    <t>9M16
(NIC 17) (1)</t>
  </si>
  <si>
    <t>12M16
(NIC 17) (1)</t>
  </si>
  <si>
    <t>1S17
Re-Expresado
(NIC 17) (2)</t>
  </si>
  <si>
    <t>9M17
Re-Expresado
(NIC 17) (2)</t>
  </si>
  <si>
    <t>12M17
(NIC 17) (2)</t>
  </si>
  <si>
    <t>3M18
(NIC 17) (2)</t>
  </si>
  <si>
    <t>1S18
(NIC 17) (2)</t>
  </si>
  <si>
    <t>9M18
(NIC 17) (2)</t>
  </si>
  <si>
    <t>12M18
(NIC 17) (2)</t>
  </si>
  <si>
    <t>1T19
Pro Forma
(NIC 17) (2)</t>
  </si>
  <si>
    <t>1T19
(NIIF 16) (2)</t>
  </si>
  <si>
    <t>3M19
(NIIF 16) (2)</t>
  </si>
  <si>
    <r>
      <rPr>
        <b/>
        <sz val="8"/>
        <color rgb="FF000000"/>
        <rFont val="Corbel"/>
        <family val="2"/>
      </rPr>
      <t xml:space="preserve">Nota sobre la Comparación de la Información:
</t>
    </r>
    <r>
      <rPr>
        <sz val="8"/>
        <color rgb="FF000000"/>
        <rFont val="Corbel"/>
        <family val="2"/>
      </rPr>
      <t xml:space="preserve">
Con fecha 27 de abril de 2018, se materializó la venta de la sociedad filial Construmart S.A. y sus filiales. Dichas sociedades conformaban el segmento operacional “Insumos para la Construcción”. De acuerdo a las disposiciones de la NIIF 5, a contar de los Estados Financieros Consolidados al 31 de diciembre de 2017, este segmento se presenta como disponible para la venta, afectando la comparabilidad de ciertas cifras de períodos anteriores a esa fecha. Los estados de resultados del 4T16, 1T17, 2T17 y 3T17 han sido re-expresados y también presentan Construmart como disponible para la venta. Los estados de situación financiera para períodos anteriores al 4T17 no han sido re-expresados y no son comparables con los períodos del 4T17 en adelante. Los estados de flujo de efectivo solo han sido re-expresados para el primer semestre y primeros nueve meses de 2017. 
Con fecha 1 de enero de 2019, entró en vigencia la NIIF 16 “Arrendamientos”, la que establece la definición de un contrato de arrendamiento y especifica el tratamiento contable de los activos y pasivos originados por estos contratos. La nueva norma modifica el tratamiento contable definido en NIC 17 “Arrendamientos” desde el punto de vista del arrendatario, dado que requiere el reconocimiento de activos y pasivos para la mayoría de los contratos de arrendamientos. Cifras presentadas bajo NIIF 16 no son comparables con cifras presentadas bajo NIC 17. Sin embargo, para el período 2019 se presentan cifras pro forma, solamente para efectos ilustrativos.</t>
    </r>
  </si>
  <si>
    <t>2T19
Pro Forma
(NIC 17) (2)</t>
  </si>
  <si>
    <t>2T19
(NIIF 16) (2)</t>
  </si>
  <si>
    <t>6M19
(NIIF 16) (2)</t>
  </si>
  <si>
    <t>Dividendos pagados, clasificados como actividades de operación</t>
  </si>
  <si>
    <t>3T19
Pro Forma
(NIC 17) (2)</t>
  </si>
  <si>
    <t>3T19
(NIIF 16) (2)</t>
  </si>
  <si>
    <t>4T19
Pro Forma
(NIC 17) (2)</t>
  </si>
  <si>
    <t>4T19
(NIIF 16) (2)</t>
  </si>
  <si>
    <t>2019
Pro Forma
(NIC 17) (2)</t>
  </si>
  <si>
    <t>2019
(NIIF 16) (2)</t>
  </si>
  <si>
    <t>2019</t>
  </si>
  <si>
    <t>Cuentas por Cobrar a Entidades Relacionadas No Corrientes</t>
  </si>
  <si>
    <t>9M19
(NIIF 16) (2)</t>
  </si>
  <si>
    <t>12M19
(NIIF 16) (2)</t>
  </si>
  <si>
    <t>Dividendos pagados, clasificados como actividades de financiación</t>
  </si>
  <si>
    <t>1T20
(NIIF 16) (2)</t>
  </si>
  <si>
    <t>3M20
(NIIF 16) (2)</t>
  </si>
  <si>
    <t>1T19 (3)</t>
  </si>
  <si>
    <t>1T20 (3)</t>
  </si>
  <si>
    <t>2T20
(NIIF 16) (2)</t>
  </si>
  <si>
    <t>2T20 (3)</t>
  </si>
  <si>
    <t>6M20
(NIIF 16) (2)</t>
  </si>
  <si>
    <t>3T20
(NIIF 16) (2)</t>
  </si>
  <si>
    <t>(3) En el primer trimestre de 2020, se llevó a cabo un proceso de medición de todas las salas de venta, actualizando los metros cuadrados en los casos que correspondieran. Las superficies de ventas y ventas por metro cuadrado del 1T19, 2T19 y 3T19 han sido modificadas para que sean comparables con las de los mismos períodos de 2020.</t>
  </si>
  <si>
    <t>3T20 (3)</t>
  </si>
  <si>
    <t>2T19</t>
  </si>
  <si>
    <t>3T19</t>
  </si>
  <si>
    <t>4T19</t>
  </si>
  <si>
    <t>9M20
(NIIF 16) (2)</t>
  </si>
  <si>
    <t>4T20
(NIIF 16) (2)</t>
  </si>
  <si>
    <t>2020
(NIIF 16) (2)</t>
  </si>
  <si>
    <t>4T20 (3)</t>
  </si>
  <si>
    <t>2020</t>
  </si>
  <si>
    <t>12M20
(NIIF 16)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</si>
</sst>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rgb="FF000000"/>
      <name val="Corbel"/>
      <family val="2"/>
    </font>
    <font>
      <b/>
      <sz val="8"/>
      <color rgb="FF000000"/>
      <name val="Corbe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1">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8" fillId="33"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0" fontId="18" fillId="33" borderId="16" xfId="0" applyFont="1" applyFill="1" applyBorder="1" applyAlignment="1">
      <alignment horizontal="lef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3" fontId="38" fillId="33" borderId="0" xfId="20" applyFont="1" applyFill="1" applyBorder="1" applyAlignment="1">
      <alignment horizontal="right" vertical="center"/>
    </xf>
    <xf numFmtId="0" fontId="41" fillId="50" borderId="0" xfId="0" applyFont="1" applyFill="1" applyBorder="1" applyAlignment="1">
      <alignment horizontal="left" wrapText="1"/>
    </xf>
    <xf numFmtId="0" fontId="41" fillId="50" borderId="0" xfId="0" applyFont="1" applyFill="1" applyBorder="1" applyAlignment="1">
      <alignment wrapText="1"/>
    </xf>
    <xf numFmtId="1" fontId="18" fillId="33" borderId="0" xfId="0" applyNumberFormat="1" applyFont="1" applyFill="1" applyAlignment="1">
      <alignment wrapText="1"/>
    </xf>
    <xf numFmtId="0" fontId="41" fillId="50" borderId="0" xfId="0" applyFont="1" applyFill="1" applyBorder="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BDatos"/>
      <sheetName val="Precios"/>
      <sheetName val="Período"/>
      <sheetName val="2 EE-RR2003"/>
      <sheetName val="PORTADA"/>
      <sheetName val="VAR"/>
      <sheetName val="Inicio Análisis Cuentas"/>
      <sheetName val="Sft SAP"/>
      <sheetName val="AC"/>
      <sheetName val="Hoja2"/>
      <sheetName val="PegarPresentacion"/>
      <sheetName val="Prensa II"/>
      <sheetName val="AT 2004 Reg"/>
      <sheetName val="Sch15 Guarantee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80"/>
  <sheetViews>
    <sheetView tabSelected="1" topLeftCell="B1" zoomScaleNormal="100" workbookViewId="0">
      <pane xSplit="2" topLeftCell="AE1" activePane="topRight" state="frozen"/>
      <selection activeCell="B175" sqref="B175"/>
      <selection pane="topRight" activeCell="AL76" sqref="AL76:AL174"/>
    </sheetView>
  </sheetViews>
  <sheetFormatPr baseColWidth="10" defaultColWidth="11.453125" defaultRowHeight="12"/>
  <cols>
    <col min="1" max="1" width="1.26953125" style="1" customWidth="1"/>
    <col min="2" max="2" width="50" style="1" customWidth="1"/>
    <col min="3" max="3" width="10" style="1" customWidth="1"/>
    <col min="4" max="38" width="12.6328125" style="1" customWidth="1"/>
    <col min="39" max="16384" width="11.453125" style="1"/>
  </cols>
  <sheetData>
    <row r="1" spans="1:38" ht="200" customHeight="1">
      <c r="B1" s="59" t="s">
        <v>200</v>
      </c>
      <c r="C1" s="59"/>
      <c r="D1" s="57"/>
      <c r="E1" s="57"/>
      <c r="F1" s="57"/>
      <c r="G1" s="57"/>
      <c r="I1" s="1" t="s">
        <v>0</v>
      </c>
    </row>
    <row r="2" spans="1:38" ht="13" customHeight="1">
      <c r="B2" s="56"/>
      <c r="C2" s="56"/>
    </row>
    <row r="3" spans="1:38" ht="15" customHeight="1">
      <c r="A3" s="60" t="s">
        <v>129</v>
      </c>
      <c r="B3" s="60"/>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38.25" customHeight="1">
      <c r="B4" s="30" t="s">
        <v>35</v>
      </c>
      <c r="C4" s="30" t="s">
        <v>36</v>
      </c>
      <c r="D4" s="30" t="s">
        <v>153</v>
      </c>
      <c r="E4" s="30" t="s">
        <v>154</v>
      </c>
      <c r="F4" s="30" t="s">
        <v>155</v>
      </c>
      <c r="G4" s="30" t="s">
        <v>156</v>
      </c>
      <c r="H4" s="30" t="s">
        <v>157</v>
      </c>
      <c r="I4" s="30" t="s">
        <v>158</v>
      </c>
      <c r="J4" s="30" t="s">
        <v>159</v>
      </c>
      <c r="K4" s="30" t="s">
        <v>160</v>
      </c>
      <c r="L4" s="30" t="s">
        <v>161</v>
      </c>
      <c r="M4" s="30" t="s">
        <v>162</v>
      </c>
      <c r="N4" s="30" t="s">
        <v>163</v>
      </c>
      <c r="O4" s="30" t="s">
        <v>164</v>
      </c>
      <c r="P4" s="30" t="s">
        <v>165</v>
      </c>
      <c r="Q4" s="30" t="s">
        <v>166</v>
      </c>
      <c r="R4" s="30" t="s">
        <v>167</v>
      </c>
      <c r="S4" s="30" t="s">
        <v>168</v>
      </c>
      <c r="T4" s="30" t="s">
        <v>169</v>
      </c>
      <c r="U4" s="30" t="s">
        <v>170</v>
      </c>
      <c r="V4" s="30" t="s">
        <v>171</v>
      </c>
      <c r="W4" s="30" t="s">
        <v>172</v>
      </c>
      <c r="X4" s="30" t="s">
        <v>197</v>
      </c>
      <c r="Y4" s="30" t="s">
        <v>198</v>
      </c>
      <c r="Z4" s="30" t="s">
        <v>201</v>
      </c>
      <c r="AA4" s="30" t="s">
        <v>202</v>
      </c>
      <c r="AB4" s="30" t="s">
        <v>205</v>
      </c>
      <c r="AC4" s="30" t="s">
        <v>206</v>
      </c>
      <c r="AD4" s="30" t="s">
        <v>207</v>
      </c>
      <c r="AE4" s="30" t="s">
        <v>208</v>
      </c>
      <c r="AF4" s="30" t="s">
        <v>209</v>
      </c>
      <c r="AG4" s="30" t="s">
        <v>210</v>
      </c>
      <c r="AH4" s="30" t="s">
        <v>216</v>
      </c>
      <c r="AI4" s="30" t="s">
        <v>220</v>
      </c>
      <c r="AJ4" s="30" t="s">
        <v>223</v>
      </c>
      <c r="AK4" s="30" t="s">
        <v>230</v>
      </c>
      <c r="AL4" s="30" t="s">
        <v>231</v>
      </c>
    </row>
    <row r="5" spans="1:38"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38" s="4" customFormat="1">
      <c r="B6" s="4" t="s">
        <v>11</v>
      </c>
      <c r="C6" s="21" t="s">
        <v>37</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row>
    <row r="7" spans="1:38" s="4" customFormat="1" ht="12.5" thickBot="1">
      <c r="B7" s="4" t="s">
        <v>12</v>
      </c>
      <c r="C7" s="21" t="s">
        <v>37</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row>
    <row r="8" spans="1:38" s="4" customFormat="1">
      <c r="B8" s="16" t="s">
        <v>13</v>
      </c>
      <c r="C8" s="22" t="s">
        <v>37</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c r="AJ8" s="17">
        <v>168275.32900000003</v>
      </c>
      <c r="AK8" s="17">
        <v>187232.94299999997</v>
      </c>
      <c r="AL8" s="17">
        <v>688893.06999999983</v>
      </c>
    </row>
    <row r="9" spans="1:38" s="8" customFormat="1">
      <c r="B9" s="9" t="s">
        <v>14</v>
      </c>
      <c r="C9" s="25" t="s">
        <v>38</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row>
    <row r="10" spans="1:38"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spans="1:38" s="4" customFormat="1" ht="12.5" thickBot="1">
      <c r="B11" s="4" t="s">
        <v>15</v>
      </c>
      <c r="C11" s="21" t="s">
        <v>37</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row>
    <row r="12" spans="1:38" s="11" customFormat="1">
      <c r="B12" s="16" t="s">
        <v>16</v>
      </c>
      <c r="C12" s="22" t="s">
        <v>37</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c r="AJ12" s="17">
        <v>160788.72600000002</v>
      </c>
      <c r="AK12" s="17">
        <v>180005.52399999998</v>
      </c>
      <c r="AL12" s="17">
        <v>657686.03799999983</v>
      </c>
    </row>
    <row r="13" spans="1:38" s="8" customFormat="1">
      <c r="B13" s="9" t="s">
        <v>17</v>
      </c>
      <c r="C13" s="25" t="s">
        <v>38</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row>
    <row r="14" spans="1:38"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s="4" customFormat="1">
      <c r="B15" s="4" t="s">
        <v>18</v>
      </c>
      <c r="C15" s="21" t="s">
        <v>37</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row>
    <row r="16" spans="1:38" s="12" customFormat="1">
      <c r="B16" s="12" t="s">
        <v>19</v>
      </c>
      <c r="C16" s="21" t="s">
        <v>37</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c r="AJ16" s="18">
        <v>48524.777000000031</v>
      </c>
      <c r="AK16" s="18">
        <v>59984.463999999978</v>
      </c>
      <c r="AL16" s="18">
        <v>185470.74699999986</v>
      </c>
    </row>
    <row r="17" spans="2:38" s="8" customFormat="1">
      <c r="B17" s="9" t="s">
        <v>20</v>
      </c>
      <c r="C17" s="25" t="s">
        <v>38</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row>
    <row r="18" spans="2:38" s="4" customFormat="1">
      <c r="B18" s="4" t="s">
        <v>21</v>
      </c>
      <c r="C18" s="21" t="s">
        <v>37</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row>
    <row r="19" spans="2:38" s="4" customFormat="1">
      <c r="B19" s="4" t="s">
        <v>22</v>
      </c>
      <c r="C19" s="21" t="s">
        <v>37</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row>
    <row r="20" spans="2:38" s="4" customFormat="1">
      <c r="B20" s="4" t="s">
        <v>23</v>
      </c>
      <c r="C20" s="21" t="s">
        <v>37</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row>
    <row r="21" spans="2:38" s="4" customFormat="1">
      <c r="B21" s="4" t="s">
        <v>24</v>
      </c>
      <c r="C21" s="21" t="s">
        <v>37</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row>
    <row r="22" spans="2:38" s="4" customFormat="1" ht="24">
      <c r="B22" s="4" t="s">
        <v>25</v>
      </c>
      <c r="C22" s="21" t="s">
        <v>37</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row>
    <row r="23" spans="2:38" s="4" customFormat="1">
      <c r="B23" s="4" t="s">
        <v>26</v>
      </c>
      <c r="C23" s="21" t="s">
        <v>37</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row>
    <row r="24" spans="2:38" s="4" customFormat="1">
      <c r="B24" s="4" t="s">
        <v>27</v>
      </c>
      <c r="C24" s="21" t="s">
        <v>37</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row>
    <row r="25" spans="2:38" s="12" customFormat="1" ht="12.5" thickBot="1">
      <c r="B25" s="12" t="s">
        <v>28</v>
      </c>
      <c r="C25" s="21" t="s">
        <v>37</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c r="AJ25" s="18">
        <f>SUM(AJ20:AJ24)</f>
        <v>-12506.087000000001</v>
      </c>
      <c r="AK25" s="18">
        <f>SUM(AK20:AK24)</f>
        <v>-17782.562999999998</v>
      </c>
      <c r="AL25" s="18">
        <f>SUM(AL20:AL24)</f>
        <v>-61407.998</v>
      </c>
    </row>
    <row r="26" spans="2:38" s="11" customFormat="1">
      <c r="B26" s="16" t="s">
        <v>29</v>
      </c>
      <c r="C26" s="26" t="s">
        <v>37</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c r="AJ26" s="19">
        <v>14168.131000000027</v>
      </c>
      <c r="AK26" s="19">
        <v>18003.247999999978</v>
      </c>
      <c r="AL26" s="19">
        <v>29489.235999999844</v>
      </c>
    </row>
    <row r="27" spans="2:38" s="4" customFormat="1">
      <c r="B27" s="4" t="s">
        <v>30</v>
      </c>
      <c r="C27" s="20" t="s">
        <v>37</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row>
    <row r="28" spans="2:38" s="12" customFormat="1">
      <c r="B28" s="12" t="s">
        <v>31</v>
      </c>
      <c r="C28" s="20" t="s">
        <v>37</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c r="AJ28" s="18">
        <v>9511.5820000000276</v>
      </c>
      <c r="AK28" s="18">
        <v>19958.656999999977</v>
      </c>
      <c r="AL28" s="18">
        <v>29827.665999999845</v>
      </c>
    </row>
    <row r="29" spans="2:38" s="12" customFormat="1" ht="12.5" thickBot="1">
      <c r="B29" s="12" t="s">
        <v>32</v>
      </c>
      <c r="C29" s="20" t="s">
        <v>37</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c r="AJ29" s="18">
        <v>0</v>
      </c>
      <c r="AK29" s="18">
        <v>0</v>
      </c>
      <c r="AL29" s="18">
        <v>0</v>
      </c>
    </row>
    <row r="30" spans="2:38" s="11" customFormat="1">
      <c r="B30" s="16" t="s">
        <v>33</v>
      </c>
      <c r="C30" s="26" t="s">
        <v>37</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c r="AJ30" s="19">
        <v>9511.5820000000276</v>
      </c>
      <c r="AK30" s="19">
        <v>19958.656999999977</v>
      </c>
      <c r="AL30" s="19">
        <v>29827.665999999845</v>
      </c>
    </row>
    <row r="31" spans="2:38">
      <c r="B31" s="4"/>
      <c r="C31" s="4"/>
      <c r="D31" s="4"/>
      <c r="E31" s="4"/>
      <c r="F31" s="4"/>
      <c r="G31" s="4"/>
      <c r="H31" s="4"/>
      <c r="I31" s="4"/>
      <c r="J31" s="4"/>
      <c r="K31" s="4"/>
      <c r="L31" s="4"/>
      <c r="M31" s="4"/>
      <c r="N31" s="4"/>
      <c r="Q31" s="4"/>
      <c r="R31" s="4"/>
      <c r="S31" s="4"/>
      <c r="T31" s="4"/>
      <c r="U31" s="4"/>
      <c r="V31" s="4"/>
      <c r="W31" s="4"/>
      <c r="X31" s="4"/>
      <c r="Y31" s="4"/>
      <c r="Z31" s="4"/>
      <c r="AB31" s="4"/>
      <c r="AD31" s="4"/>
      <c r="AF31" s="4"/>
    </row>
    <row r="33" spans="1:38" ht="12.75" customHeight="1">
      <c r="A33" s="60" t="s">
        <v>130</v>
      </c>
      <c r="B33" s="6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23.25" customHeight="1">
      <c r="B34" s="30" t="s">
        <v>35</v>
      </c>
      <c r="C34" s="30" t="s">
        <v>36</v>
      </c>
      <c r="D34" s="30" t="s">
        <v>10</v>
      </c>
      <c r="E34" s="30" t="s">
        <v>9</v>
      </c>
      <c r="F34" s="30" t="s">
        <v>8</v>
      </c>
      <c r="G34" s="30" t="s">
        <v>2</v>
      </c>
      <c r="H34" s="30" t="s">
        <v>4</v>
      </c>
      <c r="I34" s="30" t="s">
        <v>7</v>
      </c>
      <c r="J34" s="30" t="s">
        <v>6</v>
      </c>
      <c r="K34" s="30" t="s">
        <v>5</v>
      </c>
      <c r="L34" s="30" t="s">
        <v>1</v>
      </c>
      <c r="M34" s="30" t="s">
        <v>3</v>
      </c>
      <c r="N34" s="30" t="s">
        <v>134</v>
      </c>
      <c r="O34" s="30" t="s">
        <v>138</v>
      </c>
      <c r="P34" s="30" t="s">
        <v>139</v>
      </c>
      <c r="Q34" s="30" t="s">
        <v>140</v>
      </c>
      <c r="R34" s="30" t="s">
        <v>141</v>
      </c>
      <c r="S34" s="30" t="s">
        <v>143</v>
      </c>
      <c r="T34" s="30" t="s">
        <v>146</v>
      </c>
      <c r="U34" s="30" t="s">
        <v>147</v>
      </c>
      <c r="V34" s="30" t="s">
        <v>149</v>
      </c>
      <c r="W34" s="30" t="s">
        <v>150</v>
      </c>
      <c r="X34" s="30" t="s">
        <v>218</v>
      </c>
      <c r="Y34" s="30" t="s">
        <v>218</v>
      </c>
      <c r="Z34" s="30" t="s">
        <v>226</v>
      </c>
      <c r="AA34" s="30" t="s">
        <v>226</v>
      </c>
      <c r="AB34" s="30" t="s">
        <v>227</v>
      </c>
      <c r="AC34" s="30" t="s">
        <v>227</v>
      </c>
      <c r="AD34" s="30" t="s">
        <v>228</v>
      </c>
      <c r="AE34" s="30" t="s">
        <v>228</v>
      </c>
      <c r="AF34" s="30" t="s">
        <v>211</v>
      </c>
      <c r="AG34" s="30" t="s">
        <v>211</v>
      </c>
      <c r="AH34" s="30" t="s">
        <v>219</v>
      </c>
      <c r="AI34" s="30" t="s">
        <v>221</v>
      </c>
      <c r="AJ34" s="30" t="s">
        <v>225</v>
      </c>
      <c r="AK34" s="30" t="s">
        <v>232</v>
      </c>
      <c r="AL34" s="30" t="s">
        <v>233</v>
      </c>
    </row>
    <row r="35" spans="1:38">
      <c r="B35" s="46" t="s">
        <v>34</v>
      </c>
    </row>
    <row r="36" spans="1:38">
      <c r="B36" s="1" t="s">
        <v>116</v>
      </c>
      <c r="C36" s="21" t="s">
        <v>37</v>
      </c>
      <c r="D36" s="48">
        <v>347508.62089600001</v>
      </c>
      <c r="E36" s="48">
        <v>342420.16438799998</v>
      </c>
      <c r="F36" s="48">
        <v>351633.40308299998</v>
      </c>
      <c r="G36" s="48">
        <v>384782.916639</v>
      </c>
      <c r="H36" s="48">
        <v>1426345.105006</v>
      </c>
      <c r="I36" s="48">
        <v>368913.37991199997</v>
      </c>
      <c r="J36" s="48">
        <v>364647.743831</v>
      </c>
      <c r="K36" s="48">
        <v>392719.21898399998</v>
      </c>
      <c r="L36" s="48">
        <v>415151.444227</v>
      </c>
      <c r="M36" s="48">
        <v>1541431.7869539999</v>
      </c>
      <c r="N36" s="48">
        <v>389635.95854800002</v>
      </c>
      <c r="O36" s="48">
        <v>377243.951443</v>
      </c>
      <c r="P36" s="48">
        <v>396683.64611600002</v>
      </c>
      <c r="Q36" s="48">
        <v>413588.689014</v>
      </c>
      <c r="R36" s="48">
        <v>1577152.2451210001</v>
      </c>
      <c r="S36" s="48">
        <v>401340.09669500001</v>
      </c>
      <c r="T36" s="48">
        <v>383382.87675200001</v>
      </c>
      <c r="U36" s="48">
        <v>400149.998792</v>
      </c>
      <c r="V36" s="48">
        <v>411840.31731200003</v>
      </c>
      <c r="W36" s="48">
        <v>1596713.2895510001</v>
      </c>
      <c r="X36" s="48">
        <v>398607.79946100002</v>
      </c>
      <c r="Y36" s="48">
        <v>398607.79946100002</v>
      </c>
      <c r="Z36" s="48">
        <v>381504.25474100001</v>
      </c>
      <c r="AA36" s="48">
        <v>381504.25474100001</v>
      </c>
      <c r="AB36" s="48">
        <v>399740.08936699998</v>
      </c>
      <c r="AC36" s="48">
        <v>399740.08936699998</v>
      </c>
      <c r="AD36" s="48">
        <v>405855.09048000001</v>
      </c>
      <c r="AE36" s="48">
        <v>405855.09048000001</v>
      </c>
      <c r="AF36" s="48">
        <v>1585707.2340490001</v>
      </c>
      <c r="AG36" s="48">
        <v>1585707.2340490001</v>
      </c>
      <c r="AH36" s="48">
        <v>415449.88542800001</v>
      </c>
      <c r="AI36" s="48">
        <v>345831.46675700002</v>
      </c>
      <c r="AJ36" s="48">
        <v>374778.45238700003</v>
      </c>
      <c r="AK36" s="48">
        <v>430559.09961599996</v>
      </c>
      <c r="AL36" s="48">
        <v>1566618.9041879999</v>
      </c>
    </row>
    <row r="37" spans="1:38">
      <c r="B37" s="1" t="s">
        <v>117</v>
      </c>
      <c r="C37" s="21" t="s">
        <v>37</v>
      </c>
      <c r="D37" s="48">
        <v>135817.754655</v>
      </c>
      <c r="E37" s="48">
        <v>140802.872439</v>
      </c>
      <c r="F37" s="48">
        <v>146682.346923</v>
      </c>
      <c r="G37" s="48">
        <v>149416.95479399999</v>
      </c>
      <c r="H37" s="48">
        <v>572719.92881099996</v>
      </c>
      <c r="I37" s="48">
        <v>138964.867745</v>
      </c>
      <c r="J37" s="48">
        <v>141065.751422</v>
      </c>
      <c r="K37" s="48">
        <v>145422.737127</v>
      </c>
      <c r="L37" s="48">
        <v>149959.49802299999</v>
      </c>
      <c r="M37" s="48">
        <v>575412.85431700002</v>
      </c>
      <c r="N37" s="48">
        <v>135055.97469100001</v>
      </c>
      <c r="O37" s="48">
        <v>139442.00998100001</v>
      </c>
      <c r="P37" s="48">
        <v>146099.72852199999</v>
      </c>
      <c r="Q37" s="48">
        <v>150546.916536</v>
      </c>
      <c r="R37" s="48">
        <v>571144.62973000004</v>
      </c>
      <c r="S37" s="48">
        <v>139060.716017</v>
      </c>
      <c r="T37" s="48">
        <v>144447.273051</v>
      </c>
      <c r="U37" s="48">
        <v>148204.94035700001</v>
      </c>
      <c r="V37" s="48">
        <v>151506.76645599998</v>
      </c>
      <c r="W37" s="48">
        <v>583219.69588100002</v>
      </c>
      <c r="X37" s="48">
        <v>141842.86701099999</v>
      </c>
      <c r="Y37" s="48">
        <v>141842.86701099999</v>
      </c>
      <c r="Z37" s="48">
        <v>148723.78442899999</v>
      </c>
      <c r="AA37" s="48">
        <v>148723.78442899999</v>
      </c>
      <c r="AB37" s="48">
        <v>152784.57614300001</v>
      </c>
      <c r="AC37" s="48">
        <v>152784.57614300001</v>
      </c>
      <c r="AD37" s="48">
        <v>148595.52482300001</v>
      </c>
      <c r="AE37" s="48">
        <v>148595.52482300001</v>
      </c>
      <c r="AF37" s="48">
        <v>591945.48886899999</v>
      </c>
      <c r="AG37" s="48">
        <v>591945.48886899999</v>
      </c>
      <c r="AH37" s="48">
        <v>158701.73967899999</v>
      </c>
      <c r="AI37" s="48">
        <v>147192.15123000002</v>
      </c>
      <c r="AJ37" s="48">
        <v>152515.39948600001</v>
      </c>
      <c r="AK37" s="48">
        <v>162401.792984</v>
      </c>
      <c r="AL37" s="48">
        <v>620811.08337899996</v>
      </c>
    </row>
    <row r="38" spans="1:38">
      <c r="B38" s="1" t="s">
        <v>118</v>
      </c>
      <c r="C38" s="21" t="s">
        <v>37</v>
      </c>
      <c r="D38" s="48">
        <v>11321.625613</v>
      </c>
      <c r="E38" s="48">
        <v>11496.058387999999</v>
      </c>
      <c r="F38" s="48">
        <v>11481.097682</v>
      </c>
      <c r="G38" s="48">
        <v>12680.027461</v>
      </c>
      <c r="H38" s="48">
        <v>46978.809143999999</v>
      </c>
      <c r="I38" s="48">
        <v>12104.069885000001</v>
      </c>
      <c r="J38" s="48">
        <v>11790.543831999999</v>
      </c>
      <c r="K38" s="48">
        <v>12086.418653999999</v>
      </c>
      <c r="L38" s="48">
        <v>13124.056565000001</v>
      </c>
      <c r="M38" s="48">
        <v>49105.088936</v>
      </c>
      <c r="N38" s="48">
        <v>12507.448162999999</v>
      </c>
      <c r="O38" s="48">
        <v>11996.967056</v>
      </c>
      <c r="P38" s="48">
        <v>11983.253575999999</v>
      </c>
      <c r="Q38" s="48">
        <v>12901.204497999999</v>
      </c>
      <c r="R38" s="48">
        <v>49388.873292999997</v>
      </c>
      <c r="S38" s="48">
        <v>12371.382261000001</v>
      </c>
      <c r="T38" s="48">
        <v>12546.767526</v>
      </c>
      <c r="U38" s="48">
        <v>12484.528759000001</v>
      </c>
      <c r="V38" s="48">
        <v>13820.054801</v>
      </c>
      <c r="W38" s="48">
        <v>51222.733347000001</v>
      </c>
      <c r="X38" s="48">
        <v>13158.66685</v>
      </c>
      <c r="Y38" s="48">
        <v>13158.66685</v>
      </c>
      <c r="Z38" s="48">
        <v>13176.184509999999</v>
      </c>
      <c r="AA38" s="48">
        <v>13176.184509999999</v>
      </c>
      <c r="AB38" s="48">
        <v>13302.326389</v>
      </c>
      <c r="AC38" s="48">
        <v>13302.326389</v>
      </c>
      <c r="AD38" s="48">
        <v>12711.816145999999</v>
      </c>
      <c r="AE38" s="48">
        <v>12711.816145999999</v>
      </c>
      <c r="AF38" s="48">
        <v>52348.993895</v>
      </c>
      <c r="AG38" s="48">
        <v>52348.993895</v>
      </c>
      <c r="AH38" s="48">
        <v>12968.952670999999</v>
      </c>
      <c r="AI38" s="48">
        <v>10864.763134999999</v>
      </c>
      <c r="AJ38" s="48">
        <v>12593.219321</v>
      </c>
      <c r="AK38" s="48">
        <v>15525.393931000001</v>
      </c>
      <c r="AL38" s="48">
        <v>51952.329058000003</v>
      </c>
    </row>
    <row r="39" spans="1:38">
      <c r="B39" s="1" t="s">
        <v>123</v>
      </c>
      <c r="C39" s="21" t="s">
        <v>37</v>
      </c>
      <c r="D39" s="48">
        <v>2570.4911969999998</v>
      </c>
      <c r="E39" s="48">
        <v>2874.7590960000002</v>
      </c>
      <c r="F39" s="48">
        <v>3295.9208250000001</v>
      </c>
      <c r="G39" s="48">
        <v>3883.6040779999998</v>
      </c>
      <c r="H39" s="48">
        <v>12624.775196000001</v>
      </c>
      <c r="I39" s="48">
        <v>2567.6554679999999</v>
      </c>
      <c r="J39" s="48">
        <v>2973.3578649999999</v>
      </c>
      <c r="K39" s="48">
        <v>3371.4735129999999</v>
      </c>
      <c r="L39" s="48">
        <v>4128.1157089999997</v>
      </c>
      <c r="M39" s="48">
        <v>13040.602554999999</v>
      </c>
      <c r="N39" s="48">
        <v>2690.6928979999998</v>
      </c>
      <c r="O39" s="48">
        <v>2953.782545</v>
      </c>
      <c r="P39" s="48">
        <v>3420.9136389999999</v>
      </c>
      <c r="Q39" s="48">
        <v>4109.935786</v>
      </c>
      <c r="R39" s="48">
        <v>13175.324868</v>
      </c>
      <c r="S39" s="48">
        <v>2448.6043549999999</v>
      </c>
      <c r="T39" s="48">
        <v>2694.895896</v>
      </c>
      <c r="U39" s="48">
        <v>3182.0432890000002</v>
      </c>
      <c r="V39" s="48">
        <v>3584.8535700000002</v>
      </c>
      <c r="W39" s="48">
        <v>11910.39711</v>
      </c>
      <c r="X39" s="48">
        <v>1802.9933109999999</v>
      </c>
      <c r="Y39" s="48">
        <v>1802.9933109999999</v>
      </c>
      <c r="Z39" s="48">
        <v>1569.249026</v>
      </c>
      <c r="AA39" s="48">
        <v>1569.249026</v>
      </c>
      <c r="AB39" s="48">
        <v>2089.050522</v>
      </c>
      <c r="AC39" s="48">
        <v>2089.050522</v>
      </c>
      <c r="AD39" s="48">
        <v>2982.8562449999999</v>
      </c>
      <c r="AE39" s="48">
        <v>2982.8562449999999</v>
      </c>
      <c r="AF39" s="48">
        <v>8444.1491040000001</v>
      </c>
      <c r="AG39" s="48">
        <v>8444.1491040000001</v>
      </c>
      <c r="AH39" s="48">
        <v>1483.409277</v>
      </c>
      <c r="AI39" s="48">
        <v>3226.9885009999998</v>
      </c>
      <c r="AJ39" s="48">
        <v>4200.989141</v>
      </c>
      <c r="AK39" s="48">
        <v>3103.8053129999998</v>
      </c>
      <c r="AL39" s="48">
        <v>12015.192232000001</v>
      </c>
    </row>
    <row r="40" spans="1:38">
      <c r="B40" s="1" t="s">
        <v>124</v>
      </c>
      <c r="C40" s="21" t="s">
        <v>37</v>
      </c>
      <c r="D40" s="48">
        <v>903.34578699999997</v>
      </c>
      <c r="E40" s="48">
        <v>992.59228299999995</v>
      </c>
      <c r="F40" s="48">
        <v>1195.5987170000001</v>
      </c>
      <c r="G40" s="48">
        <v>1196.7232200000001</v>
      </c>
      <c r="H40" s="48">
        <v>4288.2600069999999</v>
      </c>
      <c r="I40" s="48">
        <v>1124.0491500000001</v>
      </c>
      <c r="J40" s="48">
        <v>1511.1213</v>
      </c>
      <c r="K40" s="48">
        <v>895.423947</v>
      </c>
      <c r="L40" s="48">
        <v>1096.5316680000001</v>
      </c>
      <c r="M40" s="48">
        <v>4627.1260650000004</v>
      </c>
      <c r="N40" s="48">
        <v>789.62263499999995</v>
      </c>
      <c r="O40" s="48">
        <v>976.49147600000003</v>
      </c>
      <c r="P40" s="48">
        <v>388.30314199999998</v>
      </c>
      <c r="Q40" s="48">
        <v>1409.0091379999999</v>
      </c>
      <c r="R40" s="48">
        <v>3563.426391</v>
      </c>
      <c r="S40" s="48">
        <v>936.67828799999995</v>
      </c>
      <c r="T40" s="48">
        <v>1928.852529</v>
      </c>
      <c r="U40" s="48">
        <v>1730.0649539999999</v>
      </c>
      <c r="V40" s="48">
        <v>1979.195481</v>
      </c>
      <c r="W40" s="48">
        <v>6541.4630530000004</v>
      </c>
      <c r="X40" s="48">
        <v>1427.5942755865622</v>
      </c>
      <c r="Y40" s="48">
        <v>1427.5942755865622</v>
      </c>
      <c r="Z40" s="48">
        <v>1461.917272052</v>
      </c>
      <c r="AA40" s="48">
        <v>1461.917272052</v>
      </c>
      <c r="AB40" s="48">
        <v>1691.127215</v>
      </c>
      <c r="AC40" s="48">
        <v>1691.127215</v>
      </c>
      <c r="AD40" s="48">
        <v>2437.765148</v>
      </c>
      <c r="AE40" s="48">
        <v>2437.765148</v>
      </c>
      <c r="AF40" s="48">
        <v>7019.6521421464004</v>
      </c>
      <c r="AG40" s="48">
        <v>7019.6521421464004</v>
      </c>
      <c r="AH40" s="48">
        <v>2536.8547319999998</v>
      </c>
      <c r="AI40" s="48">
        <v>1962.0914290000001</v>
      </c>
      <c r="AJ40" s="48">
        <v>1557.0789789999999</v>
      </c>
      <c r="AK40" s="48">
        <v>1614.304961</v>
      </c>
      <c r="AL40" s="48">
        <v>7670.3301009999996</v>
      </c>
    </row>
    <row r="41" spans="1:38">
      <c r="B41" s="6" t="s">
        <v>119</v>
      </c>
      <c r="C41" s="21" t="s">
        <v>37</v>
      </c>
      <c r="D41" s="49">
        <v>498121.83814800001</v>
      </c>
      <c r="E41" s="49">
        <v>498586.44659399998</v>
      </c>
      <c r="F41" s="49">
        <v>514288.36722999997</v>
      </c>
      <c r="G41" s="49">
        <v>551960.22619199997</v>
      </c>
      <c r="H41" s="49">
        <v>2062956.8781640001</v>
      </c>
      <c r="I41" s="49">
        <v>523674.02215999999</v>
      </c>
      <c r="J41" s="49">
        <v>521988.51825000002</v>
      </c>
      <c r="K41" s="49">
        <v>554495.27222499996</v>
      </c>
      <c r="L41" s="49">
        <v>583459.64619200001</v>
      </c>
      <c r="M41" s="49">
        <v>2183617.4588270001</v>
      </c>
      <c r="N41" s="49">
        <v>540679.69693500001</v>
      </c>
      <c r="O41" s="49">
        <v>532613.20250100002</v>
      </c>
      <c r="P41" s="49">
        <v>558575.84499500005</v>
      </c>
      <c r="Q41" s="49">
        <v>582555.75497200002</v>
      </c>
      <c r="R41" s="49">
        <v>2214424.4994029999</v>
      </c>
      <c r="S41" s="49">
        <v>556157.47761599999</v>
      </c>
      <c r="T41" s="49">
        <f>SUM(T36:T40)</f>
        <v>545000.66575400007</v>
      </c>
      <c r="U41" s="49">
        <f>SUM(U36:U40)</f>
        <v>565751.57615099999</v>
      </c>
      <c r="V41" s="49">
        <f>SUM(V36:V40)</f>
        <v>582731.1876200001</v>
      </c>
      <c r="W41" s="49">
        <f>SUM(W36:W40)</f>
        <v>2249607.5789419999</v>
      </c>
      <c r="X41" s="49">
        <v>556839.9209085867</v>
      </c>
      <c r="Y41" s="49">
        <v>556839.9209085867</v>
      </c>
      <c r="Z41" s="49">
        <v>546435.38997805212</v>
      </c>
      <c r="AA41" s="49">
        <v>546435.38997805212</v>
      </c>
      <c r="AB41" s="49">
        <v>569607.16963599995</v>
      </c>
      <c r="AC41" s="49">
        <v>569607.16963599995</v>
      </c>
      <c r="AD41" s="49">
        <v>572583.05284200003</v>
      </c>
      <c r="AE41" s="49">
        <v>572583.05284200003</v>
      </c>
      <c r="AF41" s="49">
        <v>2245465.5180591499</v>
      </c>
      <c r="AG41" s="49">
        <v>2245465.5180591499</v>
      </c>
      <c r="AH41" s="49">
        <v>591140.84178699995</v>
      </c>
      <c r="AI41" s="49">
        <v>509077.461052</v>
      </c>
      <c r="AJ41" s="49">
        <v>545645.13931400003</v>
      </c>
      <c r="AK41" s="49">
        <v>613204.39680500003</v>
      </c>
      <c r="AL41" s="49">
        <v>2259067.6908229999</v>
      </c>
    </row>
    <row r="42" spans="1:38">
      <c r="B42" s="6" t="s">
        <v>120</v>
      </c>
      <c r="C42" s="21" t="s">
        <v>37</v>
      </c>
      <c r="D42" s="49">
        <v>8420.1775062705801</v>
      </c>
      <c r="E42" s="49">
        <v>8181.8224752263104</v>
      </c>
      <c r="F42" s="49">
        <v>8723.0911254258499</v>
      </c>
      <c r="G42" s="49">
        <v>10662.8412695726</v>
      </c>
      <c r="H42" s="49">
        <v>35987.932376495402</v>
      </c>
      <c r="I42" s="49">
        <v>8567.0013144035493</v>
      </c>
      <c r="J42" s="49">
        <v>8839.5806838440603</v>
      </c>
      <c r="K42" s="49">
        <v>9078.0356332056108</v>
      </c>
      <c r="L42" s="49">
        <v>11760.2724857127</v>
      </c>
      <c r="M42" s="49">
        <v>38244.890117165967</v>
      </c>
      <c r="N42" s="49">
        <v>10509.806950685899</v>
      </c>
      <c r="O42" s="49">
        <v>10027.1618703845</v>
      </c>
      <c r="P42" s="49">
        <v>10120.8859201704</v>
      </c>
      <c r="Q42" s="49">
        <v>12475.5858589297</v>
      </c>
      <c r="R42" s="49">
        <v>43133.440600170397</v>
      </c>
      <c r="S42" s="49">
        <v>9913.7209541813208</v>
      </c>
      <c r="T42" s="49">
        <v>10402.372444799999</v>
      </c>
      <c r="U42" s="49">
        <v>11338.334849045599</v>
      </c>
      <c r="V42" s="49">
        <v>14153.054122641101</v>
      </c>
      <c r="W42" s="49">
        <v>45807.482370667902</v>
      </c>
      <c r="X42" s="49">
        <v>11877.2881124138</v>
      </c>
      <c r="Y42" s="49">
        <v>11877.2881124138</v>
      </c>
      <c r="Z42" s="49">
        <v>12532.371626349701</v>
      </c>
      <c r="AA42" s="49">
        <v>12532.371626349701</v>
      </c>
      <c r="AB42" s="49">
        <v>12191.893401017453</v>
      </c>
      <c r="AC42" s="49">
        <v>12191.893401017453</v>
      </c>
      <c r="AD42" s="49">
        <v>14964.9150299224</v>
      </c>
      <c r="AE42" s="49">
        <v>14964.9150299224</v>
      </c>
      <c r="AF42" s="49">
        <v>51566.468169851403</v>
      </c>
      <c r="AG42" s="49">
        <v>51566.468169851403</v>
      </c>
      <c r="AH42" s="49">
        <v>14138.2814055415</v>
      </c>
      <c r="AI42" s="49">
        <v>15931.016747461499</v>
      </c>
      <c r="AJ42" s="49">
        <v>12520.5985433837</v>
      </c>
      <c r="AK42" s="49">
        <v>14689.1417029486</v>
      </c>
      <c r="AL42" s="49">
        <v>57279.038399335303</v>
      </c>
    </row>
    <row r="43" spans="1:38">
      <c r="B43" s="6" t="s">
        <v>121</v>
      </c>
      <c r="C43" s="21" t="s">
        <v>37</v>
      </c>
      <c r="D43" s="49">
        <v>506542.015654271</v>
      </c>
      <c r="E43" s="49">
        <v>506768.26906922599</v>
      </c>
      <c r="F43" s="49">
        <v>523011.45835542597</v>
      </c>
      <c r="G43" s="49">
        <v>562623.06746157305</v>
      </c>
      <c r="H43" s="49">
        <v>2098944.8105405001</v>
      </c>
      <c r="I43" s="49">
        <v>532241.02347440401</v>
      </c>
      <c r="J43" s="49">
        <v>530828.09893384401</v>
      </c>
      <c r="K43" s="49">
        <v>563573.30785820552</v>
      </c>
      <c r="L43" s="49">
        <v>595219.91867771302</v>
      </c>
      <c r="M43" s="49">
        <v>2221862.3489441662</v>
      </c>
      <c r="N43" s="49">
        <v>551189.50388568593</v>
      </c>
      <c r="O43" s="49">
        <v>542640.36437138496</v>
      </c>
      <c r="P43" s="49">
        <v>568696.73091517005</v>
      </c>
      <c r="Q43" s="49">
        <v>595031.34083093004</v>
      </c>
      <c r="R43" s="49">
        <v>2257557.9400031702</v>
      </c>
      <c r="S43" s="49">
        <v>566071.19857018127</v>
      </c>
      <c r="T43" s="49">
        <f>T41+T42</f>
        <v>555403.03819880006</v>
      </c>
      <c r="U43" s="49">
        <f>U41+U42</f>
        <v>577089.9110000456</v>
      </c>
      <c r="V43" s="49">
        <f>V41+V42</f>
        <v>596884.2417426412</v>
      </c>
      <c r="W43" s="49">
        <f>W41+W42</f>
        <v>2295415.061312668</v>
      </c>
      <c r="X43" s="49">
        <v>568717.20902100054</v>
      </c>
      <c r="Y43" s="49">
        <v>568717.20902100054</v>
      </c>
      <c r="Z43" s="49">
        <v>558967.76160440187</v>
      </c>
      <c r="AA43" s="49">
        <v>558967.76160440187</v>
      </c>
      <c r="AB43" s="49">
        <v>581799.06303701748</v>
      </c>
      <c r="AC43" s="49">
        <v>581799.06303701748</v>
      </c>
      <c r="AD43" s="49">
        <v>587547.96787192195</v>
      </c>
      <c r="AE43" s="49">
        <v>587547.96787192195</v>
      </c>
      <c r="AF43" s="49">
        <v>2297031.9862290001</v>
      </c>
      <c r="AG43" s="49">
        <v>2297031.9862290001</v>
      </c>
      <c r="AH43" s="49">
        <v>605279.12319254142</v>
      </c>
      <c r="AI43" s="49">
        <v>525008.47779946204</v>
      </c>
      <c r="AJ43" s="49">
        <v>558165.73785738403</v>
      </c>
      <c r="AK43" s="49">
        <v>627893.53850794863</v>
      </c>
      <c r="AL43" s="49">
        <v>2316346.7292223354</v>
      </c>
    </row>
    <row r="44" spans="1:38">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row>
    <row r="45" spans="1:38">
      <c r="B45" s="46" t="s">
        <v>144</v>
      </c>
      <c r="D45" s="50"/>
      <c r="E45" s="50"/>
      <c r="F45" s="50"/>
      <c r="G45" s="50"/>
      <c r="H45" s="50"/>
      <c r="I45" s="50"/>
      <c r="J45" s="50"/>
      <c r="K45" s="50"/>
      <c r="L45" s="50"/>
      <c r="M45" s="50"/>
      <c r="N45" s="50"/>
      <c r="O45" s="50"/>
      <c r="P45" s="50"/>
      <c r="Q45" s="50"/>
      <c r="R45" s="50"/>
      <c r="S45" s="50"/>
      <c r="T45" s="50"/>
      <c r="U45" s="50"/>
      <c r="V45" s="50"/>
      <c r="W45" s="50"/>
      <c r="Y45" s="50"/>
      <c r="Z45" s="50"/>
      <c r="AA45" s="50"/>
      <c r="AB45" s="50"/>
      <c r="AC45" s="50"/>
      <c r="AD45" s="50"/>
      <c r="AE45" s="50"/>
      <c r="AF45" s="50"/>
      <c r="AG45" s="50"/>
      <c r="AH45" s="50"/>
      <c r="AI45" s="50"/>
      <c r="AJ45" s="50"/>
      <c r="AK45" s="50"/>
      <c r="AL45" s="50"/>
    </row>
    <row r="46" spans="1:38">
      <c r="B46" s="1" t="s">
        <v>116</v>
      </c>
      <c r="C46" s="29" t="s">
        <v>38</v>
      </c>
      <c r="D46" s="51">
        <v>8.356305636159167E-2</v>
      </c>
      <c r="E46" s="51">
        <v>0.10622340848264256</v>
      </c>
      <c r="F46" s="51">
        <v>6.2753243347818621E-2</v>
      </c>
      <c r="G46" s="51">
        <v>6.5762704140269523E-2</v>
      </c>
      <c r="H46" s="51">
        <v>7.8746942621599425E-2</v>
      </c>
      <c r="I46" s="51">
        <v>6.6797334109315987E-2</v>
      </c>
      <c r="J46" s="51">
        <v>5.3513270730686235E-2</v>
      </c>
      <c r="K46" s="51">
        <v>0.10826046197237549</v>
      </c>
      <c r="L46" s="51">
        <v>6.3825038159937453E-2</v>
      </c>
      <c r="M46" s="51">
        <v>7.3005708183051965E-2</v>
      </c>
      <c r="N46" s="51">
        <v>4.5946493112094311E-2</v>
      </c>
      <c r="O46" s="51">
        <v>3.3070378760205799E-2</v>
      </c>
      <c r="P46" s="51">
        <v>1.4667817845969378E-2</v>
      </c>
      <c r="Q46" s="51">
        <v>2.8611019737703192E-3</v>
      </c>
      <c r="R46" s="51">
        <v>2.3337464014380638E-2</v>
      </c>
      <c r="S46" s="51">
        <v>3.4452968854053578E-2</v>
      </c>
      <c r="T46" s="51">
        <v>1.7310545135699407E-2</v>
      </c>
      <c r="U46" s="51">
        <v>1.2253692676310379E-2</v>
      </c>
      <c r="V46" s="51">
        <v>-2.0894404991811388E-4</v>
      </c>
      <c r="W46" s="51">
        <v>1.6543251471809794E-2</v>
      </c>
      <c r="X46" s="51">
        <v>-5.3117872817479705E-3</v>
      </c>
      <c r="Y46" s="51">
        <v>-5.3117872817479705E-3</v>
      </c>
      <c r="Z46" s="51">
        <v>-3.5584080405886009E-3</v>
      </c>
      <c r="AA46" s="51">
        <v>-3.5584080405886009E-3</v>
      </c>
      <c r="AB46" s="51">
        <v>-9.0748464710355137E-4</v>
      </c>
      <c r="AC46" s="51">
        <v>-9.0748464710355137E-4</v>
      </c>
      <c r="AD46" s="51">
        <v>-1.1557039225217114E-2</v>
      </c>
      <c r="AE46" s="51">
        <v>-1.1557039225217114E-2</v>
      </c>
      <c r="AF46" s="51">
        <v>-5.3712936632176467E-3</v>
      </c>
      <c r="AG46" s="51">
        <v>-5.3712936632176467E-3</v>
      </c>
      <c r="AH46" s="51">
        <v>6.3124911038748621E-2</v>
      </c>
      <c r="AI46" s="51">
        <v>-6.9838324371604865E-2</v>
      </c>
      <c r="AJ46" s="51">
        <v>-3.9696268512547039E-2</v>
      </c>
      <c r="AK46" s="51">
        <v>7.7213111663947398E-2</v>
      </c>
      <c r="AL46" s="51">
        <v>1.0279378968699904E-2</v>
      </c>
    </row>
    <row r="47" spans="1:38">
      <c r="B47" s="1" t="s">
        <v>117</v>
      </c>
      <c r="C47" s="29" t="s">
        <v>38</v>
      </c>
      <c r="D47" s="51">
        <v>8.123925204806115E-2</v>
      </c>
      <c r="E47" s="51">
        <v>8.6268397019343412E-2</v>
      </c>
      <c r="F47" s="51">
        <v>9.7073723976685011E-2</v>
      </c>
      <c r="G47" s="51">
        <v>3.1388359761269191E-2</v>
      </c>
      <c r="H47" s="51">
        <v>7.2903660470388321E-2</v>
      </c>
      <c r="I47" s="51">
        <v>2.7994361094804576E-2</v>
      </c>
      <c r="J47" s="51">
        <v>8.073485498430788E-3</v>
      </c>
      <c r="K47" s="51">
        <v>-4.128221573277524E-3</v>
      </c>
      <c r="L47" s="51">
        <v>6.981257414809372E-3</v>
      </c>
      <c r="M47" s="51">
        <v>9.4710150186665398E-3</v>
      </c>
      <c r="N47" s="51">
        <v>-2.6209398751557145E-2</v>
      </c>
      <c r="O47" s="51">
        <v>-1.2323474089944053E-2</v>
      </c>
      <c r="P47" s="51">
        <v>3.2991549950680543E-3</v>
      </c>
      <c r="Q47" s="51">
        <v>4.6619745654665756E-3</v>
      </c>
      <c r="R47" s="51">
        <v>-7.1938197866587839E-3</v>
      </c>
      <c r="S47" s="51">
        <v>4.0510089079023981E-2</v>
      </c>
      <c r="T47" s="51">
        <v>5.5387759892435273E-2</v>
      </c>
      <c r="U47" s="51">
        <v>2.83246965273527E-2</v>
      </c>
      <c r="V47" s="51">
        <v>1.3577180246272302E-2</v>
      </c>
      <c r="W47" s="51">
        <v>3.4430797534134694E-2</v>
      </c>
      <c r="X47" s="51">
        <v>2.4000954916388872E-2</v>
      </c>
      <c r="Y47" s="51">
        <v>2.4000954916388872E-2</v>
      </c>
      <c r="Z47" s="51">
        <v>2.6303391728082604E-2</v>
      </c>
      <c r="AA47" s="51">
        <v>2.6303391728082604E-2</v>
      </c>
      <c r="AB47" s="51">
        <v>3.0090631412289737E-2</v>
      </c>
      <c r="AC47" s="51">
        <v>3.0090631412289737E-2</v>
      </c>
      <c r="AD47" s="51">
        <v>-1.56114712213129E-3</v>
      </c>
      <c r="AE47" s="51">
        <v>-1.56114712213129E-3</v>
      </c>
      <c r="AF47" s="51">
        <v>1.9749783689904321E-2</v>
      </c>
      <c r="AG47" s="51">
        <v>1.9749783689904321E-2</v>
      </c>
      <c r="AH47" s="51">
        <v>0.19279148775161481</v>
      </c>
      <c r="AI47" s="51">
        <v>5.8806314031735196E-2</v>
      </c>
      <c r="AJ47" s="51">
        <v>7.1482548913175847E-2</v>
      </c>
      <c r="AK47" s="51">
        <v>0.12935042416333675</v>
      </c>
      <c r="AL47" s="51">
        <v>0.11219080643121759</v>
      </c>
    </row>
    <row r="48" spans="1:38">
      <c r="B48" s="1" t="s">
        <v>118</v>
      </c>
      <c r="C48" s="29" t="s">
        <v>38</v>
      </c>
      <c r="D48" s="51">
        <v>7.0075191331417264E-2</v>
      </c>
      <c r="E48" s="51">
        <v>0.1099550176657591</v>
      </c>
      <c r="F48" s="51">
        <v>0.11576606022522484</v>
      </c>
      <c r="G48" s="51">
        <v>0.10503144653270624</v>
      </c>
      <c r="H48" s="51">
        <v>0.10026282419638033</v>
      </c>
      <c r="I48" s="51">
        <v>9.1794877106020634E-2</v>
      </c>
      <c r="J48" s="51">
        <v>2.4553316164358741E-2</v>
      </c>
      <c r="K48" s="51">
        <v>5.1388582092919854E-2</v>
      </c>
      <c r="L48" s="51">
        <v>3.4748140811353023E-2</v>
      </c>
      <c r="M48" s="51">
        <v>4.9873786306744439E-2</v>
      </c>
      <c r="N48" s="51">
        <v>6.2706790820933112E-2</v>
      </c>
      <c r="O48" s="51">
        <v>4.786578499662264E-2</v>
      </c>
      <c r="P48" s="51">
        <v>2.5129306292478892E-2</v>
      </c>
      <c r="Q48" s="51">
        <v>1.368485694140964E-2</v>
      </c>
      <c r="R48" s="51">
        <v>3.684938963986828E-2</v>
      </c>
      <c r="S48" s="51">
        <v>-1.1583299609908004E-2</v>
      </c>
      <c r="T48" s="51">
        <v>3.0726080113681942E-2</v>
      </c>
      <c r="U48" s="51">
        <v>2.1447213714806068E-2</v>
      </c>
      <c r="V48" s="51">
        <v>5.3331222836573211E-2</v>
      </c>
      <c r="W48" s="51">
        <v>2.3684388556733493E-2</v>
      </c>
      <c r="X48" s="51">
        <v>6.126785109965116E-2</v>
      </c>
      <c r="Y48" s="51">
        <v>6.126785109965116E-2</v>
      </c>
      <c r="Z48" s="51">
        <v>4.6993541062319899E-2</v>
      </c>
      <c r="AA48" s="51">
        <v>4.6993541062319899E-2</v>
      </c>
      <c r="AB48" s="51">
        <v>5.4656706362209206E-2</v>
      </c>
      <c r="AC48" s="51">
        <v>5.4656706362209206E-2</v>
      </c>
      <c r="AD48" s="51">
        <v>-8.6218582856551707E-2</v>
      </c>
      <c r="AE48" s="51">
        <v>-8.6218582856551707E-2</v>
      </c>
      <c r="AF48" s="51">
        <v>1.7246533801536845E-2</v>
      </c>
      <c r="AG48" s="51">
        <v>1.7246533801536845E-2</v>
      </c>
      <c r="AH48" s="51">
        <v>-7.0437083832715075E-3</v>
      </c>
      <c r="AI48" s="51">
        <v>-0.11620693358546541</v>
      </c>
      <c r="AJ48" s="51">
        <v>1.3894859303233975E-2</v>
      </c>
      <c r="AK48" s="51">
        <v>0.27232138831735919</v>
      </c>
      <c r="AL48" s="51">
        <v>4.2781143388871623E-2</v>
      </c>
    </row>
    <row r="49" spans="2:38">
      <c r="B49" s="6" t="s">
        <v>119</v>
      </c>
      <c r="C49" s="29" t="s">
        <v>38</v>
      </c>
      <c r="D49" s="52">
        <v>8.2648601374835984E-2</v>
      </c>
      <c r="E49" s="52">
        <v>0.10025500125353348</v>
      </c>
      <c r="F49" s="52">
        <v>7.3877556259038801E-2</v>
      </c>
      <c r="G49" s="52">
        <v>5.7403151366906435E-2</v>
      </c>
      <c r="H49" s="52">
        <v>7.7695080748830136E-2</v>
      </c>
      <c r="I49" s="52">
        <v>5.6296221992960138E-2</v>
      </c>
      <c r="J49" s="52">
        <v>3.9964616458237012E-2</v>
      </c>
      <c r="K49" s="52">
        <v>7.4527699195673147E-2</v>
      </c>
      <c r="L49" s="52">
        <v>4.7892737768871818E-2</v>
      </c>
      <c r="M49" s="52">
        <v>5.4630035685790279E-2</v>
      </c>
      <c r="N49" s="52">
        <v>2.7313846779588591E-2</v>
      </c>
      <c r="O49" s="52">
        <v>2.0831290203129127E-2</v>
      </c>
      <c r="P49" s="52">
        <v>1.1880784616350448E-2</v>
      </c>
      <c r="Q49" s="52">
        <v>3.5102773131043818E-3</v>
      </c>
      <c r="R49" s="52">
        <v>1.5468589357580331E-2</v>
      </c>
      <c r="S49" s="52">
        <v>3.4284728537706588E-2</v>
      </c>
      <c r="T49" s="52">
        <v>2.6873895518485735E-2</v>
      </c>
      <c r="U49" s="52">
        <v>1.6105221386042201E-2</v>
      </c>
      <c r="V49" s="52">
        <v>3.5125435713347919E-3</v>
      </c>
      <c r="W49" s="52">
        <v>2.0583444814713303E-2</v>
      </c>
      <c r="X49" s="52">
        <v>2.2441316171570858E-3</v>
      </c>
      <c r="Y49" s="52">
        <v>2.2441316171570858E-3</v>
      </c>
      <c r="Z49" s="52">
        <v>3.4454253792219891E-3</v>
      </c>
      <c r="AA49" s="52">
        <v>3.4454253792219891E-3</v>
      </c>
      <c r="AB49" s="52">
        <v>6.5080776821671016E-3</v>
      </c>
      <c r="AC49" s="52">
        <v>6.5080776821671016E-3</v>
      </c>
      <c r="AD49" s="52">
        <v>-1.1633265752079458E-2</v>
      </c>
      <c r="AE49" s="52">
        <v>-1.1633265752079458E-2</v>
      </c>
      <c r="AF49" s="52">
        <v>9.0532812899279946E-5</v>
      </c>
      <c r="AG49" s="52">
        <v>9.0532812899279946E-5</v>
      </c>
      <c r="AH49" s="52">
        <v>9.2858602281348013E-2</v>
      </c>
      <c r="AI49" s="52">
        <v>-3.3487474657339034E-2</v>
      </c>
      <c r="AJ49" s="52">
        <v>-6.4748016020781396E-3</v>
      </c>
      <c r="AK49" s="52">
        <v>9.4061897292683438E-2</v>
      </c>
      <c r="AL49" s="52">
        <v>3.8535164587715443E-2</v>
      </c>
    </row>
    <row r="50" spans="2:38">
      <c r="B50" s="6" t="s">
        <v>120</v>
      </c>
      <c r="C50" s="29" t="s">
        <v>38</v>
      </c>
      <c r="D50" s="53">
        <v>0.12780341819934415</v>
      </c>
      <c r="E50" s="53">
        <v>9.5625318362273504E-2</v>
      </c>
      <c r="F50" s="53">
        <v>6.0114632610820173E-2</v>
      </c>
      <c r="G50" s="53">
        <v>6.9420346808402034E-3</v>
      </c>
      <c r="H50" s="53">
        <v>6.7141948150968744E-2</v>
      </c>
      <c r="I50" s="53">
        <v>-2.2395432597879128E-2</v>
      </c>
      <c r="J50" s="53">
        <v>-2.049995988805775E-2</v>
      </c>
      <c r="K50" s="53">
        <v>2.394215950102252E-2</v>
      </c>
      <c r="L50" s="53">
        <v>0.11485163885006178</v>
      </c>
      <c r="M50" s="53">
        <v>2.8732634644944355E-2</v>
      </c>
      <c r="N50" s="53">
        <v>0.22212192590647151</v>
      </c>
      <c r="O50" s="53">
        <v>0.11475617093052737</v>
      </c>
      <c r="P50" s="53">
        <v>0.11143447631271663</v>
      </c>
      <c r="Q50" s="53">
        <v>4.6897371155528944E-2</v>
      </c>
      <c r="R50" s="53">
        <v>0.1163844017436011</v>
      </c>
      <c r="S50" s="53">
        <v>2.9699264315887763E-3</v>
      </c>
      <c r="T50" s="53">
        <v>0.10915958559433792</v>
      </c>
      <c r="U50" s="53">
        <v>0.10253144944852655</v>
      </c>
      <c r="V50" s="53">
        <v>0.10587069074195377</v>
      </c>
      <c r="W50" s="53">
        <v>8.0522622811601385E-2</v>
      </c>
      <c r="X50" s="53">
        <v>0.11841243861522233</v>
      </c>
      <c r="Y50" s="53">
        <v>0.11841243861522233</v>
      </c>
      <c r="Z50" s="53">
        <v>0.11660493084389656</v>
      </c>
      <c r="AA50" s="53">
        <v>0.11660493084389656</v>
      </c>
      <c r="AB50" s="53">
        <v>7.9801560719059417E-3</v>
      </c>
      <c r="AC50" s="53">
        <v>7.9801560719059417E-3</v>
      </c>
      <c r="AD50" s="53">
        <v>-8.8153816907117655E-2</v>
      </c>
      <c r="AE50" s="53">
        <v>-8.8153816907117655E-2</v>
      </c>
      <c r="AF50" s="53">
        <v>3.0145311093627836E-2</v>
      </c>
      <c r="AG50" s="53">
        <v>3.0145311093627836E-2</v>
      </c>
      <c r="AH50" s="53">
        <v>9.2604163041227761E-3</v>
      </c>
      <c r="AI50" s="53">
        <v>7.3800574987688661E-2</v>
      </c>
      <c r="AJ50" s="53">
        <v>-1.8955770913135828E-2</v>
      </c>
      <c r="AK50" s="53">
        <v>4.573250329789369E-2</v>
      </c>
      <c r="AL50" s="53">
        <v>3.3239129817456803E-2</v>
      </c>
    </row>
    <row r="51" spans="2:38">
      <c r="B51" s="6" t="s">
        <v>121</v>
      </c>
      <c r="C51" s="29" t="s">
        <v>38</v>
      </c>
      <c r="D51" s="53">
        <v>8.4042003045532443E-2</v>
      </c>
      <c r="E51" s="53">
        <v>9.9609523646645659E-2</v>
      </c>
      <c r="F51" s="53">
        <v>7.4167633184131887E-2</v>
      </c>
      <c r="G51" s="53">
        <v>5.6601149303638465E-2</v>
      </c>
      <c r="H51" s="53">
        <v>7.7712894378581643E-2</v>
      </c>
      <c r="I51" s="53">
        <v>5.4910081353358509E-2</v>
      </c>
      <c r="J51" s="53">
        <v>3.9605194919651643E-2</v>
      </c>
      <c r="K51" s="53">
        <v>7.2707830860225586E-2</v>
      </c>
      <c r="L51" s="53">
        <v>4.7774756712930078E-2</v>
      </c>
      <c r="M51" s="53">
        <v>5.37227424856217E-2</v>
      </c>
      <c r="N51" s="53">
        <v>2.9984698974906854E-2</v>
      </c>
      <c r="O51" s="53">
        <v>2.2323288511235662E-2</v>
      </c>
      <c r="P51" s="53">
        <v>1.3391956878009426E-2</v>
      </c>
      <c r="Q51" s="53">
        <v>4.2572248875281105E-3</v>
      </c>
      <c r="R51" s="53">
        <v>1.7036887161416825E-2</v>
      </c>
      <c r="S51" s="53">
        <v>3.2498324315303417E-2</v>
      </c>
      <c r="T51" s="53">
        <v>2.708216675056585E-2</v>
      </c>
      <c r="U51" s="53">
        <v>1.798775482092041E-2</v>
      </c>
      <c r="V51" s="53">
        <v>6.4659239354254439E-3</v>
      </c>
      <c r="W51" s="53">
        <v>2.1399738045226657E-2</v>
      </c>
      <c r="X51" s="53">
        <v>5.8635533311017785E-3</v>
      </c>
      <c r="Y51" s="53">
        <v>5.8635533311017785E-3</v>
      </c>
      <c r="Z51" s="53">
        <v>7.2830292527388263E-3</v>
      </c>
      <c r="AA51" s="53">
        <v>7.2830292527388263E-3</v>
      </c>
      <c r="AB51" s="53">
        <v>7.4971157531855681E-3</v>
      </c>
      <c r="AC51" s="53">
        <v>7.4971157531855681E-3</v>
      </c>
      <c r="AD51" s="53">
        <v>-1.0967526011090634E-2</v>
      </c>
      <c r="AE51" s="53">
        <v>-1.0967526011090634E-2</v>
      </c>
      <c r="AF51" s="53">
        <v>2.3264312738509041E-3</v>
      </c>
      <c r="AG51" s="53">
        <v>2.3264312738509041E-3</v>
      </c>
      <c r="AH51" s="53">
        <v>9.4956709599998135E-2</v>
      </c>
      <c r="AI51" s="53">
        <v>-2.6764884049063853E-2</v>
      </c>
      <c r="AJ51" s="53">
        <v>-5.7950160628147396E-3</v>
      </c>
      <c r="AK51" s="53">
        <v>9.0957213793636305E-2</v>
      </c>
      <c r="AL51" s="53">
        <v>4.0194779215328547E-2</v>
      </c>
    </row>
    <row r="52" spans="2:38">
      <c r="B52" s="6"/>
      <c r="C52" s="3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row>
    <row r="53" spans="2:38">
      <c r="B53" s="46" t="s">
        <v>122</v>
      </c>
      <c r="C53" s="3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row>
    <row r="54" spans="2:38">
      <c r="B54" s="1" t="s">
        <v>116</v>
      </c>
      <c r="C54" s="29" t="s">
        <v>36</v>
      </c>
      <c r="D54" s="48">
        <v>291</v>
      </c>
      <c r="E54" s="48">
        <v>290</v>
      </c>
      <c r="F54" s="48">
        <v>290</v>
      </c>
      <c r="G54" s="48">
        <v>290</v>
      </c>
      <c r="H54" s="48">
        <v>290</v>
      </c>
      <c r="I54" s="48">
        <v>292</v>
      </c>
      <c r="J54" s="48">
        <v>294</v>
      </c>
      <c r="K54" s="48">
        <v>295</v>
      </c>
      <c r="L54" s="48">
        <v>295</v>
      </c>
      <c r="M54" s="48">
        <v>295</v>
      </c>
      <c r="N54" s="48">
        <v>292</v>
      </c>
      <c r="O54" s="1">
        <v>291</v>
      </c>
      <c r="P54" s="1">
        <v>289</v>
      </c>
      <c r="Q54" s="48">
        <v>289</v>
      </c>
      <c r="R54" s="48">
        <v>289</v>
      </c>
      <c r="S54" s="48">
        <v>289</v>
      </c>
      <c r="T54" s="48">
        <v>288</v>
      </c>
      <c r="U54" s="48">
        <v>289</v>
      </c>
      <c r="V54" s="48">
        <v>289</v>
      </c>
      <c r="W54" s="48">
        <v>289</v>
      </c>
      <c r="X54" s="48">
        <v>289</v>
      </c>
      <c r="Y54" s="48">
        <v>289</v>
      </c>
      <c r="Z54" s="48">
        <v>289</v>
      </c>
      <c r="AA54" s="48">
        <v>289</v>
      </c>
      <c r="AB54" s="48">
        <v>289</v>
      </c>
      <c r="AC54" s="48">
        <v>289</v>
      </c>
      <c r="AD54" s="48">
        <v>292</v>
      </c>
      <c r="AE54" s="48">
        <v>292</v>
      </c>
      <c r="AF54" s="48">
        <v>292</v>
      </c>
      <c r="AG54" s="48">
        <v>292</v>
      </c>
      <c r="AH54" s="48">
        <v>292</v>
      </c>
      <c r="AI54" s="48">
        <v>287</v>
      </c>
      <c r="AJ54" s="48">
        <v>285</v>
      </c>
      <c r="AK54" s="48">
        <v>283</v>
      </c>
      <c r="AL54" s="48">
        <v>283</v>
      </c>
    </row>
    <row r="55" spans="2:38">
      <c r="B55" s="1" t="s">
        <v>117</v>
      </c>
      <c r="C55" s="29" t="s">
        <v>36</v>
      </c>
      <c r="D55" s="48">
        <v>101</v>
      </c>
      <c r="E55" s="48">
        <v>100</v>
      </c>
      <c r="F55" s="48">
        <v>100</v>
      </c>
      <c r="G55" s="48">
        <v>100</v>
      </c>
      <c r="H55" s="48">
        <v>100</v>
      </c>
      <c r="I55" s="48">
        <v>100</v>
      </c>
      <c r="J55" s="48">
        <v>100</v>
      </c>
      <c r="K55" s="48">
        <v>100</v>
      </c>
      <c r="L55" s="48">
        <v>100</v>
      </c>
      <c r="M55" s="48">
        <v>100</v>
      </c>
      <c r="N55" s="48">
        <v>100</v>
      </c>
      <c r="O55" s="1">
        <v>100</v>
      </c>
      <c r="P55" s="1">
        <v>100</v>
      </c>
      <c r="Q55" s="48">
        <v>100</v>
      </c>
      <c r="R55" s="48">
        <v>100</v>
      </c>
      <c r="S55" s="48">
        <v>99</v>
      </c>
      <c r="T55" s="48">
        <v>99</v>
      </c>
      <c r="U55" s="48">
        <v>99</v>
      </c>
      <c r="V55" s="48">
        <v>99</v>
      </c>
      <c r="W55" s="48">
        <v>99</v>
      </c>
      <c r="X55" s="48">
        <v>99</v>
      </c>
      <c r="Y55" s="48">
        <v>99</v>
      </c>
      <c r="Z55" s="48">
        <v>99</v>
      </c>
      <c r="AA55" s="48">
        <v>99</v>
      </c>
      <c r="AB55" s="48">
        <v>99</v>
      </c>
      <c r="AC55" s="48">
        <v>99</v>
      </c>
      <c r="AD55" s="48">
        <v>99</v>
      </c>
      <c r="AE55" s="48">
        <v>99</v>
      </c>
      <c r="AF55" s="48">
        <v>99</v>
      </c>
      <c r="AG55" s="48">
        <v>99</v>
      </c>
      <c r="AH55" s="48">
        <v>99</v>
      </c>
      <c r="AI55" s="48">
        <v>95</v>
      </c>
      <c r="AJ55" s="48">
        <v>95</v>
      </c>
      <c r="AK55" s="48">
        <v>95</v>
      </c>
      <c r="AL55" s="48">
        <v>95</v>
      </c>
    </row>
    <row r="56" spans="2:38">
      <c r="B56" s="1" t="s">
        <v>118</v>
      </c>
      <c r="C56" s="29" t="s">
        <v>36</v>
      </c>
      <c r="D56" s="48">
        <v>120</v>
      </c>
      <c r="E56" s="48">
        <v>116</v>
      </c>
      <c r="F56" s="48">
        <v>116</v>
      </c>
      <c r="G56" s="48">
        <v>116</v>
      </c>
      <c r="H56" s="48">
        <v>116</v>
      </c>
      <c r="I56" s="48">
        <v>116</v>
      </c>
      <c r="J56" s="48">
        <v>116</v>
      </c>
      <c r="K56" s="48">
        <v>116</v>
      </c>
      <c r="L56" s="48">
        <v>116</v>
      </c>
      <c r="M56" s="48">
        <v>116</v>
      </c>
      <c r="N56" s="48">
        <v>112</v>
      </c>
      <c r="O56" s="1">
        <v>112</v>
      </c>
      <c r="P56" s="1">
        <v>111</v>
      </c>
      <c r="Q56" s="48">
        <v>113</v>
      </c>
      <c r="R56" s="48">
        <v>113</v>
      </c>
      <c r="S56" s="48">
        <v>114</v>
      </c>
      <c r="T56" s="48">
        <v>115</v>
      </c>
      <c r="U56" s="48">
        <v>115</v>
      </c>
      <c r="V56" s="48">
        <v>117</v>
      </c>
      <c r="W56" s="48">
        <v>117</v>
      </c>
      <c r="X56" s="48">
        <v>118</v>
      </c>
      <c r="Y56" s="48">
        <v>118</v>
      </c>
      <c r="Z56" s="48">
        <v>120</v>
      </c>
      <c r="AA56" s="48">
        <v>120</v>
      </c>
      <c r="AB56" s="48">
        <v>120</v>
      </c>
      <c r="AC56" s="48">
        <v>120</v>
      </c>
      <c r="AD56" s="48">
        <v>122</v>
      </c>
      <c r="AE56" s="48">
        <v>122</v>
      </c>
      <c r="AF56" s="48">
        <v>122</v>
      </c>
      <c r="AG56" s="48">
        <v>122</v>
      </c>
      <c r="AH56" s="48">
        <v>123</v>
      </c>
      <c r="AI56" s="48">
        <v>123</v>
      </c>
      <c r="AJ56" s="48">
        <v>123</v>
      </c>
      <c r="AK56" s="48">
        <v>123</v>
      </c>
      <c r="AL56" s="48">
        <v>123</v>
      </c>
    </row>
    <row r="57" spans="2:38">
      <c r="B57" s="6" t="s">
        <v>119</v>
      </c>
      <c r="C57" s="29" t="s">
        <v>36</v>
      </c>
      <c r="D57" s="49">
        <v>512</v>
      </c>
      <c r="E57" s="49">
        <v>506</v>
      </c>
      <c r="F57" s="49">
        <v>506</v>
      </c>
      <c r="G57" s="49">
        <v>506</v>
      </c>
      <c r="H57" s="49">
        <v>506</v>
      </c>
      <c r="I57" s="49">
        <v>508</v>
      </c>
      <c r="J57" s="49">
        <v>510</v>
      </c>
      <c r="K57" s="49">
        <v>511</v>
      </c>
      <c r="L57" s="49">
        <v>511</v>
      </c>
      <c r="M57" s="49">
        <v>511</v>
      </c>
      <c r="N57" s="49">
        <v>504</v>
      </c>
      <c r="O57" s="49">
        <v>503</v>
      </c>
      <c r="P57" s="49">
        <v>500</v>
      </c>
      <c r="Q57" s="49">
        <v>502</v>
      </c>
      <c r="R57" s="49">
        <v>502</v>
      </c>
      <c r="S57" s="49">
        <v>502</v>
      </c>
      <c r="T57" s="49">
        <v>502</v>
      </c>
      <c r="U57" s="49">
        <v>503</v>
      </c>
      <c r="V57" s="49">
        <v>505</v>
      </c>
      <c r="W57" s="49">
        <v>505</v>
      </c>
      <c r="X57" s="49">
        <v>506</v>
      </c>
      <c r="Y57" s="49">
        <v>506</v>
      </c>
      <c r="Z57" s="49">
        <v>508</v>
      </c>
      <c r="AA57" s="49">
        <v>508</v>
      </c>
      <c r="AB57" s="49">
        <v>508</v>
      </c>
      <c r="AC57" s="49">
        <v>508</v>
      </c>
      <c r="AD57" s="49">
        <v>512</v>
      </c>
      <c r="AE57" s="49">
        <v>512</v>
      </c>
      <c r="AF57" s="49">
        <v>512</v>
      </c>
      <c r="AG57" s="49">
        <v>512</v>
      </c>
      <c r="AH57" s="49">
        <v>514</v>
      </c>
      <c r="AI57" s="49">
        <v>505</v>
      </c>
      <c r="AJ57" s="49">
        <v>503</v>
      </c>
      <c r="AK57" s="49">
        <v>501</v>
      </c>
      <c r="AL57" s="49">
        <v>501</v>
      </c>
    </row>
    <row r="58" spans="2:38">
      <c r="B58" s="6" t="s">
        <v>120</v>
      </c>
      <c r="C58" s="29" t="s">
        <v>36</v>
      </c>
      <c r="D58" s="49">
        <v>21</v>
      </c>
      <c r="E58" s="49">
        <v>21</v>
      </c>
      <c r="F58" s="49">
        <v>21</v>
      </c>
      <c r="G58" s="49">
        <v>22</v>
      </c>
      <c r="H58" s="49">
        <v>22</v>
      </c>
      <c r="I58" s="49">
        <v>23</v>
      </c>
      <c r="J58" s="49">
        <v>24</v>
      </c>
      <c r="K58" s="49">
        <v>24</v>
      </c>
      <c r="L58" s="49">
        <v>24</v>
      </c>
      <c r="M58" s="49">
        <v>24</v>
      </c>
      <c r="N58" s="49">
        <v>24</v>
      </c>
      <c r="O58" s="49">
        <v>24</v>
      </c>
      <c r="P58" s="49">
        <v>24</v>
      </c>
      <c r="Q58" s="49">
        <v>24</v>
      </c>
      <c r="R58" s="49">
        <v>24</v>
      </c>
      <c r="S58" s="49">
        <v>24</v>
      </c>
      <c r="T58" s="49">
        <v>24</v>
      </c>
      <c r="U58" s="49">
        <v>24</v>
      </c>
      <c r="V58" s="49">
        <v>24</v>
      </c>
      <c r="W58" s="49">
        <v>24</v>
      </c>
      <c r="X58" s="49">
        <v>24</v>
      </c>
      <c r="Y58" s="49">
        <v>24</v>
      </c>
      <c r="Z58" s="49">
        <v>24</v>
      </c>
      <c r="AA58" s="49">
        <v>24</v>
      </c>
      <c r="AB58" s="49">
        <v>24</v>
      </c>
      <c r="AC58" s="49">
        <v>24</v>
      </c>
      <c r="AD58" s="49">
        <v>24</v>
      </c>
      <c r="AE58" s="49">
        <v>24</v>
      </c>
      <c r="AF58" s="49">
        <v>24</v>
      </c>
      <c r="AG58" s="49">
        <v>24</v>
      </c>
      <c r="AH58" s="49">
        <v>24</v>
      </c>
      <c r="AI58" s="49">
        <v>24</v>
      </c>
      <c r="AJ58" s="49">
        <v>24</v>
      </c>
      <c r="AK58" s="49">
        <v>25</v>
      </c>
      <c r="AL58" s="49">
        <v>25</v>
      </c>
    </row>
    <row r="59" spans="2:38">
      <c r="B59" s="6" t="s">
        <v>121</v>
      </c>
      <c r="C59" s="29" t="s">
        <v>36</v>
      </c>
      <c r="D59" s="49">
        <v>533</v>
      </c>
      <c r="E59" s="49">
        <v>527</v>
      </c>
      <c r="F59" s="49">
        <v>527</v>
      </c>
      <c r="G59" s="49">
        <v>528</v>
      </c>
      <c r="H59" s="49">
        <v>528</v>
      </c>
      <c r="I59" s="49">
        <v>531</v>
      </c>
      <c r="J59" s="49">
        <v>534</v>
      </c>
      <c r="K59" s="49">
        <v>535</v>
      </c>
      <c r="L59" s="49">
        <v>535</v>
      </c>
      <c r="M59" s="49">
        <v>535</v>
      </c>
      <c r="N59" s="49">
        <v>528</v>
      </c>
      <c r="O59" s="49">
        <v>527</v>
      </c>
      <c r="P59" s="49">
        <v>524</v>
      </c>
      <c r="Q59" s="49">
        <v>526</v>
      </c>
      <c r="R59" s="49">
        <v>526</v>
      </c>
      <c r="S59" s="49">
        <v>526</v>
      </c>
      <c r="T59" s="49">
        <v>526</v>
      </c>
      <c r="U59" s="49">
        <v>527</v>
      </c>
      <c r="V59" s="49">
        <v>529</v>
      </c>
      <c r="W59" s="49">
        <v>529</v>
      </c>
      <c r="X59" s="49">
        <v>530</v>
      </c>
      <c r="Y59" s="49">
        <v>530</v>
      </c>
      <c r="Z59" s="49">
        <v>532</v>
      </c>
      <c r="AA59" s="49">
        <v>532</v>
      </c>
      <c r="AB59" s="49">
        <v>532</v>
      </c>
      <c r="AC59" s="49">
        <v>532</v>
      </c>
      <c r="AD59" s="49">
        <v>536</v>
      </c>
      <c r="AE59" s="49">
        <v>536</v>
      </c>
      <c r="AF59" s="49">
        <v>536</v>
      </c>
      <c r="AG59" s="49">
        <v>536</v>
      </c>
      <c r="AH59" s="49">
        <v>538</v>
      </c>
      <c r="AI59" s="49">
        <v>529</v>
      </c>
      <c r="AJ59" s="49">
        <v>527</v>
      </c>
      <c r="AK59" s="49">
        <v>526</v>
      </c>
      <c r="AL59" s="49">
        <v>526</v>
      </c>
    </row>
    <row r="60" spans="2:38">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row>
    <row r="61" spans="2:38">
      <c r="B61" s="46" t="s">
        <v>125</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row>
    <row r="62" spans="2:38">
      <c r="B62" s="1" t="s">
        <v>116</v>
      </c>
      <c r="C62" s="29" t="s">
        <v>126</v>
      </c>
      <c r="D62" s="48">
        <v>403.29014000000001</v>
      </c>
      <c r="E62" s="48">
        <v>401.64114000000001</v>
      </c>
      <c r="F62" s="48">
        <v>401.64114000000001</v>
      </c>
      <c r="G62" s="48">
        <v>401.64114000000001</v>
      </c>
      <c r="H62" s="48">
        <v>401.64114000000001</v>
      </c>
      <c r="I62" s="48">
        <v>403.93814000000003</v>
      </c>
      <c r="J62" s="48">
        <v>406.36214000000001</v>
      </c>
      <c r="K62" s="48">
        <v>407.02214000000004</v>
      </c>
      <c r="L62" s="48">
        <v>407.02214000000004</v>
      </c>
      <c r="M62" s="48">
        <v>407.02214000000004</v>
      </c>
      <c r="N62" s="48">
        <v>405.27771999999999</v>
      </c>
      <c r="O62" s="48">
        <v>403.27771999999999</v>
      </c>
      <c r="P62" s="48">
        <v>402.41871999999995</v>
      </c>
      <c r="Q62" s="48">
        <v>402.41871999999995</v>
      </c>
      <c r="R62" s="48">
        <v>402.41871999999995</v>
      </c>
      <c r="S62" s="48">
        <v>402.41871999999995</v>
      </c>
      <c r="T62" s="48">
        <v>397.55682000000002</v>
      </c>
      <c r="U62" s="48">
        <v>391.45764000000003</v>
      </c>
      <c r="V62" s="48">
        <v>387.70934</v>
      </c>
      <c r="W62" s="48">
        <v>387.70934</v>
      </c>
      <c r="X62" s="48">
        <v>349.60777000000013</v>
      </c>
      <c r="Y62" s="48">
        <v>349.60777000000013</v>
      </c>
      <c r="Z62" s="48">
        <v>349.60777000000002</v>
      </c>
      <c r="AA62" s="48">
        <v>349.60777000000002</v>
      </c>
      <c r="AB62" s="48">
        <v>350.66451000000001</v>
      </c>
      <c r="AC62" s="48">
        <v>350.66451000000001</v>
      </c>
      <c r="AD62" s="48">
        <v>350.86131000000012</v>
      </c>
      <c r="AE62" s="48">
        <v>350.86131000000012</v>
      </c>
      <c r="AF62" s="48">
        <v>350.86131000000012</v>
      </c>
      <c r="AG62" s="48">
        <v>350.86131000000012</v>
      </c>
      <c r="AH62" s="48">
        <v>351.9123100000001</v>
      </c>
      <c r="AI62" s="48">
        <v>347.94976999999994</v>
      </c>
      <c r="AJ62" s="48">
        <v>346.73946999999998</v>
      </c>
      <c r="AK62" s="48">
        <v>346.35046999999997</v>
      </c>
      <c r="AL62" s="48">
        <v>346.35046999999997</v>
      </c>
    </row>
    <row r="63" spans="2:38">
      <c r="B63" s="1" t="s">
        <v>117</v>
      </c>
      <c r="C63" s="29" t="s">
        <v>126</v>
      </c>
      <c r="D63" s="48">
        <v>170.41</v>
      </c>
      <c r="E63" s="48">
        <v>169.083</v>
      </c>
      <c r="F63" s="48">
        <v>169.083</v>
      </c>
      <c r="G63" s="48">
        <v>169.083</v>
      </c>
      <c r="H63" s="48">
        <v>169.083</v>
      </c>
      <c r="I63" s="48">
        <v>169.083</v>
      </c>
      <c r="J63" s="48">
        <v>169.209</v>
      </c>
      <c r="K63" s="48">
        <v>169.209</v>
      </c>
      <c r="L63" s="48">
        <v>169.209</v>
      </c>
      <c r="M63" s="48">
        <v>169.209</v>
      </c>
      <c r="N63" s="48">
        <v>169.209</v>
      </c>
      <c r="O63" s="48">
        <v>169.209</v>
      </c>
      <c r="P63" s="48">
        <v>169.209</v>
      </c>
      <c r="Q63" s="48">
        <v>169.209</v>
      </c>
      <c r="R63" s="48">
        <v>169.209</v>
      </c>
      <c r="S63" s="48">
        <v>167.666</v>
      </c>
      <c r="T63" s="48">
        <v>166.447</v>
      </c>
      <c r="U63" s="48">
        <v>155.89579999999998</v>
      </c>
      <c r="V63" s="48">
        <v>155.89579999999998</v>
      </c>
      <c r="W63" s="48">
        <v>155.89579999999998</v>
      </c>
      <c r="X63" s="48">
        <v>126.94644</v>
      </c>
      <c r="Y63" s="48">
        <v>126.94644</v>
      </c>
      <c r="Z63" s="48">
        <v>126.94644</v>
      </c>
      <c r="AA63" s="48">
        <v>126.94644</v>
      </c>
      <c r="AB63" s="48">
        <v>126.94644</v>
      </c>
      <c r="AC63" s="48">
        <v>126.94644</v>
      </c>
      <c r="AD63" s="48">
        <v>126.94644000000004</v>
      </c>
      <c r="AE63" s="48">
        <v>126.94644000000004</v>
      </c>
      <c r="AF63" s="48">
        <v>126.94644000000004</v>
      </c>
      <c r="AG63" s="48">
        <v>126.94644000000004</v>
      </c>
      <c r="AH63" s="48">
        <v>126.94644000000004</v>
      </c>
      <c r="AI63" s="48">
        <v>122.67542999999999</v>
      </c>
      <c r="AJ63" s="48">
        <v>122.67542999999999</v>
      </c>
      <c r="AK63" s="48">
        <v>122.67542999999999</v>
      </c>
      <c r="AL63" s="48">
        <v>122.67542999999999</v>
      </c>
    </row>
    <row r="64" spans="2:38">
      <c r="B64" s="1" t="s">
        <v>118</v>
      </c>
      <c r="C64" s="29" t="s">
        <v>126</v>
      </c>
      <c r="D64" s="48">
        <v>15.7224</v>
      </c>
      <c r="E64" s="48">
        <v>15.237399999999999</v>
      </c>
      <c r="F64" s="48">
        <v>15.237399999999999</v>
      </c>
      <c r="G64" s="48">
        <v>15.237399999999999</v>
      </c>
      <c r="H64" s="48">
        <v>15.237399999999999</v>
      </c>
      <c r="I64" s="48">
        <v>15.237399999999999</v>
      </c>
      <c r="J64" s="48">
        <v>15.237399999999999</v>
      </c>
      <c r="K64" s="48">
        <v>15.237399999999999</v>
      </c>
      <c r="L64" s="48">
        <v>15.237399999999999</v>
      </c>
      <c r="M64" s="48">
        <v>15.237399999999999</v>
      </c>
      <c r="N64" s="48">
        <v>14.495799999999999</v>
      </c>
      <c r="O64" s="48">
        <v>14.495799999999999</v>
      </c>
      <c r="P64" s="48">
        <v>14.3888</v>
      </c>
      <c r="Q64" s="48">
        <v>14.530059999999999</v>
      </c>
      <c r="R64" s="48">
        <v>14.530059999999999</v>
      </c>
      <c r="S64" s="48">
        <v>14.591059999999999</v>
      </c>
      <c r="T64" s="48">
        <v>14.715059999999999</v>
      </c>
      <c r="U64" s="48">
        <v>14.714700000000001</v>
      </c>
      <c r="V64" s="48">
        <v>14.778649999999999</v>
      </c>
      <c r="W64" s="48">
        <v>14.778649999999999</v>
      </c>
      <c r="X64" s="48">
        <v>13.948810000000002</v>
      </c>
      <c r="Y64" s="48">
        <v>13.948810000000002</v>
      </c>
      <c r="Z64" s="48">
        <v>14.12773</v>
      </c>
      <c r="AA64" s="48">
        <v>14.12773</v>
      </c>
      <c r="AB64" s="48">
        <v>14.196120000000001</v>
      </c>
      <c r="AC64" s="48">
        <v>14.196120000000001</v>
      </c>
      <c r="AD64" s="48">
        <v>14.09051</v>
      </c>
      <c r="AE64" s="48">
        <v>14.09051</v>
      </c>
      <c r="AF64" s="48">
        <v>14.09051</v>
      </c>
      <c r="AG64" s="48">
        <v>14.09051</v>
      </c>
      <c r="AH64" s="48">
        <v>14.257550000000004</v>
      </c>
      <c r="AI64" s="48">
        <v>13.81677</v>
      </c>
      <c r="AJ64" s="48">
        <v>13.936400000000001</v>
      </c>
      <c r="AK64" s="48">
        <v>14.27251</v>
      </c>
      <c r="AL64" s="48">
        <v>14.27251</v>
      </c>
    </row>
    <row r="65" spans="1:38">
      <c r="B65" s="6" t="s">
        <v>119</v>
      </c>
      <c r="C65" s="29" t="s">
        <v>126</v>
      </c>
      <c r="D65" s="49">
        <v>589.42254000000003</v>
      </c>
      <c r="E65" s="49">
        <v>585.58654000000001</v>
      </c>
      <c r="F65" s="49">
        <v>585.58654000000001</v>
      </c>
      <c r="G65" s="49">
        <v>585.96154000000001</v>
      </c>
      <c r="H65" s="49">
        <v>585.96154000000001</v>
      </c>
      <c r="I65" s="49">
        <v>588.25854000000004</v>
      </c>
      <c r="J65" s="49">
        <v>590.80853999999999</v>
      </c>
      <c r="K65" s="49">
        <v>591.46854000000008</v>
      </c>
      <c r="L65" s="49">
        <v>591.46854000000008</v>
      </c>
      <c r="M65" s="49">
        <v>591.46854000000008</v>
      </c>
      <c r="N65" s="49">
        <v>588.98252000000002</v>
      </c>
      <c r="O65" s="49">
        <v>586.98252000000002</v>
      </c>
      <c r="P65" s="55">
        <v>586.01652000000001</v>
      </c>
      <c r="Q65" s="49">
        <v>586.15778</v>
      </c>
      <c r="R65" s="49">
        <v>586.15778</v>
      </c>
      <c r="S65" s="49">
        <v>584.67578000000003</v>
      </c>
      <c r="T65" s="49">
        <v>578.71888000000001</v>
      </c>
      <c r="U65" s="49">
        <v>562.06813999999986</v>
      </c>
      <c r="V65" s="49">
        <v>558.38379000000009</v>
      </c>
      <c r="W65" s="49">
        <v>558.38379000000009</v>
      </c>
      <c r="X65" s="49">
        <v>490.50302000000016</v>
      </c>
      <c r="Y65" s="49">
        <v>490.50302000000016</v>
      </c>
      <c r="Z65" s="49">
        <v>490.68194</v>
      </c>
      <c r="AA65" s="49">
        <v>490.68194</v>
      </c>
      <c r="AB65" s="49">
        <v>491.80707000000001</v>
      </c>
      <c r="AC65" s="49">
        <v>491.80707000000001</v>
      </c>
      <c r="AD65" s="49">
        <v>491.89826000000011</v>
      </c>
      <c r="AE65" s="49">
        <v>491.89826000000011</v>
      </c>
      <c r="AF65" s="49">
        <v>491.89826000000011</v>
      </c>
      <c r="AG65" s="49">
        <v>491.89826000000011</v>
      </c>
      <c r="AH65" s="49">
        <v>493.11630000000008</v>
      </c>
      <c r="AI65" s="49">
        <v>484.44196999999997</v>
      </c>
      <c r="AJ65" s="49">
        <v>483.35129999999998</v>
      </c>
      <c r="AK65" s="49">
        <v>483.29840999999999</v>
      </c>
      <c r="AL65" s="49">
        <v>483.29840999999999</v>
      </c>
    </row>
    <row r="66" spans="1:38">
      <c r="B66" s="6" t="s">
        <v>120</v>
      </c>
      <c r="C66" s="29" t="s">
        <v>126</v>
      </c>
      <c r="D66" s="49">
        <v>17.338509999999999</v>
      </c>
      <c r="E66" s="49">
        <v>17.338509999999999</v>
      </c>
      <c r="F66" s="49">
        <v>17.338509999999999</v>
      </c>
      <c r="G66" s="49">
        <v>18.676509999999997</v>
      </c>
      <c r="H66" s="49">
        <v>18.676509999999997</v>
      </c>
      <c r="I66" s="49">
        <v>19.366509999999998</v>
      </c>
      <c r="J66" s="49">
        <v>20.397509999999997</v>
      </c>
      <c r="K66" s="49">
        <v>20.397509999999997</v>
      </c>
      <c r="L66" s="49">
        <v>20.397509999999997</v>
      </c>
      <c r="M66" s="49">
        <v>20.397509999999997</v>
      </c>
      <c r="N66" s="49">
        <v>20.397509999999997</v>
      </c>
      <c r="O66" s="49">
        <v>20.397509999999997</v>
      </c>
      <c r="P66" s="55">
        <v>20.397509999999997</v>
      </c>
      <c r="Q66" s="49">
        <v>20.397509999999997</v>
      </c>
      <c r="R66" s="49">
        <v>20.397509999999997</v>
      </c>
      <c r="S66" s="49">
        <v>20.397509999999997</v>
      </c>
      <c r="T66" s="49">
        <v>20.397509999999997</v>
      </c>
      <c r="U66" s="49">
        <v>20.397509999999997</v>
      </c>
      <c r="V66" s="49">
        <v>20.397509999999997</v>
      </c>
      <c r="W66" s="49">
        <v>20.397509999999997</v>
      </c>
      <c r="X66" s="49">
        <v>18.594000000000001</v>
      </c>
      <c r="Y66" s="49">
        <v>18.594000000000001</v>
      </c>
      <c r="Z66" s="49">
        <v>18.594000000000001</v>
      </c>
      <c r="AA66" s="49">
        <v>18.594000000000001</v>
      </c>
      <c r="AB66" s="49">
        <v>18.594000000000001</v>
      </c>
      <c r="AC66" s="49">
        <v>18.594000000000001</v>
      </c>
      <c r="AD66" s="49">
        <v>18.594000000000001</v>
      </c>
      <c r="AE66" s="49">
        <v>18.594000000000001</v>
      </c>
      <c r="AF66" s="49">
        <v>18.594000000000001</v>
      </c>
      <c r="AG66" s="49">
        <v>18.594000000000001</v>
      </c>
      <c r="AH66" s="49">
        <v>18.594000000000001</v>
      </c>
      <c r="AI66" s="49">
        <v>18.594000000000001</v>
      </c>
      <c r="AJ66" s="49">
        <v>18.594000000000001</v>
      </c>
      <c r="AK66" s="49">
        <v>19.933589999999999</v>
      </c>
      <c r="AL66" s="49">
        <v>19.933589999999999</v>
      </c>
    </row>
    <row r="67" spans="1:38">
      <c r="B67" s="6" t="s">
        <v>121</v>
      </c>
      <c r="C67" s="29" t="s">
        <v>126</v>
      </c>
      <c r="D67" s="49">
        <v>606.76105000000007</v>
      </c>
      <c r="E67" s="49">
        <v>602.92505000000006</v>
      </c>
      <c r="F67" s="49">
        <v>602.92505000000006</v>
      </c>
      <c r="G67" s="49">
        <v>604.63805000000002</v>
      </c>
      <c r="H67" s="49">
        <v>604.63805000000002</v>
      </c>
      <c r="I67" s="49">
        <v>607.6250500000001</v>
      </c>
      <c r="J67" s="49">
        <v>611.20605</v>
      </c>
      <c r="K67" s="49">
        <v>611.86605000000009</v>
      </c>
      <c r="L67" s="49">
        <v>611.86605000000009</v>
      </c>
      <c r="M67" s="49">
        <v>611.86605000000009</v>
      </c>
      <c r="N67" s="49">
        <v>609.38003000000003</v>
      </c>
      <c r="O67" s="49">
        <v>607.38003000000003</v>
      </c>
      <c r="P67" s="49">
        <v>606.41403000000003</v>
      </c>
      <c r="Q67" s="49">
        <v>606.55529000000001</v>
      </c>
      <c r="R67" s="49">
        <v>606.55529000000001</v>
      </c>
      <c r="S67" s="49">
        <v>605.07329000000004</v>
      </c>
      <c r="T67" s="49">
        <v>599.11639000000002</v>
      </c>
      <c r="U67" s="49">
        <v>582.46564999999987</v>
      </c>
      <c r="V67" s="49">
        <v>578.7813000000001</v>
      </c>
      <c r="W67" s="49">
        <v>578.7813000000001</v>
      </c>
      <c r="X67" s="49">
        <v>509</v>
      </c>
      <c r="Y67" s="49">
        <v>509</v>
      </c>
      <c r="Z67" s="49">
        <v>509.27593999999999</v>
      </c>
      <c r="AA67" s="49">
        <v>509.27593999999999</v>
      </c>
      <c r="AB67" s="49">
        <v>510.40107</v>
      </c>
      <c r="AC67" s="49">
        <v>510.40107</v>
      </c>
      <c r="AD67" s="49">
        <v>510.4922600000001</v>
      </c>
      <c r="AE67" s="49">
        <v>510.4922600000001</v>
      </c>
      <c r="AF67" s="49">
        <v>510.4922600000001</v>
      </c>
      <c r="AG67" s="49">
        <v>510.4922600000001</v>
      </c>
      <c r="AH67" s="49">
        <v>511.71030000000013</v>
      </c>
      <c r="AI67" s="49">
        <v>503.03596999999996</v>
      </c>
      <c r="AJ67" s="49">
        <v>501.94529999999997</v>
      </c>
      <c r="AK67" s="49">
        <v>503.23200000000003</v>
      </c>
      <c r="AL67" s="49">
        <v>503.23200000000003</v>
      </c>
    </row>
    <row r="68" spans="1:38">
      <c r="B68" s="6"/>
      <c r="C68" s="2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row>
    <row r="69" spans="1:38">
      <c r="B69" s="46" t="s">
        <v>127</v>
      </c>
      <c r="C69" s="2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row>
    <row r="70" spans="1:38">
      <c r="B70" s="6" t="s">
        <v>119</v>
      </c>
      <c r="C70" s="29" t="s">
        <v>128</v>
      </c>
      <c r="D70" s="49">
        <v>277353.42527622852</v>
      </c>
      <c r="E70" s="49">
        <v>279770.72925362492</v>
      </c>
      <c r="F70" s="49">
        <v>287086.31956373231</v>
      </c>
      <c r="G70" s="49">
        <v>307752.56285609625</v>
      </c>
      <c r="H70" s="49">
        <v>287974.75405840151</v>
      </c>
      <c r="I70" s="49">
        <v>292559.83913160884</v>
      </c>
      <c r="J70" s="49">
        <v>289825.38924654206</v>
      </c>
      <c r="K70" s="49">
        <v>308257.70056792314</v>
      </c>
      <c r="L70" s="49">
        <v>322270.77543690382</v>
      </c>
      <c r="M70" s="49">
        <v>303135.21354408836</v>
      </c>
      <c r="N70" s="49">
        <v>301643.25132510893</v>
      </c>
      <c r="O70" s="49">
        <v>297617.51444161899</v>
      </c>
      <c r="P70" s="49">
        <v>313551.810848972</v>
      </c>
      <c r="Q70" s="49">
        <v>326267.68879343901</v>
      </c>
      <c r="R70" s="49">
        <v>309746.26958546537</v>
      </c>
      <c r="S70" s="49">
        <v>313027.52382049593</v>
      </c>
      <c r="T70" s="49">
        <v>308940.98293832701</v>
      </c>
      <c r="U70" s="49">
        <v>321964.16835246602</v>
      </c>
      <c r="V70" s="49">
        <v>341826.54912269802</v>
      </c>
      <c r="W70" s="49">
        <v>322303.58746523102</v>
      </c>
      <c r="X70" s="49">
        <v>374436.02805123053</v>
      </c>
      <c r="Y70" s="49">
        <v>374436.02805123053</v>
      </c>
      <c r="Z70" s="49">
        <v>367632.31583007181</v>
      </c>
      <c r="AA70" s="49">
        <v>367632.31583007181</v>
      </c>
      <c r="AB70" s="49">
        <v>382566.2809029381</v>
      </c>
      <c r="AC70" s="49">
        <v>382566.2809029381</v>
      </c>
      <c r="AD70" s="49">
        <v>384168.83545415697</v>
      </c>
      <c r="AE70" s="49">
        <v>384168.83545415697</v>
      </c>
      <c r="AF70" s="49">
        <v>377172.63294750801</v>
      </c>
      <c r="AG70" s="49">
        <v>377172.63294750801</v>
      </c>
      <c r="AH70" s="49">
        <v>409650.32625441218</v>
      </c>
      <c r="AI70" s="49">
        <v>351865.717944976</v>
      </c>
      <c r="AJ70" s="49">
        <v>377262.82572451199</v>
      </c>
      <c r="AK70" s="49">
        <v>425587.78710999602</v>
      </c>
      <c r="AL70" s="49">
        <v>391095.93272456899</v>
      </c>
    </row>
    <row r="71" spans="1:38">
      <c r="B71" s="6" t="s">
        <v>120</v>
      </c>
      <c r="C71" s="29" t="s">
        <v>128</v>
      </c>
      <c r="D71" s="49">
        <v>158949.04538349892</v>
      </c>
      <c r="E71" s="49">
        <v>156713.87659756863</v>
      </c>
      <c r="F71" s="49">
        <v>166963.02825636766</v>
      </c>
      <c r="G71" s="49">
        <v>185826.10643541371</v>
      </c>
      <c r="H71" s="49">
        <v>167467.15615207655</v>
      </c>
      <c r="I71" s="49">
        <v>161873.00613753745</v>
      </c>
      <c r="J71" s="49">
        <v>160882.22047497699</v>
      </c>
      <c r="K71" s="49">
        <v>162127.429592667</v>
      </c>
      <c r="L71" s="49">
        <v>207934.36174048614</v>
      </c>
      <c r="M71" s="49">
        <v>173422.29909285493</v>
      </c>
      <c r="N71" s="49">
        <v>187959.7506463285</v>
      </c>
      <c r="O71" s="49">
        <v>178623.001111035</v>
      </c>
      <c r="P71" s="49">
        <v>180414.614827268</v>
      </c>
      <c r="Q71" s="49">
        <v>216886.05982112186</v>
      </c>
      <c r="R71" s="49">
        <v>190970.85660143782</v>
      </c>
      <c r="S71" s="49">
        <v>175933.31269033183</v>
      </c>
      <c r="T71" s="49">
        <v>185350.32937656</v>
      </c>
      <c r="U71" s="49">
        <v>202199.65829969899</v>
      </c>
      <c r="V71" s="49">
        <v>248620.169472737</v>
      </c>
      <c r="W71" s="49">
        <v>203025.86745983199</v>
      </c>
      <c r="X71" s="49">
        <v>212506.34766590709</v>
      </c>
      <c r="Y71" s="49">
        <v>212506.34766590709</v>
      </c>
      <c r="Z71" s="49">
        <v>223675.10064055232</v>
      </c>
      <c r="AA71" s="49">
        <v>223675.10064055232</v>
      </c>
      <c r="AB71" s="49">
        <v>213640.86314123485</v>
      </c>
      <c r="AC71" s="49">
        <v>213640.86314123485</v>
      </c>
      <c r="AD71" s="49">
        <v>252586.908804729</v>
      </c>
      <c r="AE71" s="49">
        <v>252586.908804729</v>
      </c>
      <c r="AF71" s="49">
        <v>225602.30506310501</v>
      </c>
      <c r="AG71" s="49">
        <v>225602.30506310501</v>
      </c>
      <c r="AH71" s="49">
        <v>252668.09270195628</v>
      </c>
      <c r="AI71" s="49">
        <v>279967.39534967626</v>
      </c>
      <c r="AJ71" s="49">
        <v>223178.51564620057</v>
      </c>
      <c r="AK71" s="49">
        <v>246817.28796401399</v>
      </c>
      <c r="AL71" s="49">
        <v>250634.89568469001</v>
      </c>
    </row>
    <row r="72" spans="1:38">
      <c r="B72" s="6" t="s">
        <v>121</v>
      </c>
      <c r="C72" s="29" t="s">
        <v>128</v>
      </c>
      <c r="D72" s="49">
        <v>273973.49628422526</v>
      </c>
      <c r="E72" s="49">
        <v>276232.09847650601</v>
      </c>
      <c r="F72" s="49">
        <v>283635.28025777009</v>
      </c>
      <c r="G72" s="49">
        <v>303987.48708973877</v>
      </c>
      <c r="H72" s="49">
        <v>284452.60831500922</v>
      </c>
      <c r="I72" s="49">
        <v>288766.61328511406</v>
      </c>
      <c r="J72" s="49">
        <v>285957.511824071</v>
      </c>
      <c r="K72" s="49">
        <v>303803.91428700316</v>
      </c>
      <c r="L72" s="49">
        <v>318786.00840450078</v>
      </c>
      <c r="M72" s="49">
        <v>299244.26756243606</v>
      </c>
      <c r="N72" s="49">
        <v>298168.35317575984</v>
      </c>
      <c r="O72" s="49">
        <v>293971.93730087398</v>
      </c>
      <c r="P72" s="49">
        <v>309457.680811011</v>
      </c>
      <c r="Q72" s="49">
        <v>322904.50555235974</v>
      </c>
      <c r="R72" s="49">
        <v>306102.81603061396</v>
      </c>
      <c r="S72" s="49">
        <v>308805.40712793509</v>
      </c>
      <c r="T72" s="49">
        <v>305094.95598169201</v>
      </c>
      <c r="U72" s="49">
        <v>318224.71730772901</v>
      </c>
      <c r="V72" s="49">
        <v>338827.957599113</v>
      </c>
      <c r="W72" s="49">
        <v>318555.921623017</v>
      </c>
      <c r="X72" s="49">
        <v>368508.04667911521</v>
      </c>
      <c r="Y72" s="49">
        <v>368508.04667911521</v>
      </c>
      <c r="Z72" s="49">
        <v>362364.45756579406</v>
      </c>
      <c r="AA72" s="49">
        <v>362364.45756579406</v>
      </c>
      <c r="AB72" s="49">
        <v>376390.0393285738</v>
      </c>
      <c r="AC72" s="49">
        <v>376390.0393285738</v>
      </c>
      <c r="AD72" s="49">
        <v>379273.68501288397</v>
      </c>
      <c r="AE72" s="49">
        <v>379273.68501288397</v>
      </c>
      <c r="AF72" s="49">
        <v>371604.00881497399</v>
      </c>
      <c r="AG72" s="49">
        <v>371604.00881497399</v>
      </c>
      <c r="AH72" s="49">
        <v>403712.56273253914</v>
      </c>
      <c r="AI72" s="49">
        <v>349148.29742606706</v>
      </c>
      <c r="AJ72" s="49">
        <v>371454.64984049875</v>
      </c>
      <c r="AK72" s="49">
        <v>418688.570127393</v>
      </c>
      <c r="AL72" s="49">
        <v>385761.63447509398</v>
      </c>
    </row>
    <row r="74" spans="1:38">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1:38" ht="12" customHeight="1">
      <c r="A75" s="60" t="s">
        <v>131</v>
      </c>
      <c r="B75" s="60" t="s">
        <v>39</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36">
      <c r="B76" s="30" t="s">
        <v>35</v>
      </c>
      <c r="C76" s="30" t="s">
        <v>36</v>
      </c>
      <c r="D76" s="30" t="s">
        <v>182</v>
      </c>
      <c r="E76" s="30" t="s">
        <v>181</v>
      </c>
      <c r="F76" s="30" t="s">
        <v>180</v>
      </c>
      <c r="G76" s="30" t="s">
        <v>156</v>
      </c>
      <c r="H76" s="30" t="s">
        <v>157</v>
      </c>
      <c r="I76" s="30" t="s">
        <v>158</v>
      </c>
      <c r="J76" s="30" t="s">
        <v>179</v>
      </c>
      <c r="K76" s="30" t="s">
        <v>178</v>
      </c>
      <c r="L76" s="30" t="s">
        <v>177</v>
      </c>
      <c r="M76" s="30" t="s">
        <v>176</v>
      </c>
      <c r="N76" s="30" t="s">
        <v>175</v>
      </c>
      <c r="O76" s="30" t="s">
        <v>174</v>
      </c>
      <c r="P76" s="30" t="s">
        <v>173</v>
      </c>
      <c r="Q76" s="30" t="s">
        <v>166</v>
      </c>
      <c r="R76" s="30" t="s">
        <v>167</v>
      </c>
      <c r="S76" s="30" t="s">
        <v>168</v>
      </c>
      <c r="T76" s="30" t="s">
        <v>169</v>
      </c>
      <c r="U76" s="30" t="s">
        <v>170</v>
      </c>
      <c r="V76" s="30" t="s">
        <v>171</v>
      </c>
      <c r="W76" s="30" t="s">
        <v>172</v>
      </c>
      <c r="X76" s="30" t="s">
        <v>197</v>
      </c>
      <c r="Y76" s="30" t="s">
        <v>198</v>
      </c>
      <c r="Z76" s="30" t="s">
        <v>201</v>
      </c>
      <c r="AA76" s="30" t="s">
        <v>202</v>
      </c>
      <c r="AB76" s="30" t="s">
        <v>205</v>
      </c>
      <c r="AC76" s="30" t="s">
        <v>206</v>
      </c>
      <c r="AD76" s="30" t="s">
        <v>207</v>
      </c>
      <c r="AE76" s="30" t="s">
        <v>208</v>
      </c>
      <c r="AF76" s="30" t="s">
        <v>207</v>
      </c>
      <c r="AG76" s="30" t="s">
        <v>208</v>
      </c>
      <c r="AH76" s="30" t="s">
        <v>216</v>
      </c>
      <c r="AI76" s="30" t="s">
        <v>220</v>
      </c>
      <c r="AJ76" s="30" t="s">
        <v>223</v>
      </c>
      <c r="AK76" s="30" t="s">
        <v>230</v>
      </c>
      <c r="AL76" s="30" t="s">
        <v>230</v>
      </c>
    </row>
    <row r="77" spans="1:38">
      <c r="B77" s="39" t="s">
        <v>133</v>
      </c>
      <c r="C77" s="21"/>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1:38">
      <c r="B78" s="36" t="s">
        <v>40</v>
      </c>
      <c r="C78" s="2"/>
      <c r="D78" s="2"/>
      <c r="E78" s="2"/>
      <c r="F78" s="2"/>
      <c r="G78" s="2"/>
      <c r="H78" s="2"/>
      <c r="I78" s="2"/>
      <c r="J78" s="2"/>
      <c r="K78" s="2"/>
      <c r="L78" s="2"/>
      <c r="N78" s="2"/>
      <c r="O78" s="2"/>
      <c r="P78" s="2"/>
      <c r="Q78" s="2"/>
    </row>
    <row r="79" spans="1:38">
      <c r="B79" s="37" t="s">
        <v>41</v>
      </c>
      <c r="C79" s="21" t="s">
        <v>37</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c r="AD79" s="2">
        <v>50810.338000000003</v>
      </c>
      <c r="AE79" s="2">
        <v>50810.338000000003</v>
      </c>
      <c r="AF79" s="2">
        <v>50810.338000000003</v>
      </c>
      <c r="AG79" s="2">
        <v>50810.338000000003</v>
      </c>
      <c r="AH79" s="2">
        <v>37051.415999999997</v>
      </c>
      <c r="AI79" s="2">
        <v>43605.063999999998</v>
      </c>
      <c r="AJ79" s="2">
        <v>93438.52</v>
      </c>
      <c r="AK79" s="2">
        <v>197716.19</v>
      </c>
      <c r="AL79" s="2">
        <v>197716.19</v>
      </c>
    </row>
    <row r="80" spans="1:38">
      <c r="B80" s="37" t="s">
        <v>42</v>
      </c>
      <c r="C80" s="21" t="s">
        <v>37</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c r="AD80" s="2">
        <v>20.556000000000001</v>
      </c>
      <c r="AE80" s="2">
        <v>20.556000000000001</v>
      </c>
      <c r="AF80" s="2">
        <v>20.556000000000001</v>
      </c>
      <c r="AG80" s="2">
        <v>20.556000000000001</v>
      </c>
      <c r="AH80" s="2">
        <v>18.87</v>
      </c>
      <c r="AI80" s="2">
        <v>19.670999999999999</v>
      </c>
      <c r="AJ80" s="2">
        <v>19.026</v>
      </c>
      <c r="AK80" s="2">
        <v>18.452999999999999</v>
      </c>
      <c r="AL80" s="2">
        <v>18.452999999999999</v>
      </c>
    </row>
    <row r="81" spans="2:38">
      <c r="B81" s="37" t="s">
        <v>43</v>
      </c>
      <c r="C81" s="21" t="s">
        <v>37</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c r="AD81" s="2">
        <v>19194.460000000003</v>
      </c>
      <c r="AE81" s="2">
        <v>17955.437000000002</v>
      </c>
      <c r="AF81" s="2">
        <v>19194.460000000003</v>
      </c>
      <c r="AG81" s="2">
        <v>17955.437000000002</v>
      </c>
      <c r="AH81" s="2">
        <v>23169.358</v>
      </c>
      <c r="AI81" s="2">
        <v>22989.109</v>
      </c>
      <c r="AJ81" s="2">
        <v>20379.052</v>
      </c>
      <c r="AK81" s="2">
        <v>12691.832</v>
      </c>
      <c r="AL81" s="2">
        <v>12691.832</v>
      </c>
    </row>
    <row r="82" spans="2:38">
      <c r="B82" s="37" t="s">
        <v>44</v>
      </c>
      <c r="C82" s="21" t="s">
        <v>37</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c r="AD82" s="2">
        <v>91813.009000000005</v>
      </c>
      <c r="AE82" s="2">
        <v>91813.009000000005</v>
      </c>
      <c r="AF82" s="2">
        <v>91813.009000000005</v>
      </c>
      <c r="AG82" s="2">
        <v>91813.009000000005</v>
      </c>
      <c r="AH82" s="2">
        <v>67402.506999999998</v>
      </c>
      <c r="AI82" s="2">
        <v>81413.483999999997</v>
      </c>
      <c r="AJ82" s="2">
        <v>68365.47</v>
      </c>
      <c r="AK82" s="2">
        <v>91520.384000000005</v>
      </c>
      <c r="AL82" s="2">
        <v>91520.384000000005</v>
      </c>
    </row>
    <row r="83" spans="2:38">
      <c r="B83" s="37" t="s">
        <v>45</v>
      </c>
      <c r="C83" s="21" t="s">
        <v>37</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c r="AD83" s="2">
        <v>1525.491</v>
      </c>
      <c r="AE83" s="2">
        <v>1525.491</v>
      </c>
      <c r="AF83" s="2">
        <v>1525.491</v>
      </c>
      <c r="AG83" s="2">
        <v>1525.491</v>
      </c>
      <c r="AH83" s="2">
        <v>1395.788</v>
      </c>
      <c r="AI83" s="2">
        <v>987.84799999999996</v>
      </c>
      <c r="AJ83" s="2">
        <v>9325.07</v>
      </c>
      <c r="AK83" s="2">
        <v>15845.245999999999</v>
      </c>
      <c r="AL83" s="2">
        <v>15845.245999999999</v>
      </c>
    </row>
    <row r="84" spans="2:38">
      <c r="B84" s="37" t="s">
        <v>46</v>
      </c>
      <c r="C84" s="21" t="s">
        <v>37</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c r="AD84" s="2">
        <v>195744.022</v>
      </c>
      <c r="AE84" s="2">
        <v>195744.022</v>
      </c>
      <c r="AF84" s="2">
        <v>195744.022</v>
      </c>
      <c r="AG84" s="2">
        <v>195744.022</v>
      </c>
      <c r="AH84" s="2">
        <v>204414.519</v>
      </c>
      <c r="AI84" s="2">
        <v>197805.856</v>
      </c>
      <c r="AJ84" s="2">
        <v>210282.91200000001</v>
      </c>
      <c r="AK84" s="2">
        <v>188729.60399999999</v>
      </c>
      <c r="AL84" s="2">
        <v>188729.60399999999</v>
      </c>
    </row>
    <row r="85" spans="2:38">
      <c r="B85" s="37" t="s">
        <v>47</v>
      </c>
      <c r="C85" s="21" t="s">
        <v>37</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c r="AD85" s="2">
        <v>4263.0159999999996</v>
      </c>
      <c r="AE85" s="2">
        <v>4263.0159999999996</v>
      </c>
      <c r="AF85" s="2">
        <v>4263.0159999999996</v>
      </c>
      <c r="AG85" s="2">
        <v>4263.0159999999996</v>
      </c>
      <c r="AH85" s="2">
        <v>3219.7939999999999</v>
      </c>
      <c r="AI85" s="2">
        <v>1406.636</v>
      </c>
      <c r="AJ85" s="2">
        <v>2132.232</v>
      </c>
      <c r="AK85" s="2">
        <v>2971.1729999999998</v>
      </c>
      <c r="AL85" s="2">
        <v>2971.1729999999998</v>
      </c>
    </row>
    <row r="86" spans="2:38" ht="24.5" thickBot="1">
      <c r="B86" s="37" t="s">
        <v>48</v>
      </c>
      <c r="C86" s="31" t="s">
        <v>37</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c r="AD86" s="32">
        <v>0</v>
      </c>
      <c r="AE86" s="32">
        <v>0</v>
      </c>
      <c r="AF86" s="32">
        <v>0</v>
      </c>
      <c r="AG86" s="32">
        <v>0</v>
      </c>
      <c r="AH86" s="32">
        <v>0</v>
      </c>
      <c r="AI86" s="32">
        <v>0</v>
      </c>
      <c r="AJ86" s="32">
        <v>0</v>
      </c>
      <c r="AK86" s="32">
        <v>0</v>
      </c>
      <c r="AL86" s="32">
        <v>0</v>
      </c>
    </row>
    <row r="87" spans="2:38" s="6" customFormat="1">
      <c r="B87" s="38" t="s">
        <v>49</v>
      </c>
      <c r="C87" s="21" t="s">
        <v>37</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c r="AD87" s="18">
        <v>363370.89200000005</v>
      </c>
      <c r="AE87" s="18">
        <v>362131.86900000001</v>
      </c>
      <c r="AF87" s="18">
        <v>363370.89200000005</v>
      </c>
      <c r="AG87" s="18">
        <v>362131.86900000001</v>
      </c>
      <c r="AH87" s="18">
        <v>336672.25199999998</v>
      </c>
      <c r="AI87" s="18">
        <v>348227.66800000001</v>
      </c>
      <c r="AJ87" s="18">
        <v>403942.28200000001</v>
      </c>
      <c r="AK87" s="18">
        <v>509492.88199999998</v>
      </c>
      <c r="AL87" s="18">
        <v>509492.88199999998</v>
      </c>
    </row>
    <row r="88" spans="2:38">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2:38">
      <c r="B89" s="36" t="s">
        <v>50</v>
      </c>
      <c r="C89" s="2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2:38">
      <c r="B90" s="37" t="s">
        <v>51</v>
      </c>
      <c r="C90" s="21" t="s">
        <v>37</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c r="AD90" s="2">
        <v>250.047</v>
      </c>
      <c r="AE90" s="2">
        <v>250.047</v>
      </c>
      <c r="AF90" s="2">
        <v>250.047</v>
      </c>
      <c r="AG90" s="2">
        <v>250.047</v>
      </c>
      <c r="AH90" s="2">
        <v>252.30099999999999</v>
      </c>
      <c r="AI90" s="2">
        <v>254.33600000000001</v>
      </c>
      <c r="AJ90" s="2">
        <v>256.24700000000001</v>
      </c>
      <c r="AK90" s="2">
        <v>258.91800000000001</v>
      </c>
      <c r="AL90" s="2">
        <v>258.91800000000001</v>
      </c>
    </row>
    <row r="91" spans="2:38">
      <c r="B91" s="37" t="s">
        <v>52</v>
      </c>
      <c r="C91" s="21" t="s">
        <v>37</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c r="AD91" s="2">
        <v>16342.373000000001</v>
      </c>
      <c r="AE91" s="2">
        <v>2178.3519999999999</v>
      </c>
      <c r="AF91" s="2">
        <v>16342.373000000001</v>
      </c>
      <c r="AG91" s="2">
        <v>2178.3519999999999</v>
      </c>
      <c r="AH91" s="2">
        <v>2320.9430000000002</v>
      </c>
      <c r="AI91" s="2">
        <v>2248.5650000000001</v>
      </c>
      <c r="AJ91" s="2">
        <v>2321.5419999999999</v>
      </c>
      <c r="AK91" s="2">
        <v>2442.7199999999998</v>
      </c>
      <c r="AL91" s="2">
        <v>2442.7199999999998</v>
      </c>
    </row>
    <row r="92" spans="2:38">
      <c r="B92" s="37" t="s">
        <v>53</v>
      </c>
      <c r="C92" s="21" t="s">
        <v>37</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c r="AD92" s="2">
        <v>1525.3679999999999</v>
      </c>
      <c r="AE92" s="2">
        <v>1525.3679999999999</v>
      </c>
      <c r="AF92" s="2">
        <v>1525.3679999999999</v>
      </c>
      <c r="AG92" s="2">
        <v>1525.3679999999999</v>
      </c>
      <c r="AH92" s="2">
        <v>1116.3979999999999</v>
      </c>
      <c r="AI92" s="2">
        <v>1560.548</v>
      </c>
      <c r="AJ92" s="2">
        <v>1458.7470000000001</v>
      </c>
      <c r="AK92" s="2">
        <v>1731.375</v>
      </c>
      <c r="AL92" s="2">
        <v>1731.375</v>
      </c>
    </row>
    <row r="93" spans="2:38">
      <c r="B93" s="37" t="s">
        <v>212</v>
      </c>
      <c r="C93" s="21" t="s">
        <v>37</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c r="AD93" s="2">
        <v>7000</v>
      </c>
      <c r="AE93" s="2">
        <v>7000</v>
      </c>
      <c r="AF93" s="2">
        <v>7000</v>
      </c>
      <c r="AG93" s="2">
        <v>7000</v>
      </c>
      <c r="AH93" s="2">
        <v>10000</v>
      </c>
      <c r="AI93" s="2">
        <v>8500</v>
      </c>
      <c r="AJ93" s="2">
        <v>0</v>
      </c>
      <c r="AK93" s="2">
        <v>0</v>
      </c>
      <c r="AL93" s="2">
        <v>0</v>
      </c>
    </row>
    <row r="94" spans="2:38">
      <c r="B94" s="37" t="s">
        <v>54</v>
      </c>
      <c r="C94" s="21" t="s">
        <v>37</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c r="AD94" s="2">
        <v>14275.946</v>
      </c>
      <c r="AE94" s="2">
        <v>14275.946</v>
      </c>
      <c r="AF94" s="2">
        <v>14275.946</v>
      </c>
      <c r="AG94" s="2">
        <v>14275.946</v>
      </c>
      <c r="AH94" s="2">
        <v>13807.378000000001</v>
      </c>
      <c r="AI94" s="2">
        <v>14056.212</v>
      </c>
      <c r="AJ94" s="2">
        <v>13974.156999999999</v>
      </c>
      <c r="AK94" s="2">
        <v>14116.326999999999</v>
      </c>
      <c r="AL94" s="2">
        <v>14116.326999999999</v>
      </c>
    </row>
    <row r="95" spans="2:38">
      <c r="B95" s="37" t="s">
        <v>55</v>
      </c>
      <c r="C95" s="21" t="s">
        <v>37</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c r="AD95" s="2">
        <v>65745.203999999998</v>
      </c>
      <c r="AE95" s="2">
        <v>65745.203999999998</v>
      </c>
      <c r="AF95" s="2">
        <v>65745.203999999998</v>
      </c>
      <c r="AG95" s="2">
        <v>65745.203999999998</v>
      </c>
      <c r="AH95" s="2">
        <v>63665.472999999998</v>
      </c>
      <c r="AI95" s="2">
        <v>62122.953000000001</v>
      </c>
      <c r="AJ95" s="2">
        <v>61171.326000000001</v>
      </c>
      <c r="AK95" s="2">
        <v>59474.921000000002</v>
      </c>
      <c r="AL95" s="2">
        <v>59474.921000000002</v>
      </c>
    </row>
    <row r="96" spans="2:38">
      <c r="B96" s="37" t="s">
        <v>56</v>
      </c>
      <c r="C96" s="21" t="s">
        <v>37</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c r="AD96" s="2">
        <v>475717.15399999998</v>
      </c>
      <c r="AE96" s="2">
        <v>475717.15399999998</v>
      </c>
      <c r="AF96" s="2">
        <v>475717.15399999998</v>
      </c>
      <c r="AG96" s="2">
        <v>475717.15399999998</v>
      </c>
      <c r="AH96" s="2">
        <v>476326.06800000003</v>
      </c>
      <c r="AI96" s="2">
        <v>475880.397</v>
      </c>
      <c r="AJ96" s="2">
        <v>475522.25599999999</v>
      </c>
      <c r="AK96" s="2">
        <v>474892.88099999999</v>
      </c>
      <c r="AL96" s="2">
        <v>474892.88099999999</v>
      </c>
    </row>
    <row r="97" spans="2:38">
      <c r="B97" s="37" t="s">
        <v>57</v>
      </c>
      <c r="C97" s="21" t="s">
        <v>37</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c r="AD97" s="2">
        <v>475062.91900000005</v>
      </c>
      <c r="AE97" s="2">
        <v>723285.88</v>
      </c>
      <c r="AF97" s="2">
        <v>475062.91900000005</v>
      </c>
      <c r="AG97" s="2">
        <v>723285.88</v>
      </c>
      <c r="AH97" s="2">
        <v>720981.80700000003</v>
      </c>
      <c r="AI97" s="2">
        <v>708767.02800000005</v>
      </c>
      <c r="AJ97" s="2">
        <v>701457.74</v>
      </c>
      <c r="AK97" s="2">
        <v>693189.777</v>
      </c>
      <c r="AL97" s="2">
        <v>693189.777</v>
      </c>
    </row>
    <row r="98" spans="2:38" ht="12.5" thickBot="1">
      <c r="B98" s="37" t="s">
        <v>58</v>
      </c>
      <c r="C98" s="31" t="s">
        <v>37</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c r="AD98" s="32">
        <v>425721.85100000002</v>
      </c>
      <c r="AE98" s="32">
        <v>425721.85100000002</v>
      </c>
      <c r="AF98" s="32">
        <v>425721.85100000002</v>
      </c>
      <c r="AG98" s="32">
        <v>425721.85100000002</v>
      </c>
      <c r="AH98" s="32">
        <v>426382.929</v>
      </c>
      <c r="AI98" s="32">
        <v>429786.15700000001</v>
      </c>
      <c r="AJ98" s="32">
        <v>425003.06400000001</v>
      </c>
      <c r="AK98" s="32">
        <v>426349.77399999998</v>
      </c>
      <c r="AL98" s="32">
        <v>426349.77399999998</v>
      </c>
    </row>
    <row r="99" spans="2:38" s="6" customFormat="1">
      <c r="B99" s="38" t="s">
        <v>59</v>
      </c>
      <c r="C99" s="21" t="s">
        <v>37</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c r="AD99" s="18">
        <v>1481640.862</v>
      </c>
      <c r="AE99" s="18">
        <v>1715699.8019999999</v>
      </c>
      <c r="AF99" s="18">
        <v>1481640.862</v>
      </c>
      <c r="AG99" s="18">
        <v>1715699.8019999999</v>
      </c>
      <c r="AH99" s="18">
        <v>1714853.297</v>
      </c>
      <c r="AI99" s="18">
        <v>1703176.196</v>
      </c>
      <c r="AJ99" s="18">
        <v>1681165.0789999999</v>
      </c>
      <c r="AK99" s="18">
        <v>1672456.693</v>
      </c>
      <c r="AL99" s="18">
        <v>1672456.693</v>
      </c>
    </row>
    <row r="100" spans="2:38">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2:38">
      <c r="B101" s="36" t="s">
        <v>60</v>
      </c>
      <c r="C101" s="21" t="s">
        <v>37</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c r="AD101" s="18">
        <v>1845011.754</v>
      </c>
      <c r="AE101" s="18">
        <v>2077831.6709999999</v>
      </c>
      <c r="AF101" s="18">
        <v>1845011.754</v>
      </c>
      <c r="AG101" s="18">
        <v>2077831.6709999999</v>
      </c>
      <c r="AH101" s="18">
        <v>2051525.5490000001</v>
      </c>
      <c r="AI101" s="18">
        <v>2051403.8640000001</v>
      </c>
      <c r="AJ101" s="18">
        <v>2085107.361</v>
      </c>
      <c r="AK101" s="18">
        <v>2181949.5750000002</v>
      </c>
      <c r="AL101" s="18">
        <v>2181949.5750000002</v>
      </c>
    </row>
    <row r="102" spans="2:38">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2:38">
      <c r="B103" s="39" t="s">
        <v>61</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2:38">
      <c r="B104" s="36" t="s">
        <v>62</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row>
    <row r="105" spans="2:38">
      <c r="B105" s="37" t="s">
        <v>63</v>
      </c>
      <c r="C105" s="21" t="s">
        <v>37</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c r="AD105" s="2">
        <v>111550.99299999999</v>
      </c>
      <c r="AE105" s="2">
        <v>139326.99299999999</v>
      </c>
      <c r="AF105" s="2">
        <v>111550.99299999999</v>
      </c>
      <c r="AG105" s="2">
        <v>139326.99299999999</v>
      </c>
      <c r="AH105" s="2">
        <v>215009.79399999999</v>
      </c>
      <c r="AI105" s="2">
        <v>193961.45</v>
      </c>
      <c r="AJ105" s="2">
        <v>202097.37299999999</v>
      </c>
      <c r="AK105" s="2">
        <v>206317.78099999999</v>
      </c>
      <c r="AL105" s="2">
        <v>206317.78099999999</v>
      </c>
    </row>
    <row r="106" spans="2:38">
      <c r="B106" s="37" t="s">
        <v>64</v>
      </c>
      <c r="C106" s="21" t="s">
        <v>37</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c r="AD106" s="2">
        <v>382858.4</v>
      </c>
      <c r="AE106" s="2">
        <v>382858.4</v>
      </c>
      <c r="AF106" s="2">
        <v>382858.4</v>
      </c>
      <c r="AG106" s="2">
        <v>382858.4</v>
      </c>
      <c r="AH106" s="2">
        <v>367709.68099999998</v>
      </c>
      <c r="AI106" s="2">
        <v>330000.75900000002</v>
      </c>
      <c r="AJ106" s="2">
        <v>364391.59399999998</v>
      </c>
      <c r="AK106" s="2">
        <v>362548.98499999999</v>
      </c>
      <c r="AL106" s="2">
        <v>362548.98499999999</v>
      </c>
    </row>
    <row r="107" spans="2:38">
      <c r="B107" s="37" t="s">
        <v>65</v>
      </c>
      <c r="C107" s="21" t="s">
        <v>37</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c r="AD107" s="2">
        <v>1878.721</v>
      </c>
      <c r="AE107" s="2">
        <v>1878.721</v>
      </c>
      <c r="AF107" s="2">
        <v>1878.721</v>
      </c>
      <c r="AG107" s="2">
        <v>1878.721</v>
      </c>
      <c r="AH107" s="2">
        <v>751.11199999999997</v>
      </c>
      <c r="AI107" s="2">
        <v>845.399</v>
      </c>
      <c r="AJ107" s="2">
        <v>845.029</v>
      </c>
      <c r="AK107" s="2">
        <v>1152.316</v>
      </c>
      <c r="AL107" s="2">
        <v>1152.316</v>
      </c>
    </row>
    <row r="108" spans="2:38">
      <c r="B108" s="37" t="s">
        <v>66</v>
      </c>
      <c r="C108" s="21" t="s">
        <v>37</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c r="AD108" s="2">
        <v>3796.2930000000001</v>
      </c>
      <c r="AE108" s="2">
        <v>3796.2930000000001</v>
      </c>
      <c r="AF108" s="2">
        <v>3796.2930000000001</v>
      </c>
      <c r="AG108" s="2">
        <v>3796.2930000000001</v>
      </c>
      <c r="AH108" s="2">
        <v>5754.3540000000003</v>
      </c>
      <c r="AI108" s="2">
        <v>6176.8950000000004</v>
      </c>
      <c r="AJ108" s="2">
        <v>6147.5559999999996</v>
      </c>
      <c r="AK108" s="2">
        <v>2080.1039999999998</v>
      </c>
      <c r="AL108" s="2">
        <v>2080.1039999999998</v>
      </c>
    </row>
    <row r="109" spans="2:38">
      <c r="B109" s="37" t="s">
        <v>67</v>
      </c>
      <c r="C109" s="21" t="s">
        <v>37</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c r="AD109" s="2">
        <v>797.94100000000003</v>
      </c>
      <c r="AE109" s="2">
        <v>797.94100000000003</v>
      </c>
      <c r="AF109" s="2">
        <v>797.94100000000003</v>
      </c>
      <c r="AG109" s="2">
        <v>797.94100000000003</v>
      </c>
      <c r="AH109" s="2">
        <v>1650.933</v>
      </c>
      <c r="AI109" s="2">
        <v>1650.933</v>
      </c>
      <c r="AJ109" s="2">
        <v>1650.933</v>
      </c>
      <c r="AK109" s="2">
        <v>1662.518</v>
      </c>
      <c r="AL109" s="2">
        <v>1662.518</v>
      </c>
    </row>
    <row r="110" spans="2:38">
      <c r="B110" s="37" t="s">
        <v>68</v>
      </c>
      <c r="C110" s="21" t="s">
        <v>37</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c r="AD110" s="2">
        <v>21532.744999999999</v>
      </c>
      <c r="AE110" s="2">
        <v>21532.744999999999</v>
      </c>
      <c r="AF110" s="2">
        <v>21532.744999999999</v>
      </c>
      <c r="AG110" s="2">
        <v>21532.744999999999</v>
      </c>
      <c r="AH110" s="2">
        <v>13255.697</v>
      </c>
      <c r="AI110" s="2">
        <v>18501.829000000002</v>
      </c>
      <c r="AJ110" s="2">
        <v>18749.736000000001</v>
      </c>
      <c r="AK110" s="2">
        <v>20737.541000000001</v>
      </c>
      <c r="AL110" s="2">
        <v>20737.541000000001</v>
      </c>
    </row>
    <row r="111" spans="2:38">
      <c r="B111" s="37" t="s">
        <v>69</v>
      </c>
      <c r="C111" s="21" t="s">
        <v>37</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c r="AD111" s="2">
        <v>10616.843999999999</v>
      </c>
      <c r="AE111" s="2">
        <v>10616.843999999999</v>
      </c>
      <c r="AF111" s="2">
        <v>10616.843999999999</v>
      </c>
      <c r="AG111" s="2">
        <v>10616.843999999999</v>
      </c>
      <c r="AH111" s="2">
        <v>4890.4750000000004</v>
      </c>
      <c r="AI111" s="2">
        <v>4484.0730000000003</v>
      </c>
      <c r="AJ111" s="2">
        <v>4503.6989999999996</v>
      </c>
      <c r="AK111" s="2">
        <v>9696.2340000000004</v>
      </c>
      <c r="AL111" s="2">
        <v>9696.2340000000004</v>
      </c>
    </row>
    <row r="112" spans="2:38" ht="24.5" thickBot="1">
      <c r="B112" s="37" t="s">
        <v>70</v>
      </c>
      <c r="C112" s="31" t="s">
        <v>37</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c r="AD112" s="32">
        <v>0</v>
      </c>
      <c r="AE112" s="32">
        <v>0</v>
      </c>
      <c r="AF112" s="32">
        <v>0</v>
      </c>
      <c r="AG112" s="32">
        <v>0</v>
      </c>
      <c r="AH112" s="32">
        <v>0</v>
      </c>
      <c r="AI112" s="32">
        <v>0</v>
      </c>
      <c r="AJ112" s="32">
        <v>0</v>
      </c>
      <c r="AK112" s="32">
        <v>0</v>
      </c>
      <c r="AL112" s="32">
        <v>0</v>
      </c>
    </row>
    <row r="113" spans="2:38" s="6" customFormat="1">
      <c r="B113" s="38" t="s">
        <v>71</v>
      </c>
      <c r="C113" s="21" t="s">
        <v>37</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c r="AD113" s="18">
        <v>533031.93700000003</v>
      </c>
      <c r="AE113" s="18">
        <v>560807.93700000003</v>
      </c>
      <c r="AF113" s="18">
        <v>533031.93700000003</v>
      </c>
      <c r="AG113" s="18">
        <v>560807.93700000003</v>
      </c>
      <c r="AH113" s="18">
        <v>609022.04599999997</v>
      </c>
      <c r="AI113" s="18">
        <v>555621.33799999999</v>
      </c>
      <c r="AJ113" s="18">
        <v>598385.92000000004</v>
      </c>
      <c r="AK113" s="18">
        <v>604195.47900000005</v>
      </c>
      <c r="AL113" s="18">
        <v>604195.47900000005</v>
      </c>
    </row>
    <row r="114" spans="2:38">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row>
    <row r="115" spans="2:38">
      <c r="B115" s="36" t="s">
        <v>72</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row>
    <row r="116" spans="2:38">
      <c r="B116" s="37" t="s">
        <v>73</v>
      </c>
      <c r="C116" s="21" t="s">
        <v>37</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c r="AD116" s="2">
        <v>583519.10900000005</v>
      </c>
      <c r="AE116" s="2">
        <v>790225.10900000005</v>
      </c>
      <c r="AF116" s="2">
        <v>583519.10900000005</v>
      </c>
      <c r="AG116" s="2">
        <v>790225.10900000005</v>
      </c>
      <c r="AH116" s="2">
        <v>707463.74800000002</v>
      </c>
      <c r="AI116" s="2">
        <v>784242.90399999998</v>
      </c>
      <c r="AJ116" s="2">
        <v>766940.08100000001</v>
      </c>
      <c r="AK116" s="2">
        <v>848123.09400000004</v>
      </c>
      <c r="AL116" s="2">
        <v>848123.09400000004</v>
      </c>
    </row>
    <row r="117" spans="2:38">
      <c r="B117" s="37" t="s">
        <v>74</v>
      </c>
      <c r="C117" s="21" t="s">
        <v>37</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c r="AD117" s="2">
        <v>55.960999999999999</v>
      </c>
      <c r="AE117" s="2">
        <v>55.960999999999999</v>
      </c>
      <c r="AF117" s="2">
        <v>55.960999999999999</v>
      </c>
      <c r="AG117" s="2">
        <v>55.960999999999999</v>
      </c>
      <c r="AH117" s="2">
        <v>43.927999999999997</v>
      </c>
      <c r="AI117" s="2">
        <v>34.148000000000003</v>
      </c>
      <c r="AJ117" s="2">
        <v>24.102</v>
      </c>
      <c r="AK117" s="2">
        <v>14.093</v>
      </c>
      <c r="AL117" s="2">
        <v>14.093</v>
      </c>
    </row>
    <row r="118" spans="2:38">
      <c r="B118" s="37" t="s">
        <v>75</v>
      </c>
      <c r="C118" s="21" t="s">
        <v>37</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row>
    <row r="119" spans="2:38">
      <c r="B119" s="37" t="s">
        <v>76</v>
      </c>
      <c r="C119" s="21" t="s">
        <v>37</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c r="AD119" s="2">
        <v>76.128</v>
      </c>
      <c r="AE119" s="2">
        <v>76.128</v>
      </c>
      <c r="AF119" s="2">
        <v>76.128</v>
      </c>
      <c r="AG119" s="2">
        <v>76.128</v>
      </c>
      <c r="AH119" s="2">
        <v>78.668000000000006</v>
      </c>
      <c r="AI119" s="2">
        <v>1.5489999999999999</v>
      </c>
      <c r="AJ119" s="2">
        <v>76.239999999999995</v>
      </c>
      <c r="AK119" s="2">
        <v>75.48</v>
      </c>
      <c r="AL119" s="2">
        <v>75.48</v>
      </c>
    </row>
    <row r="120" spans="2:38">
      <c r="B120" s="37" t="s">
        <v>77</v>
      </c>
      <c r="C120" s="21" t="s">
        <v>37</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c r="AD120" s="2">
        <v>1927.4580000000001</v>
      </c>
      <c r="AE120" s="2">
        <v>1927.4580000000001</v>
      </c>
      <c r="AF120" s="2">
        <v>1927.4580000000001</v>
      </c>
      <c r="AG120" s="2">
        <v>1927.4580000000001</v>
      </c>
      <c r="AH120" s="2">
        <v>2744.0590000000002</v>
      </c>
      <c r="AI120" s="2">
        <v>3469.7190000000001</v>
      </c>
      <c r="AJ120" s="2">
        <v>3969.7429999999999</v>
      </c>
      <c r="AK120" s="2">
        <v>5020.067</v>
      </c>
      <c r="AL120" s="2">
        <v>5020.067</v>
      </c>
    </row>
    <row r="121" spans="2:38" ht="12.5" thickBot="1">
      <c r="B121" s="37" t="s">
        <v>78</v>
      </c>
      <c r="C121" s="31" t="s">
        <v>37</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c r="AD121" s="32">
        <v>3323.4969999999998</v>
      </c>
      <c r="AE121" s="32">
        <v>3323.4969999999998</v>
      </c>
      <c r="AF121" s="32">
        <v>3323.4969999999998</v>
      </c>
      <c r="AG121" s="32">
        <v>3323.4969999999998</v>
      </c>
      <c r="AH121" s="32">
        <v>2062</v>
      </c>
      <c r="AI121" s="32">
        <v>1264.201</v>
      </c>
      <c r="AJ121" s="32">
        <v>424.71300000000002</v>
      </c>
      <c r="AK121" s="32">
        <v>0</v>
      </c>
      <c r="AL121" s="32">
        <v>0</v>
      </c>
    </row>
    <row r="122" spans="2:38" s="6" customFormat="1">
      <c r="B122" s="38" t="s">
        <v>79</v>
      </c>
      <c r="C122" s="21" t="s">
        <v>37</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c r="AD122" s="18">
        <v>588902.15300000005</v>
      </c>
      <c r="AE122" s="18">
        <v>795608.15300000005</v>
      </c>
      <c r="AF122" s="18">
        <v>588902.15300000005</v>
      </c>
      <c r="AG122" s="18">
        <v>795608.15300000005</v>
      </c>
      <c r="AH122" s="18">
        <v>712392.40300000005</v>
      </c>
      <c r="AI122" s="18">
        <v>789012.52099999995</v>
      </c>
      <c r="AJ122" s="18">
        <v>771434.87899999996</v>
      </c>
      <c r="AK122" s="18">
        <v>853232.73400000005</v>
      </c>
      <c r="AL122" s="18">
        <v>853232.73400000005</v>
      </c>
    </row>
    <row r="123" spans="2:38">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row>
    <row r="124" spans="2:38">
      <c r="B124" s="36" t="s">
        <v>80</v>
      </c>
      <c r="C124" s="21" t="s">
        <v>37</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c r="AD124" s="18">
        <v>1121934.0900000001</v>
      </c>
      <c r="AE124" s="18">
        <v>1356416.09</v>
      </c>
      <c r="AF124" s="18">
        <v>1121934.0900000001</v>
      </c>
      <c r="AG124" s="18">
        <v>1356416.09</v>
      </c>
      <c r="AH124" s="18">
        <v>1321414.449</v>
      </c>
      <c r="AI124" s="18">
        <v>1344633.8589999999</v>
      </c>
      <c r="AJ124" s="18">
        <v>1369820.7990000001</v>
      </c>
      <c r="AK124" s="18">
        <v>1457428.213</v>
      </c>
      <c r="AL124" s="18">
        <v>1457428.213</v>
      </c>
    </row>
    <row r="125" spans="2:38">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row>
    <row r="126" spans="2:38">
      <c r="B126" s="39" t="s">
        <v>81</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row>
    <row r="127" spans="2:38">
      <c r="B127" s="37" t="s">
        <v>82</v>
      </c>
      <c r="C127" s="21" t="s">
        <v>37</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c r="AD127" s="2">
        <v>523741.973</v>
      </c>
      <c r="AE127" s="2">
        <v>523741.973</v>
      </c>
      <c r="AF127" s="2">
        <v>523741.973</v>
      </c>
      <c r="AG127" s="2">
        <v>523741.973</v>
      </c>
      <c r="AH127" s="2">
        <v>523741.973</v>
      </c>
      <c r="AI127" s="2">
        <v>523741.973</v>
      </c>
      <c r="AJ127" s="2">
        <v>523741.973</v>
      </c>
      <c r="AK127" s="2">
        <v>523741.973</v>
      </c>
      <c r="AL127" s="2">
        <v>523741.973</v>
      </c>
    </row>
    <row r="128" spans="2:38">
      <c r="B128" s="37" t="s">
        <v>83</v>
      </c>
      <c r="C128" s="21" t="s">
        <v>37</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c r="AH128" s="2">
        <v>54201.478999999999</v>
      </c>
      <c r="AI128" s="2">
        <v>32095.037</v>
      </c>
      <c r="AJ128" s="2">
        <v>41606.618999999999</v>
      </c>
      <c r="AK128" s="2">
        <v>52616.978000000003</v>
      </c>
      <c r="AL128" s="2">
        <v>52616.978000000003</v>
      </c>
    </row>
    <row r="129" spans="1:38">
      <c r="B129" s="37" t="s">
        <v>84</v>
      </c>
      <c r="C129" s="21" t="s">
        <v>37</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c r="AH129" s="2">
        <v>152167.64799999999</v>
      </c>
      <c r="AI129" s="2">
        <v>150932.995</v>
      </c>
      <c r="AJ129" s="2">
        <v>149937.97</v>
      </c>
      <c r="AK129" s="2">
        <v>148162.41099999999</v>
      </c>
      <c r="AL129" s="2">
        <v>148162.41099999999</v>
      </c>
    </row>
    <row r="130" spans="1:38">
      <c r="B130" s="40" t="s">
        <v>85</v>
      </c>
      <c r="C130" s="21" t="s">
        <v>37</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c r="AH130" s="2">
        <v>730111.1</v>
      </c>
      <c r="AI130" s="2">
        <v>706770.005</v>
      </c>
      <c r="AJ130" s="2">
        <v>715286.56200000003</v>
      </c>
      <c r="AK130" s="2">
        <v>724521.36199999996</v>
      </c>
      <c r="AL130" s="2">
        <v>724521.36199999996</v>
      </c>
    </row>
    <row r="131" spans="1:38" ht="12.5" thickBot="1">
      <c r="B131" s="40" t="s">
        <v>86</v>
      </c>
      <c r="C131" s="31" t="s">
        <v>37</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c r="AK131" s="32">
        <v>0</v>
      </c>
      <c r="AL131" s="32">
        <v>0</v>
      </c>
    </row>
    <row r="132" spans="1:38" s="6" customFormat="1">
      <c r="B132" s="38" t="s">
        <v>87</v>
      </c>
      <c r="C132" s="21" t="s">
        <v>37</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c r="AH132" s="18">
        <v>730111.1</v>
      </c>
      <c r="AI132" s="18">
        <v>706770.005</v>
      </c>
      <c r="AJ132" s="18">
        <v>715286.56200000003</v>
      </c>
      <c r="AK132" s="18">
        <v>724521.36199999996</v>
      </c>
      <c r="AL132" s="18">
        <v>724521.36199999996</v>
      </c>
    </row>
    <row r="133" spans="1:38">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row>
    <row r="134" spans="1:38" s="6" customFormat="1">
      <c r="B134" s="36" t="s">
        <v>88</v>
      </c>
      <c r="C134" s="21" t="s">
        <v>37</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c r="AH134" s="18">
        <v>2051525.5490000001</v>
      </c>
      <c r="AI134" s="18">
        <v>2051403.8640000001</v>
      </c>
      <c r="AJ134" s="18">
        <v>2085107.361</v>
      </c>
      <c r="AK134" s="18">
        <v>2181949.5750000002</v>
      </c>
      <c r="AL134" s="18">
        <v>2181949.5750000002</v>
      </c>
    </row>
    <row r="137" spans="1:38" ht="12" customHeight="1">
      <c r="A137" s="60" t="s">
        <v>132</v>
      </c>
      <c r="B137" s="60"/>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ht="36.75" customHeight="1">
      <c r="B138" s="5" t="s">
        <v>35</v>
      </c>
      <c r="C138" s="5" t="s">
        <v>36</v>
      </c>
      <c r="D138" s="30" t="s">
        <v>183</v>
      </c>
      <c r="E138" s="30" t="s">
        <v>184</v>
      </c>
      <c r="F138" s="30" t="s">
        <v>185</v>
      </c>
      <c r="G138" s="30" t="s">
        <v>186</v>
      </c>
      <c r="H138" s="30" t="s">
        <v>157</v>
      </c>
      <c r="I138" s="30" t="s">
        <v>158</v>
      </c>
      <c r="J138" s="30" t="s">
        <v>187</v>
      </c>
      <c r="K138" s="30" t="s">
        <v>188</v>
      </c>
      <c r="L138" s="30" t="s">
        <v>189</v>
      </c>
      <c r="M138" s="30" t="s">
        <v>176</v>
      </c>
      <c r="N138" s="30" t="s">
        <v>175</v>
      </c>
      <c r="O138" s="30" t="s">
        <v>190</v>
      </c>
      <c r="P138" s="30" t="s">
        <v>191</v>
      </c>
      <c r="Q138" s="30" t="s">
        <v>192</v>
      </c>
      <c r="R138" s="30" t="s">
        <v>167</v>
      </c>
      <c r="S138" s="30" t="s">
        <v>193</v>
      </c>
      <c r="T138" s="30" t="s">
        <v>194</v>
      </c>
      <c r="U138" s="30" t="s">
        <v>195</v>
      </c>
      <c r="V138" s="30" t="s">
        <v>196</v>
      </c>
      <c r="W138" s="30" t="s">
        <v>172</v>
      </c>
      <c r="X138" s="30" t="s">
        <v>199</v>
      </c>
      <c r="Y138" s="30" t="s">
        <v>199</v>
      </c>
      <c r="Z138" s="30" t="s">
        <v>203</v>
      </c>
      <c r="AA138" s="30" t="s">
        <v>203</v>
      </c>
      <c r="AB138" s="30" t="s">
        <v>213</v>
      </c>
      <c r="AC138" s="30" t="s">
        <v>213</v>
      </c>
      <c r="AD138" s="30" t="s">
        <v>214</v>
      </c>
      <c r="AE138" s="30" t="s">
        <v>214</v>
      </c>
      <c r="AF138" s="30" t="s">
        <v>214</v>
      </c>
      <c r="AG138" s="30" t="s">
        <v>214</v>
      </c>
      <c r="AH138" s="30" t="s">
        <v>217</v>
      </c>
      <c r="AI138" s="30" t="s">
        <v>222</v>
      </c>
      <c r="AJ138" s="30" t="s">
        <v>229</v>
      </c>
      <c r="AK138" s="30" t="s">
        <v>234</v>
      </c>
      <c r="AL138" s="30" t="s">
        <v>234</v>
      </c>
    </row>
    <row r="139" spans="1:38" ht="24">
      <c r="B139" s="41" t="s">
        <v>89</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row>
    <row r="140" spans="1:38">
      <c r="B140" s="42" t="s">
        <v>90</v>
      </c>
      <c r="C140" s="21" t="s">
        <v>37</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c r="AH140" s="2">
        <v>753523.29299999995</v>
      </c>
      <c r="AI140" s="2">
        <v>1365328.5009999999</v>
      </c>
      <c r="AJ140" s="2">
        <v>2036637.044</v>
      </c>
      <c r="AK140" s="2">
        <v>2736590.6919999998</v>
      </c>
      <c r="AL140" s="2">
        <v>2736590.6919999998</v>
      </c>
    </row>
    <row r="141" spans="1:38">
      <c r="B141" s="42" t="s">
        <v>91</v>
      </c>
      <c r="C141" s="21" t="s">
        <v>37</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c r="AH141" s="2">
        <v>-631304.83200000005</v>
      </c>
      <c r="AI141" s="2">
        <v>-1163831.0079999999</v>
      </c>
      <c r="AJ141" s="2">
        <v>-1670226.4720000001</v>
      </c>
      <c r="AK141" s="2">
        <v>-2224693.9049999998</v>
      </c>
      <c r="AL141" s="2">
        <v>-2224693.9049999998</v>
      </c>
    </row>
    <row r="142" spans="1:38">
      <c r="B142" s="42" t="s">
        <v>92</v>
      </c>
      <c r="C142" s="21" t="s">
        <v>37</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c r="AH142" s="2">
        <v>-62913.612999999998</v>
      </c>
      <c r="AI142" s="2">
        <v>-121231.405</v>
      </c>
      <c r="AJ142" s="2">
        <v>-175477.747</v>
      </c>
      <c r="AK142" s="2">
        <v>-231361.565</v>
      </c>
      <c r="AL142" s="2">
        <v>-231361.565</v>
      </c>
    </row>
    <row r="143" spans="1:38">
      <c r="B143" s="42" t="s">
        <v>93</v>
      </c>
      <c r="C143" s="21" t="s">
        <v>37</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c r="AH143" s="2">
        <v>-28388.005000000001</v>
      </c>
      <c r="AI143" s="2">
        <v>-50444.023999999998</v>
      </c>
      <c r="AJ143" s="2">
        <v>-72273.732999999993</v>
      </c>
      <c r="AK143" s="2">
        <v>-103968.37</v>
      </c>
      <c r="AL143" s="2">
        <v>-103968.37</v>
      </c>
    </row>
    <row r="144" spans="1:38">
      <c r="B144" s="42" t="s">
        <v>204</v>
      </c>
      <c r="C144" s="21" t="s">
        <v>37</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c r="AH144" s="2">
        <v>0</v>
      </c>
      <c r="AI144" s="2">
        <v>-25937.746999999999</v>
      </c>
      <c r="AJ144" s="2">
        <v>-25949.921999999999</v>
      </c>
      <c r="AK144" s="2">
        <v>0</v>
      </c>
      <c r="AL144" s="2">
        <v>0</v>
      </c>
    </row>
    <row r="145" spans="2:38">
      <c r="B145" s="42" t="s">
        <v>94</v>
      </c>
      <c r="C145" s="21" t="s">
        <v>37</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58">
        <v>451.85</v>
      </c>
      <c r="AA145" s="58">
        <v>451.85</v>
      </c>
      <c r="AB145" s="58">
        <v>660.58199999999999</v>
      </c>
      <c r="AC145" s="58">
        <v>660.58199999999999</v>
      </c>
      <c r="AD145" s="58">
        <v>771.274</v>
      </c>
      <c r="AE145" s="58">
        <v>771.274</v>
      </c>
      <c r="AF145" s="58">
        <v>771.274</v>
      </c>
      <c r="AG145" s="58">
        <v>771.274</v>
      </c>
      <c r="AH145" s="58">
        <v>265.23700000000002</v>
      </c>
      <c r="AI145" s="58">
        <v>451.49299999999999</v>
      </c>
      <c r="AJ145" s="58">
        <v>633.58600000000001</v>
      </c>
      <c r="AK145" s="58">
        <v>955.80799999999999</v>
      </c>
      <c r="AL145" s="58">
        <v>955.80799999999999</v>
      </c>
    </row>
    <row r="146" spans="2:38" ht="24">
      <c r="B146" s="42" t="s">
        <v>95</v>
      </c>
      <c r="C146" s="21" t="s">
        <v>37</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c r="AH146" s="2">
        <v>0</v>
      </c>
      <c r="AI146" s="2">
        <v>0</v>
      </c>
      <c r="AJ146" s="2">
        <v>0</v>
      </c>
      <c r="AK146" s="2">
        <v>0</v>
      </c>
      <c r="AL146" s="2">
        <v>0</v>
      </c>
    </row>
    <row r="147" spans="2:38" ht="24.5" thickBot="1">
      <c r="B147" s="42" t="s">
        <v>142</v>
      </c>
      <c r="C147" s="21" t="s">
        <v>37</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c r="AH147" s="2">
        <v>0</v>
      </c>
      <c r="AI147" s="2">
        <v>0</v>
      </c>
      <c r="AJ147" s="2">
        <v>0</v>
      </c>
      <c r="AK147" s="2">
        <v>0</v>
      </c>
      <c r="AL147" s="2">
        <v>0</v>
      </c>
    </row>
    <row r="148" spans="2:38" ht="24">
      <c r="B148" s="38" t="s">
        <v>96</v>
      </c>
      <c r="C148" s="28" t="s">
        <v>37</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c r="AH148" s="19">
        <v>31182.079999999896</v>
      </c>
      <c r="AI148" s="19">
        <v>4335.8100000000213</v>
      </c>
      <c r="AJ148" s="19">
        <v>93342.755999999994</v>
      </c>
      <c r="AK148" s="19">
        <v>177522.66</v>
      </c>
      <c r="AL148" s="19">
        <v>177522.66</v>
      </c>
    </row>
    <row r="149" spans="2:38" ht="36" customHeight="1">
      <c r="B149" s="41" t="s">
        <v>97</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row>
    <row r="150" spans="2:38" ht="36" customHeight="1">
      <c r="B150" s="42" t="s">
        <v>135</v>
      </c>
      <c r="C150" s="21" t="s">
        <v>37</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c r="AH150" s="2">
        <v>0</v>
      </c>
      <c r="AI150" s="2">
        <v>0</v>
      </c>
      <c r="AJ150" s="2">
        <v>0</v>
      </c>
      <c r="AK150" s="2">
        <v>0</v>
      </c>
      <c r="AL150" s="2">
        <v>0</v>
      </c>
    </row>
    <row r="151" spans="2:38" ht="24">
      <c r="B151" s="42" t="s">
        <v>148</v>
      </c>
      <c r="C151" s="21" t="s">
        <v>37</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c r="AH151" s="2">
        <v>0</v>
      </c>
      <c r="AI151" s="2">
        <v>0</v>
      </c>
      <c r="AJ151" s="2">
        <v>0</v>
      </c>
      <c r="AK151" s="2">
        <v>0</v>
      </c>
      <c r="AL151" s="2">
        <v>0</v>
      </c>
    </row>
    <row r="152" spans="2:38" ht="24">
      <c r="B152" s="42" t="s">
        <v>98</v>
      </c>
      <c r="C152" s="21" t="s">
        <v>37</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c r="AH152" s="2">
        <v>0</v>
      </c>
      <c r="AI152" s="2">
        <v>-795.38900000000001</v>
      </c>
      <c r="AJ152" s="2">
        <v>-795.38900000000001</v>
      </c>
      <c r="AK152" s="2">
        <v>-795.38900000000001</v>
      </c>
      <c r="AL152" s="2">
        <v>-795.38900000000001</v>
      </c>
    </row>
    <row r="153" spans="2:38">
      <c r="B153" s="42" t="s">
        <v>99</v>
      </c>
      <c r="C153" s="21" t="s">
        <v>37</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c r="AH153" s="2">
        <v>-3000</v>
      </c>
      <c r="AI153" s="2">
        <v>-3000</v>
      </c>
      <c r="AJ153" s="2">
        <v>-3000</v>
      </c>
      <c r="AK153" s="2">
        <v>-9500</v>
      </c>
      <c r="AL153" s="2">
        <v>-9500</v>
      </c>
    </row>
    <row r="154" spans="2:38" ht="24">
      <c r="B154" s="42" t="s">
        <v>100</v>
      </c>
      <c r="C154" s="21" t="s">
        <v>37</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c r="AH154" s="2">
        <v>19.600000000000001</v>
      </c>
      <c r="AI154" s="2">
        <v>37.311</v>
      </c>
      <c r="AJ154" s="2">
        <v>37.040999999999997</v>
      </c>
      <c r="AK154" s="2">
        <v>37.040999999999997</v>
      </c>
      <c r="AL154" s="2">
        <v>37.040999999999997</v>
      </c>
    </row>
    <row r="155" spans="2:38" ht="24">
      <c r="B155" s="42" t="s">
        <v>101</v>
      </c>
      <c r="C155" s="21" t="s">
        <v>37</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c r="AH155" s="2">
        <v>-8271.0069999999996</v>
      </c>
      <c r="AI155" s="2">
        <v>-14483.678</v>
      </c>
      <c r="AJ155" s="2">
        <v>-19384.96</v>
      </c>
      <c r="AK155" s="2">
        <v>-26453.486000000001</v>
      </c>
      <c r="AL155" s="2">
        <v>-26453.486000000001</v>
      </c>
    </row>
    <row r="156" spans="2:38" ht="24">
      <c r="B156" s="42" t="s">
        <v>102</v>
      </c>
      <c r="C156" s="21" t="s">
        <v>37</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c r="AH156" s="2">
        <v>-1174.827</v>
      </c>
      <c r="AI156" s="2">
        <v>-2768.8629999999998</v>
      </c>
      <c r="AJ156" s="2">
        <v>-4532.3519999999999</v>
      </c>
      <c r="AK156" s="2">
        <v>-5685.701</v>
      </c>
      <c r="AL156" s="2">
        <v>-5685.701</v>
      </c>
    </row>
    <row r="157" spans="2:38">
      <c r="B157" s="42" t="s">
        <v>145</v>
      </c>
      <c r="C157" s="21" t="s">
        <v>37</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c r="AH157" s="2">
        <v>0</v>
      </c>
      <c r="AI157" s="2">
        <v>1500</v>
      </c>
      <c r="AJ157" s="2">
        <v>1500</v>
      </c>
      <c r="AK157" s="2">
        <v>1500</v>
      </c>
      <c r="AL157" s="2">
        <v>1500</v>
      </c>
    </row>
    <row r="158" spans="2:38" ht="24.5" thickBot="1">
      <c r="B158" s="42" t="s">
        <v>103</v>
      </c>
      <c r="C158" s="31" t="s">
        <v>37</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c r="AK158" s="32">
        <v>0</v>
      </c>
      <c r="AL158" s="32">
        <v>0</v>
      </c>
    </row>
    <row r="159" spans="2:38" ht="24">
      <c r="B159" s="38" t="s">
        <v>104</v>
      </c>
      <c r="C159" s="27" t="s">
        <v>37</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c r="AH159" s="18">
        <v>-12426.233999999999</v>
      </c>
      <c r="AI159" s="18">
        <v>-19510.619000000002</v>
      </c>
      <c r="AJ159" s="18">
        <v>-26175.66</v>
      </c>
      <c r="AK159" s="18">
        <v>-40897.535000000003</v>
      </c>
      <c r="AL159" s="18">
        <v>-40897.535000000003</v>
      </c>
    </row>
    <row r="160" spans="2:38" ht="24">
      <c r="B160" s="43" t="s">
        <v>105</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row>
    <row r="161" spans="2:38">
      <c r="B161" s="42" t="s">
        <v>136</v>
      </c>
      <c r="C161" s="21" t="s">
        <v>37</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c r="AH161" s="2">
        <v>0</v>
      </c>
      <c r="AI161" s="2">
        <v>0</v>
      </c>
      <c r="AJ161" s="2">
        <v>0</v>
      </c>
      <c r="AK161" s="2">
        <v>0</v>
      </c>
      <c r="AL161" s="2">
        <v>0</v>
      </c>
    </row>
    <row r="162" spans="2:38">
      <c r="B162" s="42" t="s">
        <v>137</v>
      </c>
      <c r="C162" s="21" t="s">
        <v>37</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c r="AH162" s="2">
        <v>3000</v>
      </c>
      <c r="AI162" s="2">
        <v>120097.083</v>
      </c>
      <c r="AJ162" s="2">
        <v>120097.083</v>
      </c>
      <c r="AK162" s="2">
        <v>210330.603</v>
      </c>
      <c r="AL162" s="2">
        <v>210330.603</v>
      </c>
    </row>
    <row r="163" spans="2:38">
      <c r="B163" s="42" t="s">
        <v>106</v>
      </c>
      <c r="C163" s="21" t="s">
        <v>37</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c r="AH163" s="2">
        <v>0</v>
      </c>
      <c r="AI163" s="2">
        <v>0</v>
      </c>
      <c r="AJ163" s="2">
        <v>0</v>
      </c>
      <c r="AK163" s="2">
        <v>0</v>
      </c>
      <c r="AL163" s="2">
        <v>0</v>
      </c>
    </row>
    <row r="164" spans="2:38" ht="24">
      <c r="B164" s="42" t="s">
        <v>107</v>
      </c>
      <c r="C164" s="21" t="s">
        <v>37</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c r="AH164" s="2">
        <v>-10639.375</v>
      </c>
      <c r="AI164" s="2">
        <v>-64530.404000000002</v>
      </c>
      <c r="AJ164" s="2">
        <v>-70633.971999999994</v>
      </c>
      <c r="AK164" s="2">
        <v>-74536.491999999998</v>
      </c>
      <c r="AL164" s="2">
        <v>-74536.491999999998</v>
      </c>
    </row>
    <row r="165" spans="2:38" ht="24">
      <c r="B165" s="42" t="s">
        <v>108</v>
      </c>
      <c r="C165" s="21" t="s">
        <v>37</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c r="AH165" s="2">
        <v>-12548.061</v>
      </c>
      <c r="AI165" s="2">
        <v>-24427.466</v>
      </c>
      <c r="AJ165" s="2">
        <v>-37770.821000000004</v>
      </c>
      <c r="AK165" s="2">
        <v>-50822.968999999997</v>
      </c>
      <c r="AL165" s="2">
        <v>-50822.968999999997</v>
      </c>
    </row>
    <row r="166" spans="2:38">
      <c r="B166" s="42" t="s">
        <v>109</v>
      </c>
      <c r="C166" s="21" t="s">
        <v>37</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v>0</v>
      </c>
      <c r="AA166" s="2">
        <v>0</v>
      </c>
      <c r="AB166" s="2">
        <v>0</v>
      </c>
      <c r="AC166" s="2">
        <v>0</v>
      </c>
      <c r="AD166" s="2">
        <v>0</v>
      </c>
      <c r="AE166" s="2">
        <v>0</v>
      </c>
      <c r="AF166" s="2">
        <v>0</v>
      </c>
      <c r="AG166" s="2">
        <v>0</v>
      </c>
      <c r="AH166" s="2">
        <v>0</v>
      </c>
      <c r="AI166" s="2">
        <v>0</v>
      </c>
      <c r="AJ166" s="2">
        <v>0</v>
      </c>
      <c r="AK166" s="2">
        <v>0</v>
      </c>
      <c r="AL166" s="2">
        <v>0</v>
      </c>
    </row>
    <row r="167" spans="2:38">
      <c r="B167" s="42" t="s">
        <v>215</v>
      </c>
      <c r="C167" s="21" t="s">
        <v>37</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c r="AH167" s="2">
        <v>0</v>
      </c>
      <c r="AI167" s="2">
        <v>0</v>
      </c>
      <c r="AJ167" s="2">
        <v>0</v>
      </c>
      <c r="AK167" s="2">
        <v>-25962.167000000001</v>
      </c>
      <c r="AL167" s="2">
        <v>-25962.167000000001</v>
      </c>
    </row>
    <row r="168" spans="2:38" ht="12.5" thickBot="1">
      <c r="B168" s="47" t="s">
        <v>110</v>
      </c>
      <c r="C168" s="31" t="s">
        <v>37</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c r="AD168" s="32">
        <v>-51279.275999999998</v>
      </c>
      <c r="AE168" s="32">
        <v>-51279.275999999998</v>
      </c>
      <c r="AF168" s="32">
        <v>-51279.275999999998</v>
      </c>
      <c r="AG168" s="32">
        <v>-51279.275999999998</v>
      </c>
      <c r="AH168" s="32">
        <v>-12327.332</v>
      </c>
      <c r="AI168" s="32">
        <v>-23169.678</v>
      </c>
      <c r="AJ168" s="32">
        <v>-36231.203999999998</v>
      </c>
      <c r="AK168" s="32">
        <v>-48728.248</v>
      </c>
      <c r="AL168" s="32">
        <v>-48728.248</v>
      </c>
    </row>
    <row r="169" spans="2:38" s="6" customFormat="1" ht="24">
      <c r="B169" s="43" t="s">
        <v>111</v>
      </c>
      <c r="C169" s="27" t="s">
        <v>37</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c r="AD169" s="13">
        <v>-122110.863</v>
      </c>
      <c r="AE169" s="13">
        <v>-122110.863</v>
      </c>
      <c r="AF169" s="13">
        <v>-122110.863</v>
      </c>
      <c r="AG169" s="13">
        <v>-122110.863</v>
      </c>
      <c r="AH169" s="13">
        <v>-32514.768000000004</v>
      </c>
      <c r="AI169" s="13">
        <v>7969.5349999999962</v>
      </c>
      <c r="AJ169" s="13">
        <v>-24538.914000000001</v>
      </c>
      <c r="AK169" s="13">
        <v>10280.727000000001</v>
      </c>
      <c r="AL169" s="13">
        <v>10280.727000000001</v>
      </c>
    </row>
    <row r="170" spans="2:38" s="6" customFormat="1" ht="24">
      <c r="B170" s="44" t="s">
        <v>112</v>
      </c>
      <c r="C170" s="35" t="s">
        <v>37</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c r="AD170" s="34">
        <v>0</v>
      </c>
      <c r="AE170" s="34">
        <v>0</v>
      </c>
      <c r="AF170" s="34">
        <v>0</v>
      </c>
      <c r="AG170" s="34">
        <v>0</v>
      </c>
      <c r="AH170" s="34">
        <v>0</v>
      </c>
      <c r="AI170" s="34">
        <v>0</v>
      </c>
      <c r="AJ170" s="34">
        <v>0</v>
      </c>
      <c r="AK170" s="34">
        <v>0</v>
      </c>
      <c r="AL170" s="34">
        <v>0</v>
      </c>
    </row>
    <row r="171" spans="2:38" ht="24">
      <c r="B171" s="44" t="s">
        <v>113</v>
      </c>
      <c r="C171" s="35" t="s">
        <v>37</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-31833.645</v>
      </c>
      <c r="AE171" s="34">
        <v>-31833.645</v>
      </c>
      <c r="AF171" s="34">
        <v>-31833.645</v>
      </c>
      <c r="AG171" s="34">
        <v>-31833.645</v>
      </c>
      <c r="AH171" s="34">
        <v>-13758.922</v>
      </c>
      <c r="AI171" s="34">
        <v>-7205.2740000000003</v>
      </c>
      <c r="AJ171" s="34">
        <v>42628.182000000001</v>
      </c>
      <c r="AK171" s="34">
        <v>146905.85200000001</v>
      </c>
      <c r="AL171" s="34">
        <v>146905.85200000001</v>
      </c>
    </row>
    <row r="172" spans="2:38" s="6" customFormat="1" ht="12.5" thickBot="1">
      <c r="B172" s="45" t="s">
        <v>114</v>
      </c>
      <c r="C172" s="31" t="s">
        <v>37</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c r="AD172" s="32">
        <v>82643.982999999993</v>
      </c>
      <c r="AE172" s="32">
        <v>82643.982999999993</v>
      </c>
      <c r="AF172" s="32">
        <v>82643.982999999993</v>
      </c>
      <c r="AG172" s="32">
        <v>82643.982999999993</v>
      </c>
      <c r="AH172" s="32">
        <v>50810.338000000003</v>
      </c>
      <c r="AI172" s="32">
        <v>50810.338000000003</v>
      </c>
      <c r="AJ172" s="32">
        <v>50810.338000000003</v>
      </c>
      <c r="AK172" s="32">
        <v>50810.338000000003</v>
      </c>
      <c r="AL172" s="32">
        <v>50810.338000000003</v>
      </c>
    </row>
    <row r="173" spans="2:38">
      <c r="B173" s="16" t="s">
        <v>115</v>
      </c>
      <c r="C173" s="21" t="s">
        <v>37</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c r="AD173" s="18">
        <v>50810.338000000003</v>
      </c>
      <c r="AE173" s="18">
        <v>50810.338000000003</v>
      </c>
      <c r="AF173" s="18">
        <v>50810.338000000003</v>
      </c>
      <c r="AG173" s="18">
        <v>50810.338000000003</v>
      </c>
      <c r="AH173" s="18">
        <v>37051.415999999997</v>
      </c>
      <c r="AI173" s="18">
        <v>43605.063999999998</v>
      </c>
      <c r="AJ173" s="18">
        <v>93438.52</v>
      </c>
      <c r="AK173" s="18">
        <v>197716.19</v>
      </c>
      <c r="AL173" s="18">
        <v>197716.19</v>
      </c>
    </row>
    <row r="178" spans="2:2">
      <c r="B178" s="1" t="s">
        <v>151</v>
      </c>
    </row>
    <row r="179" spans="2:2" ht="24">
      <c r="B179" s="1" t="s">
        <v>152</v>
      </c>
    </row>
    <row r="180" spans="2:2" ht="72">
      <c r="B180" s="1" t="s">
        <v>224</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M34 R34" numberStoredAsText="1"/>
    <ignoredError sqref="S25 AJ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Financiera SMU</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2021-03-22T17:58:48Z</dcterms:modified>
</cp:coreProperties>
</file>