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Users\cmckenzie\Documents\EEFF\11. 2020\06. Junio\FINAL\"/>
    </mc:Choice>
  </mc:AlternateContent>
  <xr:revisionPtr revIDLastSave="0" documentId="13_ncr:1_{6D01AB03-2D43-4767-892F-9F7FC6FB06FB}" xr6:coauthVersionLast="41" xr6:coauthVersionMax="41" xr10:uidLastSave="{00000000-0000-0000-0000-000000000000}"/>
  <bookViews>
    <workbookView xWindow="-110" yWindow="-110" windowWidth="19420" windowHeight="10420" xr2:uid="{00000000-000D-0000-FFFF-FFFF00000000}"/>
  </bookViews>
  <sheets>
    <sheet name="SMU Financial Information"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5" i="9" l="1"/>
  <c r="X25" i="9"/>
  <c r="W41" i="9"/>
  <c r="W43" i="9"/>
  <c r="V41" i="9"/>
  <c r="V43" i="9"/>
  <c r="W25" i="9"/>
  <c r="V25" i="9"/>
  <c r="U41" i="9"/>
  <c r="U43" i="9"/>
  <c r="U25" i="9"/>
  <c r="P25" i="9"/>
  <c r="T41" i="9"/>
  <c r="T43" i="9"/>
  <c r="T25" i="9"/>
  <c r="N25" i="9"/>
  <c r="S25" i="9"/>
</calcChain>
</file>

<file path=xl/sharedStrings.xml><?xml version="1.0" encoding="utf-8"?>
<sst xmlns="http://schemas.openxmlformats.org/spreadsheetml/2006/main" count="417" uniqueCount="224">
  <si>
    <t xml:space="preserve"> </t>
  </si>
  <si>
    <t>2016</t>
  </si>
  <si>
    <t>2015</t>
  </si>
  <si>
    <t>EBITDA</t>
  </si>
  <si>
    <t>Item</t>
  </si>
  <si>
    <t>CLP$ MM</t>
  </si>
  <si>
    <t>%</t>
  </si>
  <si>
    <t>Indicadores Operacionales</t>
  </si>
  <si>
    <t>SAME STORE SALE</t>
  </si>
  <si>
    <t>UNIMARC</t>
  </si>
  <si>
    <t>OK MARKET</t>
  </si>
  <si>
    <t>TELEMERCADOS</t>
  </si>
  <si>
    <t>CLP$ / M2</t>
  </si>
  <si>
    <t>Unit</t>
  </si>
  <si>
    <t>4Q15</t>
  </si>
  <si>
    <t>1Q16</t>
  </si>
  <si>
    <t>2Q16</t>
  </si>
  <si>
    <t>3Q16</t>
  </si>
  <si>
    <t>4Q16</t>
  </si>
  <si>
    <t>CONSOLIDATED INCOME STATEMENT</t>
  </si>
  <si>
    <t>1Q15</t>
  </si>
  <si>
    <t>2Q15</t>
  </si>
  <si>
    <t>3Q15</t>
  </si>
  <si>
    <t>BALANCE SHEET</t>
  </si>
  <si>
    <t>OPERATING STATISTICS</t>
  </si>
  <si>
    <t>STATEMENTS OF CASH FLOWS</t>
  </si>
  <si>
    <t>Revenues</t>
  </si>
  <si>
    <t>Cost of Sales</t>
  </si>
  <si>
    <t>Gross Profit</t>
  </si>
  <si>
    <t>Gross Margin (%)</t>
  </si>
  <si>
    <t>Distribution Costs</t>
  </si>
  <si>
    <t>Contribution Margin</t>
  </si>
  <si>
    <t>Contribution Margin (%)</t>
  </si>
  <si>
    <t>Administrative Expenses (Excluding Depreciation)</t>
  </si>
  <si>
    <t>EBITDA Margin (%)</t>
  </si>
  <si>
    <t>Depreciation and Amortization</t>
  </si>
  <si>
    <t>Profit (Loss) from Non Operating Activities</t>
  </si>
  <si>
    <t>Financial Income</t>
  </si>
  <si>
    <t>Financial Expenses</t>
  </si>
  <si>
    <t>Share of Profit (Loss) of Associates</t>
  </si>
  <si>
    <t>Foreign Exchange Differences</t>
  </si>
  <si>
    <t>Income (Loss) for Indexed Assets and Liabilities</t>
  </si>
  <si>
    <t>Financial Results</t>
  </si>
  <si>
    <t>Net Income (Loss) Before Taxes</t>
  </si>
  <si>
    <t>Income Tax Expense</t>
  </si>
  <si>
    <t>Net Income (Loss) from Continued Operations</t>
  </si>
  <si>
    <t>Net Income (Loss) from Discontinued Operations</t>
  </si>
  <si>
    <t>Net Income (Loss) of the Period</t>
  </si>
  <si>
    <t>CASH &amp; CARRY</t>
  </si>
  <si>
    <t>OTHERS(*)</t>
  </si>
  <si>
    <t>FOOD RETAIL CHILE</t>
  </si>
  <si>
    <t>FOOD RETAIL PERU</t>
  </si>
  <si>
    <t>CONSOLIDATED</t>
  </si>
  <si>
    <t>REVENUES</t>
  </si>
  <si>
    <t>SALES PER SQM</t>
  </si>
  <si>
    <t>NUMBER OF STORES</t>
  </si>
  <si>
    <t>SALES AREA</t>
  </si>
  <si>
    <t>ASSETS</t>
  </si>
  <si>
    <t>CURRENT ASSETS</t>
  </si>
  <si>
    <t>Cash and Cash Equivalents</t>
  </si>
  <si>
    <t>Other Current Financial Assets</t>
  </si>
  <si>
    <t>Other Current Non-Financial Assets</t>
  </si>
  <si>
    <t>Trade Accounts Receivable and Other Receivables, Net</t>
  </si>
  <si>
    <t>Accounts Receivable from Related Companies</t>
  </si>
  <si>
    <t>Inventories</t>
  </si>
  <si>
    <t>Current Tax Assets</t>
  </si>
  <si>
    <t>Non-Current Assets Classified as Held for Sale</t>
  </si>
  <si>
    <t>Total Current Assets</t>
  </si>
  <si>
    <t>NON-CURRENT ASSETS</t>
  </si>
  <si>
    <t>Other Non-Current Financial Assets</t>
  </si>
  <si>
    <t>Other Non-Current Non-Financial Assets</t>
  </si>
  <si>
    <t>Non-Current Accounts Receivable</t>
  </si>
  <si>
    <t>Investments Accounted for Using the Equity Method</t>
  </si>
  <si>
    <t>Intangible Assets Other Than Goodwill</t>
  </si>
  <si>
    <t>Goodwill</t>
  </si>
  <si>
    <t>Property, Plant, and equipment, net</t>
  </si>
  <si>
    <t>Deferred tax assets</t>
  </si>
  <si>
    <t>Total Non-Current Assets</t>
  </si>
  <si>
    <t>TOTAL ASSETS</t>
  </si>
  <si>
    <t>CURRENT LIABILITIES</t>
  </si>
  <si>
    <t>Other Current Financial Libialities</t>
  </si>
  <si>
    <t>Trade and Other Current Payables</t>
  </si>
  <si>
    <t>Accounts Payable to Related Companies</t>
  </si>
  <si>
    <t>Other Current Provisions</t>
  </si>
  <si>
    <t>Current Tax Liabilities</t>
  </si>
  <si>
    <t>Current Provisions for Employee Benefits</t>
  </si>
  <si>
    <t>Other Current Non-Financial Liabilities</t>
  </si>
  <si>
    <t>Non-Current Liabilities Classified as Held for Sale</t>
  </si>
  <si>
    <t>Total Current Liabilities</t>
  </si>
  <si>
    <t>LIABILITIES</t>
  </si>
  <si>
    <t>NON-CURRENT LIABILITIES</t>
  </si>
  <si>
    <t>Other Non-Current Financial Liabilities</t>
  </si>
  <si>
    <t>Non-Current Payables</t>
  </si>
  <si>
    <t>Trade Payables due to Related Entities, Non-Current</t>
  </si>
  <si>
    <t>Deferred Tax Liabilities</t>
  </si>
  <si>
    <t>Non-Current Provisions for Employee Benefits</t>
  </si>
  <si>
    <t>Other Non-Current Non-Financial Liabilities</t>
  </si>
  <si>
    <t>Total Non-Current Liabilities</t>
  </si>
  <si>
    <t>EQUITY</t>
  </si>
  <si>
    <t>TOTAL LIABILITIES</t>
  </si>
  <si>
    <t>Issued Capital</t>
  </si>
  <si>
    <t>Accumulated Losses</t>
  </si>
  <si>
    <t>Other Reserves</t>
  </si>
  <si>
    <t>Equity Attributable to the Owners of the Parent Company</t>
  </si>
  <si>
    <t>Non-Controlling Interest</t>
  </si>
  <si>
    <t>Total Equity</t>
  </si>
  <si>
    <t>TOTAL LIABILITIES AND EQUITY</t>
  </si>
  <si>
    <t>Thousands of sqm</t>
  </si>
  <si>
    <t>Net Increase (Decrease) in Cash and Cash Equivalents Before Effect of Exchange Rates</t>
  </si>
  <si>
    <t>Net Increase (Decrease) in Cash and Cash Equivalents</t>
  </si>
  <si>
    <t>Cash and Cash Equivalents at Beginning of Period</t>
  </si>
  <si>
    <t>Cash and Cash Equivalents at End of Period</t>
  </si>
  <si>
    <t>Cash receipts from sale of goods and rendering of services</t>
  </si>
  <si>
    <t>Cash payments to suppliers for goods and services</t>
  </si>
  <si>
    <t>Cash payments to and on behalf of employees</t>
  </si>
  <si>
    <t>Other cash payments for operating activities</t>
  </si>
  <si>
    <t>Interest received, classified as operating activities</t>
  </si>
  <si>
    <t>Income tax paid (reimbursed), classified as operating activities</t>
  </si>
  <si>
    <t>Cash Flows From Operating Activities</t>
  </si>
  <si>
    <t>Net Cash Provided by (Used in) Operating Activities</t>
  </si>
  <si>
    <t>Cash Flows From Investing Activities</t>
  </si>
  <si>
    <t>Cash payments for the acquisition of non-controlling interests</t>
  </si>
  <si>
    <t>Loans to related entities</t>
  </si>
  <si>
    <t>Proceeds from sale of property, plant and equipment, classified as investing activities</t>
  </si>
  <si>
    <t>Acquisition of property, plant and equipment, classified as investing activities</t>
  </si>
  <si>
    <t>Acquisition of intangible assets, classified as investing activities</t>
  </si>
  <si>
    <t>Cash from sale of non-controlling interests</t>
  </si>
  <si>
    <t>Net Cash Provided by (Used in) Investing Activities</t>
  </si>
  <si>
    <t>Cash Flows From Financing Activities</t>
  </si>
  <si>
    <t>Proceeds from long-term bank borrowings</t>
  </si>
  <si>
    <t>Loans from related entities</t>
  </si>
  <si>
    <t>Repayment of bank borrowings, classified as financing activities</t>
  </si>
  <si>
    <t>Payments of liabilities under financial lease agreements, classified as financing activities</t>
  </si>
  <si>
    <t>Repayment of loans from related parties</t>
  </si>
  <si>
    <t>Interest paid, classified as financing activities</t>
  </si>
  <si>
    <t>1Q17</t>
  </si>
  <si>
    <t>Proceeds from the loss of control of subsidiaries or other businesses, classified as investing activities</t>
  </si>
  <si>
    <t>2Q17</t>
  </si>
  <si>
    <t>3Q17</t>
  </si>
  <si>
    <t>2017</t>
  </si>
  <si>
    <t>4Q17</t>
  </si>
  <si>
    <t>Other cash inflows (outflows), classified as operating activities</t>
  </si>
  <si>
    <t>Payments received from related entities</t>
  </si>
  <si>
    <t>Proceeds from placement of shares</t>
  </si>
  <si>
    <t>1Q18</t>
  </si>
  <si>
    <t>2Q18</t>
  </si>
  <si>
    <t>Cash payments for the acquisition of controlling interests</t>
  </si>
  <si>
    <t>3Q18</t>
  </si>
  <si>
    <t>2018</t>
  </si>
  <si>
    <t>4Q18</t>
  </si>
  <si>
    <t>1Q19
Pro Forma
(IAS 17) (2)</t>
  </si>
  <si>
    <t>1Q19
(IFRS 16) (2)</t>
  </si>
  <si>
    <t>3M19
(IFRS 16) (2)</t>
  </si>
  <si>
    <t>1H17
Restated
(IAS 17) (2)</t>
  </si>
  <si>
    <t>9M17
Restated
(IAS 17) (2)</t>
  </si>
  <si>
    <t>12M17
(IAS 17) (2)</t>
  </si>
  <si>
    <t>2017
(IAS 17) (2)</t>
  </si>
  <si>
    <t>3M18
(IAS 17) (2)</t>
  </si>
  <si>
    <t>1H18
(IAS 17) (2)</t>
  </si>
  <si>
    <t>9M18
(IAS 17) (2)</t>
  </si>
  <si>
    <t>12M18
(IAS 17) (2)</t>
  </si>
  <si>
    <t>2018
(IAS 17) (2)</t>
  </si>
  <si>
    <t>4Q17
(IAS 17) (2)</t>
  </si>
  <si>
    <t>1Q18
(IAS 17) (2)</t>
  </si>
  <si>
    <t>2Q18
(IAS 17) (2)</t>
  </si>
  <si>
    <t>3Q18
(IAS 17) (2)</t>
  </si>
  <si>
    <t>4Q18
(IAS 17) (2)</t>
  </si>
  <si>
    <t>4Q16
Restated
(IAS 17) (2)</t>
  </si>
  <si>
    <t>2016
Restated
(IAS 17) (2)</t>
  </si>
  <si>
    <t>1Q17
Restated
(IAS 17) (2)</t>
  </si>
  <si>
    <t>2Q17
Restated
(IAS 17) (2)</t>
  </si>
  <si>
    <t>3Q17
Restated
(IAS 17) (2)</t>
  </si>
  <si>
    <t>1Q15
Restated
(IAS 17) (1)</t>
  </si>
  <si>
    <t>2Q15
Restated
(IAS 17) (1)</t>
  </si>
  <si>
    <t>3Q15
Restated
(IAS 17) (1)</t>
  </si>
  <si>
    <t>4Q15
(IAS 17) (1)</t>
  </si>
  <si>
    <t>2015
(IAS 17) (1)</t>
  </si>
  <si>
    <t>1Q16
(IAS 17) (1)</t>
  </si>
  <si>
    <t>2Q16
(IAS 17) (1)</t>
  </si>
  <si>
    <t>3Q16
(IAS 17) (1)</t>
  </si>
  <si>
    <t>4Q16
(IAS 17) (1)</t>
  </si>
  <si>
    <t>2016
(IAS 17) (1)</t>
  </si>
  <si>
    <t>1Q17
(IAS 17) (1)</t>
  </si>
  <si>
    <t>2Q17
(IAS 17) (1)</t>
  </si>
  <si>
    <t>3Q17
(IAS 17) (1)</t>
  </si>
  <si>
    <t>1Q15
(IAS 17) (1)</t>
  </si>
  <si>
    <t>2Q15
(IAS 17) (1)</t>
  </si>
  <si>
    <t>3Q15
(IAS 17) (1)</t>
  </si>
  <si>
    <t>1H15
Restated
(IAS 17) (1)</t>
  </si>
  <si>
    <t>9M15
Restated
(IAS 17) (1)</t>
  </si>
  <si>
    <t>12M15
(IAS 17) (1)</t>
  </si>
  <si>
    <t>1H16
(IAS 17) (1)</t>
  </si>
  <si>
    <t>9M16
(IAS 17) (1)</t>
  </si>
  <si>
    <t>12M16
(IAS 17) (1)</t>
  </si>
  <si>
    <r>
      <rPr>
        <b/>
        <sz val="8"/>
        <color theme="1"/>
        <rFont val="Corbel"/>
        <family val="2"/>
      </rPr>
      <t xml:space="preserve">Note on Comparability of Information:
</t>
    </r>
    <r>
      <rPr>
        <sz val="8"/>
        <color theme="1"/>
        <rFont val="Corbel"/>
        <family val="2"/>
      </rPr>
      <t xml:space="preserve">
On Apri 27, 2018, SMU completed the sale of its subsidiary Construmart S.A. and its subsidiaries. Such companies comprised the “Construction Materials” operating segment. In accordance with the provisions of IFRS 5, starting with SMU’s Consolidated Financial Statements as of December 31, 2017, this segment is presented as available for sale, affecting the comparability with figures from prior periods. Income statement figures for 4Q16, 1Q17, 2Q17, and 3Q17 have been restated and are comparable with post-sale figures. Balance sheet figures for periods prior to 4Q17 have not been restated and are not comparable with balance sheet figures for 4Q17 and subsequent periods. Cash flow statement figures have only been restated for the first half and first nine months of 2017. 
On January 1, 2019, IFRS 16 “Leases” went into effect. This financial reporting standard establishes the definition of a lease contract and stipulates the accounting treatment of assets and liabilities arising from such contracts. The new standard modifies the accounting treatment defined in IAS 17 “Leases” from the standpoint of the lessee, as it requires the recognition of assets and liabilities for most lease contracts. Figures presented under IFRS 16 are not comparable to figures presented under IAS 17. However, solely for illustrative purposes, pro forma IAS 17 figures have been presented for the 2019 period. 
</t>
    </r>
  </si>
  <si>
    <t>(1) Construmart is consolidated on a line-by-line basis.</t>
  </si>
  <si>
    <t>(2) Construmart is presented as available for sale (consolidated in a single line)</t>
  </si>
  <si>
    <t>2Q19
(IFRS 16) (2)</t>
  </si>
  <si>
    <t>2Q19
Pro Forma
(IAS 17) (2)</t>
  </si>
  <si>
    <t>2Q19</t>
  </si>
  <si>
    <t>6M19
(IFRS 16) (2)</t>
  </si>
  <si>
    <t>Dividends paid, classified as operating activities</t>
  </si>
  <si>
    <t>3Q19</t>
  </si>
  <si>
    <t>4Q19</t>
  </si>
  <si>
    <t>2019</t>
  </si>
  <si>
    <t>2019
Pro Forma
(IAS 17) (2)</t>
  </si>
  <si>
    <t>2019
(IFRS 16) (2)</t>
  </si>
  <si>
    <t>9M19
(IFRS 16) (2)</t>
  </si>
  <si>
    <t>12M19
(IFRS 16) (2)</t>
  </si>
  <si>
    <t>3Q19
Pro Forma
(IAS 17) (2)</t>
  </si>
  <si>
    <t>3Q19
(IFRS 16) (2)</t>
  </si>
  <si>
    <t>4Q19
Pro Forma
(IAS 17) (2)</t>
  </si>
  <si>
    <t>4Q19
(IFRS 16) (2)</t>
  </si>
  <si>
    <t>Dividends paid, classified as financing activities</t>
  </si>
  <si>
    <t>Net Cash Provided by (Used in) Financing Activities</t>
  </si>
  <si>
    <t>Non-Current Accounts Receivable from Related Parties</t>
  </si>
  <si>
    <t>1Q20
(IFRS 16) (2)</t>
  </si>
  <si>
    <t>3M20
(IFRS 16) (2)</t>
  </si>
  <si>
    <t>1Q20 (3)</t>
  </si>
  <si>
    <t>1Q19 (3)</t>
  </si>
  <si>
    <t>(3) In the first quarter of 2020, SMU carried out a process of remeasuring the selling space of all of its stores, updating the information when applicable. The 1Q20 figures for selling space and sales per square meter reflect the updated information, and 1Q19 figures have also been restated in order to be comparable</t>
  </si>
  <si>
    <t>2Q20
(IFRS 16) (2)</t>
  </si>
  <si>
    <t>2Q20 (3)</t>
  </si>
  <si>
    <t>6M20
(IFRS 16)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</si>
</sst>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sz val="8"/>
      <color theme="1"/>
      <name val="Corbel"/>
      <family val="2"/>
    </font>
    <font>
      <b/>
      <sz val="8"/>
      <color theme="1"/>
      <name val="Corbe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58">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0" fontId="18" fillId="33" borderId="0" xfId="0" applyFont="1" applyFill="1" applyBorder="1" applyAlignment="1">
      <alignment horizontal="left" vertical="center" wrapText="1"/>
    </xf>
    <xf numFmtId="0" fontId="18" fillId="33" borderId="16" xfId="0" applyFont="1" applyFill="1" applyBorder="1" applyAlignment="1">
      <alignment horizontal="left" vertical="center" wrapText="1"/>
    </xf>
    <xf numFmtId="1" fontId="18" fillId="33" borderId="0" xfId="0" applyNumberFormat="1" applyFont="1" applyFill="1" applyAlignment="1">
      <alignment wrapText="1"/>
    </xf>
    <xf numFmtId="0" fontId="40" fillId="33" borderId="0" xfId="0" applyFont="1" applyFill="1" applyAlignment="1">
      <alignment horizontal="left" wrapText="1"/>
    </xf>
    <xf numFmtId="0" fontId="21" fillId="48" borderId="0" xfId="0" applyFont="1" applyFill="1" applyAlignment="1">
      <alignment horizontal="center" vertical="center" wrapText="1"/>
    </xf>
  </cellXfs>
  <cellStyles count="369">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 val="Indicadores Cartera Total"/>
      <sheetName val="Indicadores por Tipo de Cartera"/>
      <sheetName val="Cartera Total"/>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80"/>
  <sheetViews>
    <sheetView tabSelected="1" topLeftCell="A69" zoomScale="115" zoomScaleNormal="115" workbookViewId="0">
      <pane xSplit="3" topLeftCell="AE1" activePane="topRight" state="frozen"/>
      <selection activeCell="A169" sqref="A169"/>
      <selection pane="topRight" activeCell="AI139" sqref="AI139"/>
    </sheetView>
  </sheetViews>
  <sheetFormatPr baseColWidth="10" defaultColWidth="11.453125" defaultRowHeight="12"/>
  <cols>
    <col min="1" max="1" width="1.26953125" style="1" customWidth="1"/>
    <col min="2" max="2" width="50" style="1" customWidth="1"/>
    <col min="3" max="3" width="13.7265625" style="1" customWidth="1"/>
    <col min="4" max="14" width="13.54296875" style="1" customWidth="1"/>
    <col min="15" max="15" width="12.6328125" style="1" customWidth="1"/>
    <col min="16" max="18" width="13.54296875" style="1" customWidth="1"/>
    <col min="19" max="35" width="12.6328125" style="1" customWidth="1"/>
    <col min="36" max="16384" width="11.453125" style="1"/>
  </cols>
  <sheetData>
    <row r="1" spans="1:35" ht="178" customHeight="1">
      <c r="B1" s="56" t="s">
        <v>194</v>
      </c>
      <c r="C1" s="56"/>
      <c r="I1" s="1" t="s">
        <v>0</v>
      </c>
    </row>
    <row r="3" spans="1:35" ht="15" customHeight="1">
      <c r="A3" s="57" t="s">
        <v>19</v>
      </c>
      <c r="B3" s="57"/>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ht="35.5" customHeight="1">
      <c r="B4" s="30" t="s">
        <v>4</v>
      </c>
      <c r="C4" s="30" t="s">
        <v>13</v>
      </c>
      <c r="D4" s="30" t="s">
        <v>172</v>
      </c>
      <c r="E4" s="30" t="s">
        <v>173</v>
      </c>
      <c r="F4" s="30" t="s">
        <v>174</v>
      </c>
      <c r="G4" s="30" t="s">
        <v>175</v>
      </c>
      <c r="H4" s="30" t="s">
        <v>176</v>
      </c>
      <c r="I4" s="30" t="s">
        <v>177</v>
      </c>
      <c r="J4" s="30" t="s">
        <v>178</v>
      </c>
      <c r="K4" s="30" t="s">
        <v>179</v>
      </c>
      <c r="L4" s="30" t="s">
        <v>167</v>
      </c>
      <c r="M4" s="30" t="s">
        <v>168</v>
      </c>
      <c r="N4" s="30" t="s">
        <v>169</v>
      </c>
      <c r="O4" s="30" t="s">
        <v>170</v>
      </c>
      <c r="P4" s="30" t="s">
        <v>171</v>
      </c>
      <c r="Q4" s="30" t="s">
        <v>162</v>
      </c>
      <c r="R4" s="30" t="s">
        <v>156</v>
      </c>
      <c r="S4" s="30" t="s">
        <v>163</v>
      </c>
      <c r="T4" s="30" t="s">
        <v>164</v>
      </c>
      <c r="U4" s="30" t="s">
        <v>165</v>
      </c>
      <c r="V4" s="30" t="s">
        <v>166</v>
      </c>
      <c r="W4" s="30" t="s">
        <v>161</v>
      </c>
      <c r="X4" s="30" t="s">
        <v>150</v>
      </c>
      <c r="Y4" s="30" t="s">
        <v>151</v>
      </c>
      <c r="Z4" s="30" t="s">
        <v>198</v>
      </c>
      <c r="AA4" s="30" t="s">
        <v>197</v>
      </c>
      <c r="AB4" s="30" t="s">
        <v>209</v>
      </c>
      <c r="AC4" s="30" t="s">
        <v>210</v>
      </c>
      <c r="AD4" s="30" t="s">
        <v>211</v>
      </c>
      <c r="AE4" s="30" t="s">
        <v>212</v>
      </c>
      <c r="AF4" s="30" t="s">
        <v>205</v>
      </c>
      <c r="AG4" s="30" t="s">
        <v>206</v>
      </c>
      <c r="AH4" s="30" t="s">
        <v>216</v>
      </c>
      <c r="AI4" s="30" t="s">
        <v>221</v>
      </c>
    </row>
    <row r="5" spans="1:35"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row>
    <row r="6" spans="1:35" s="4" customFormat="1">
      <c r="B6" s="4" t="s">
        <v>26</v>
      </c>
      <c r="C6" s="21" t="s">
        <v>5</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c r="AH6" s="2">
        <v>605276.402</v>
      </c>
      <c r="AI6" s="2">
        <v>525011.21900000004</v>
      </c>
    </row>
    <row r="7" spans="1:35" s="4" customFormat="1" ht="12.5" thickBot="1">
      <c r="B7" s="4" t="s">
        <v>27</v>
      </c>
      <c r="C7" s="21" t="s">
        <v>5</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c r="AH7" s="2">
        <v>-425731.98300000001</v>
      </c>
      <c r="AI7" s="2">
        <v>-371170.84</v>
      </c>
    </row>
    <row r="8" spans="1:35" s="4" customFormat="1">
      <c r="B8" s="16" t="s">
        <v>28</v>
      </c>
      <c r="C8" s="22" t="s">
        <v>5</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c r="AB8" s="17">
        <v>172461.19199999998</v>
      </c>
      <c r="AC8" s="17">
        <v>172461.19199999998</v>
      </c>
      <c r="AD8" s="17">
        <v>179439.27999999997</v>
      </c>
      <c r="AE8" s="17">
        <v>179439.27999999997</v>
      </c>
      <c r="AF8" s="17">
        <v>681865.70200000005</v>
      </c>
      <c r="AG8" s="17">
        <v>681865.70200000005</v>
      </c>
      <c r="AH8" s="17">
        <v>179544.41899999999</v>
      </c>
      <c r="AI8" s="17">
        <v>153840.37900000002</v>
      </c>
    </row>
    <row r="9" spans="1:35" s="8" customFormat="1">
      <c r="B9" s="9" t="s">
        <v>29</v>
      </c>
      <c r="C9" s="25" t="s">
        <v>6</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c r="AH9" s="10">
        <v>0.29663211452938815</v>
      </c>
      <c r="AI9" s="10">
        <v>0.29302303157068343</v>
      </c>
    </row>
    <row r="10" spans="1:35"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row>
    <row r="11" spans="1:35" s="4" customFormat="1" ht="12.5" thickBot="1">
      <c r="B11" s="4" t="s">
        <v>30</v>
      </c>
      <c r="C11" s="21" t="s">
        <v>5</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c r="AH11" s="2">
        <v>-8604.4030000000002</v>
      </c>
      <c r="AI11" s="2">
        <v>-7888.607</v>
      </c>
    </row>
    <row r="12" spans="1:35" s="11" customFormat="1">
      <c r="B12" s="16" t="s">
        <v>31</v>
      </c>
      <c r="C12" s="22" t="s">
        <v>5</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c r="AB12" s="17">
        <v>164178.35199999998</v>
      </c>
      <c r="AC12" s="17">
        <v>164178.35199999998</v>
      </c>
      <c r="AD12" s="17">
        <v>171289.83699999997</v>
      </c>
      <c r="AE12" s="17">
        <v>171289.83699999997</v>
      </c>
      <c r="AF12" s="17">
        <v>650530.52100000007</v>
      </c>
      <c r="AG12" s="17">
        <v>650530.52100000007</v>
      </c>
      <c r="AH12" s="17">
        <v>170940.016</v>
      </c>
      <c r="AI12" s="17">
        <v>145951.77200000003</v>
      </c>
    </row>
    <row r="13" spans="1:35" s="8" customFormat="1">
      <c r="B13" s="9" t="s">
        <v>32</v>
      </c>
      <c r="C13" s="25" t="s">
        <v>6</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c r="AH13" s="10">
        <v>0.28241645541634713</v>
      </c>
      <c r="AI13" s="10">
        <v>0.27799743456529835</v>
      </c>
    </row>
    <row r="14" spans="1:35"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row>
    <row r="15" spans="1:35" s="4" customFormat="1">
      <c r="B15" s="4" t="s">
        <v>33</v>
      </c>
      <c r="C15" s="21" t="s">
        <v>5</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c r="AH15" s="2">
        <v>-117026.213</v>
      </c>
      <c r="AI15" s="2">
        <v>-122904.06899999999</v>
      </c>
    </row>
    <row r="16" spans="1:35" s="12" customFormat="1">
      <c r="B16" s="12" t="s">
        <v>3</v>
      </c>
      <c r="C16" s="21" t="s">
        <v>5</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c r="AB16" s="18">
        <v>43074.770999999979</v>
      </c>
      <c r="AC16" s="18">
        <v>52470.591999999975</v>
      </c>
      <c r="AD16" s="18">
        <v>46355.128999999957</v>
      </c>
      <c r="AE16" s="18">
        <v>55896.135999999969</v>
      </c>
      <c r="AF16" s="18">
        <v>160452.73100000003</v>
      </c>
      <c r="AG16" s="18">
        <v>198015.02100000001</v>
      </c>
      <c r="AH16" s="18">
        <v>53913.803</v>
      </c>
      <c r="AI16" s="18">
        <v>23047.703000000038</v>
      </c>
    </row>
    <row r="17" spans="2:35" s="8" customFormat="1">
      <c r="B17" s="9" t="s">
        <v>34</v>
      </c>
      <c r="C17" s="25" t="s">
        <v>6</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c r="AH17" s="10">
        <v>8.9073029812254276E-2</v>
      </c>
      <c r="AI17" s="10">
        <v>4.3899448556355587E-2</v>
      </c>
    </row>
    <row r="18" spans="2:35" s="4" customFormat="1">
      <c r="B18" s="4" t="s">
        <v>35</v>
      </c>
      <c r="C18" s="21" t="s">
        <v>5</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c r="AH18" s="2">
        <v>-21855.151000000002</v>
      </c>
      <c r="AI18" s="2">
        <v>-21611.041000000001</v>
      </c>
    </row>
    <row r="19" spans="2:35" s="4" customFormat="1">
      <c r="B19" s="4" t="s">
        <v>36</v>
      </c>
      <c r="C19" s="21" t="s">
        <v>5</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c r="AH19" s="2">
        <v>-7302.9849999999997</v>
      </c>
      <c r="AI19" s="2">
        <v>2244.8760000000002</v>
      </c>
    </row>
    <row r="20" spans="2:35" s="4" customFormat="1">
      <c r="B20" s="4" t="s">
        <v>37</v>
      </c>
      <c r="C20" s="21" t="s">
        <v>5</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c r="AH20" s="2">
        <v>265.23700000000002</v>
      </c>
      <c r="AI20" s="2">
        <v>186.256</v>
      </c>
    </row>
    <row r="21" spans="2:35" s="4" customFormat="1">
      <c r="B21" s="4" t="s">
        <v>38</v>
      </c>
      <c r="C21" s="21" t="s">
        <v>5</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c r="AH21" s="2">
        <v>-12169.689</v>
      </c>
      <c r="AI21" s="2">
        <v>-12473.321</v>
      </c>
    </row>
    <row r="22" spans="2:35" s="4" customFormat="1">
      <c r="B22" s="4" t="s">
        <v>39</v>
      </c>
      <c r="C22" s="21" t="s">
        <v>5</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c r="AH22" s="2">
        <v>-468.56799999999998</v>
      </c>
      <c r="AI22" s="2">
        <v>-546.55499999999995</v>
      </c>
    </row>
    <row r="23" spans="2:35" s="4" customFormat="1">
      <c r="B23" s="4" t="s">
        <v>40</v>
      </c>
      <c r="C23" s="21" t="s">
        <v>5</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c r="AH23" s="2">
        <v>-663.27099999999996</v>
      </c>
      <c r="AI23" s="2">
        <v>75.539000000000001</v>
      </c>
    </row>
    <row r="24" spans="2:35" s="4" customFormat="1">
      <c r="B24" s="4" t="s">
        <v>41</v>
      </c>
      <c r="C24" s="21" t="s">
        <v>5</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c r="AH24" s="2">
        <v>-3971.8180000000002</v>
      </c>
      <c r="AI24" s="2">
        <v>-1353.1579999999999</v>
      </c>
    </row>
    <row r="25" spans="2:35" s="12" customFormat="1" ht="12.5" thickBot="1">
      <c r="B25" s="12" t="s">
        <v>42</v>
      </c>
      <c r="C25" s="21" t="s">
        <v>5</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18">
        <v>-15875.324999999999</v>
      </c>
      <c r="AC25" s="18">
        <v>-17128.349999999999</v>
      </c>
      <c r="AD25" s="18">
        <v>-22294.322999999997</v>
      </c>
      <c r="AE25" s="18">
        <v>-22783.02</v>
      </c>
      <c r="AF25" s="18">
        <v>-68387.391000000003</v>
      </c>
      <c r="AG25" s="18">
        <v>-71988.373000000007</v>
      </c>
      <c r="AH25" s="18">
        <v>-17008.109</v>
      </c>
      <c r="AI25" s="18">
        <v>-14111.239</v>
      </c>
    </row>
    <row r="26" spans="2:35" s="11" customFormat="1">
      <c r="B26" s="16" t="s">
        <v>43</v>
      </c>
      <c r="C26" s="26" t="s">
        <v>5</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c r="AB26" s="19">
        <v>14499.597999999978</v>
      </c>
      <c r="AC26" s="19">
        <v>13761.790999999976</v>
      </c>
      <c r="AD26" s="19">
        <v>11161.923999999963</v>
      </c>
      <c r="AE26" s="19">
        <v>11241.243999999966</v>
      </c>
      <c r="AF26" s="19">
        <v>41576.668000000034</v>
      </c>
      <c r="AG26" s="19">
        <v>39799.267000000007</v>
      </c>
      <c r="AH26" s="19">
        <v>7747.5580000000009</v>
      </c>
      <c r="AI26" s="19">
        <v>-10429.700999999963</v>
      </c>
    </row>
    <row r="27" spans="2:35" s="4" customFormat="1">
      <c r="B27" s="4" t="s">
        <v>44</v>
      </c>
      <c r="C27" s="20" t="s">
        <v>5</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c r="AH27" s="2">
        <v>-846.32799999999997</v>
      </c>
      <c r="AI27" s="2">
        <v>3885.8980000000001</v>
      </c>
    </row>
    <row r="28" spans="2:35" s="12" customFormat="1">
      <c r="B28" s="12" t="s">
        <v>45</v>
      </c>
      <c r="C28" s="20" t="s">
        <v>5</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c r="AB28" s="18">
        <v>11035.535999999978</v>
      </c>
      <c r="AC28" s="18">
        <v>10297.728999999976</v>
      </c>
      <c r="AD28" s="18">
        <v>10360.584999999963</v>
      </c>
      <c r="AE28" s="18">
        <v>10439.904999999966</v>
      </c>
      <c r="AF28" s="18">
        <v>36361.090000000033</v>
      </c>
      <c r="AG28" s="18">
        <v>34583.689000000006</v>
      </c>
      <c r="AH28" s="18">
        <v>6901.2300000000014</v>
      </c>
      <c r="AI28" s="18">
        <v>-6543.8029999999626</v>
      </c>
    </row>
    <row r="29" spans="2:35" s="12" customFormat="1" ht="12.5" thickBot="1">
      <c r="B29" s="12" t="s">
        <v>46</v>
      </c>
      <c r="C29" s="20" t="s">
        <v>5</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c r="AB29" s="18">
        <v>0</v>
      </c>
      <c r="AC29" s="18">
        <v>0</v>
      </c>
      <c r="AD29" s="18">
        <v>0</v>
      </c>
      <c r="AE29" s="18">
        <v>0</v>
      </c>
      <c r="AF29" s="18">
        <v>0</v>
      </c>
      <c r="AG29" s="18">
        <v>0</v>
      </c>
      <c r="AH29" s="18">
        <v>0</v>
      </c>
      <c r="AI29" s="18">
        <v>0</v>
      </c>
    </row>
    <row r="30" spans="2:35" s="11" customFormat="1">
      <c r="B30" s="16" t="s">
        <v>47</v>
      </c>
      <c r="C30" s="26" t="s">
        <v>5</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c r="AB30" s="19">
        <v>11035.535999999978</v>
      </c>
      <c r="AC30" s="19">
        <v>10297.728999999976</v>
      </c>
      <c r="AD30" s="19">
        <v>10360.584999999963</v>
      </c>
      <c r="AE30" s="19">
        <v>10439.904999999966</v>
      </c>
      <c r="AF30" s="19">
        <v>36361.090000000033</v>
      </c>
      <c r="AG30" s="19">
        <v>34583.689000000006</v>
      </c>
      <c r="AH30" s="19">
        <v>6901.2300000000014</v>
      </c>
      <c r="AI30" s="19">
        <v>-6543.8029999999626</v>
      </c>
    </row>
    <row r="31" spans="2:35">
      <c r="B31" s="4"/>
      <c r="C31" s="4"/>
      <c r="D31" s="4"/>
      <c r="E31" s="4"/>
      <c r="F31" s="4"/>
      <c r="G31" s="4"/>
      <c r="H31" s="4"/>
      <c r="I31" s="4"/>
      <c r="J31" s="4"/>
      <c r="K31" s="4"/>
      <c r="L31" s="4"/>
      <c r="M31" s="4"/>
      <c r="N31" s="4"/>
      <c r="S31" s="4"/>
      <c r="T31" s="4"/>
      <c r="U31" s="4"/>
      <c r="V31" s="4"/>
      <c r="W31" s="4"/>
      <c r="X31" s="4"/>
      <c r="Y31" s="4"/>
      <c r="Z31" s="4"/>
      <c r="AB31" s="4"/>
      <c r="AD31" s="4"/>
      <c r="AF31" s="4"/>
    </row>
    <row r="33" spans="1:35" ht="12.75" customHeight="1">
      <c r="A33" s="57" t="s">
        <v>24</v>
      </c>
      <c r="B33" s="5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1:35" ht="23.25" customHeight="1">
      <c r="B34" s="30" t="s">
        <v>4</v>
      </c>
      <c r="C34" s="30" t="s">
        <v>13</v>
      </c>
      <c r="D34" s="30" t="s">
        <v>20</v>
      </c>
      <c r="E34" s="30" t="s">
        <v>21</v>
      </c>
      <c r="F34" s="30" t="s">
        <v>22</v>
      </c>
      <c r="G34" s="30" t="s">
        <v>14</v>
      </c>
      <c r="H34" s="30" t="s">
        <v>2</v>
      </c>
      <c r="I34" s="30" t="s">
        <v>15</v>
      </c>
      <c r="J34" s="30" t="s">
        <v>16</v>
      </c>
      <c r="K34" s="30" t="s">
        <v>17</v>
      </c>
      <c r="L34" s="30" t="s">
        <v>18</v>
      </c>
      <c r="M34" s="30" t="s">
        <v>1</v>
      </c>
      <c r="N34" s="30" t="s">
        <v>135</v>
      </c>
      <c r="O34" s="30" t="s">
        <v>137</v>
      </c>
      <c r="P34" s="30" t="s">
        <v>138</v>
      </c>
      <c r="Q34" s="30" t="s">
        <v>140</v>
      </c>
      <c r="R34" s="30" t="s">
        <v>139</v>
      </c>
      <c r="S34" s="30" t="s">
        <v>144</v>
      </c>
      <c r="T34" s="30" t="s">
        <v>145</v>
      </c>
      <c r="U34" s="30" t="s">
        <v>147</v>
      </c>
      <c r="V34" s="30" t="s">
        <v>149</v>
      </c>
      <c r="W34" s="30" t="s">
        <v>148</v>
      </c>
      <c r="X34" s="30" t="s">
        <v>219</v>
      </c>
      <c r="Y34" s="30" t="s">
        <v>219</v>
      </c>
      <c r="Z34" s="30" t="s">
        <v>199</v>
      </c>
      <c r="AA34" s="30" t="s">
        <v>199</v>
      </c>
      <c r="AB34" s="30" t="s">
        <v>202</v>
      </c>
      <c r="AC34" s="30" t="s">
        <v>202</v>
      </c>
      <c r="AD34" s="30" t="s">
        <v>203</v>
      </c>
      <c r="AE34" s="30" t="s">
        <v>203</v>
      </c>
      <c r="AF34" s="30" t="s">
        <v>204</v>
      </c>
      <c r="AG34" s="30" t="s">
        <v>204</v>
      </c>
      <c r="AH34" s="30" t="s">
        <v>218</v>
      </c>
      <c r="AI34" s="30" t="s">
        <v>222</v>
      </c>
    </row>
    <row r="35" spans="1:35">
      <c r="B35" s="45" t="s">
        <v>53</v>
      </c>
    </row>
    <row r="36" spans="1:35">
      <c r="B36" s="1" t="s">
        <v>9</v>
      </c>
      <c r="C36" s="21" t="s">
        <v>5</v>
      </c>
      <c r="D36" s="46">
        <v>347508.62089600001</v>
      </c>
      <c r="E36" s="46">
        <v>342420.16438799998</v>
      </c>
      <c r="F36" s="46">
        <v>351633.40308299998</v>
      </c>
      <c r="G36" s="46">
        <v>384782.916639</v>
      </c>
      <c r="H36" s="46">
        <v>1426345.105006</v>
      </c>
      <c r="I36" s="46">
        <v>368913.37991199997</v>
      </c>
      <c r="J36" s="46">
        <v>364647.743831</v>
      </c>
      <c r="K36" s="46">
        <v>392719.21898399998</v>
      </c>
      <c r="L36" s="46">
        <v>415151.444227</v>
      </c>
      <c r="M36" s="46">
        <v>1541431.7869539999</v>
      </c>
      <c r="N36" s="46">
        <v>389635.95854800002</v>
      </c>
      <c r="O36" s="46">
        <v>377243.951443</v>
      </c>
      <c r="P36" s="46">
        <v>396683.64611600002</v>
      </c>
      <c r="Q36" s="46">
        <v>413588.689014</v>
      </c>
      <c r="R36" s="46">
        <v>1577152.2451210001</v>
      </c>
      <c r="S36" s="46">
        <v>401340.09669500001</v>
      </c>
      <c r="T36" s="46">
        <v>383382.87675200001</v>
      </c>
      <c r="U36" s="46">
        <v>400149.998792</v>
      </c>
      <c r="V36" s="46">
        <v>411840.31731200003</v>
      </c>
      <c r="W36" s="46">
        <v>1596713.2895510001</v>
      </c>
      <c r="X36" s="46">
        <v>398607.79946100002</v>
      </c>
      <c r="Y36" s="46">
        <v>398607.79946100002</v>
      </c>
      <c r="Z36" s="46">
        <v>381504.25474100001</v>
      </c>
      <c r="AA36" s="46">
        <v>381504.25474100001</v>
      </c>
      <c r="AB36" s="46">
        <v>399740.08936699998</v>
      </c>
      <c r="AC36" s="46">
        <v>399740.08936699998</v>
      </c>
      <c r="AD36" s="46">
        <v>405855.09048000001</v>
      </c>
      <c r="AE36" s="46">
        <v>405855.09048000001</v>
      </c>
      <c r="AF36" s="46">
        <v>1585707.2340490001</v>
      </c>
      <c r="AG36" s="46">
        <v>1585707.2340490001</v>
      </c>
      <c r="AH36" s="46">
        <v>415449.88542800001</v>
      </c>
      <c r="AI36" s="46">
        <v>345831.46675700002</v>
      </c>
    </row>
    <row r="37" spans="1:35">
      <c r="B37" s="1" t="s">
        <v>48</v>
      </c>
      <c r="C37" s="21" t="s">
        <v>5</v>
      </c>
      <c r="D37" s="46">
        <v>135817.754655</v>
      </c>
      <c r="E37" s="46">
        <v>140802.872439</v>
      </c>
      <c r="F37" s="46">
        <v>146682.346923</v>
      </c>
      <c r="G37" s="46">
        <v>149416.95479399999</v>
      </c>
      <c r="H37" s="46">
        <v>572719.92881099996</v>
      </c>
      <c r="I37" s="46">
        <v>138964.867745</v>
      </c>
      <c r="J37" s="46">
        <v>141065.751422</v>
      </c>
      <c r="K37" s="46">
        <v>145422.737127</v>
      </c>
      <c r="L37" s="46">
        <v>149959.49802299999</v>
      </c>
      <c r="M37" s="46">
        <v>575412.85431700002</v>
      </c>
      <c r="N37" s="46">
        <v>135055.97469100001</v>
      </c>
      <c r="O37" s="46">
        <v>139442.00998100001</v>
      </c>
      <c r="P37" s="46">
        <v>146099.72852199999</v>
      </c>
      <c r="Q37" s="46">
        <v>150546.916536</v>
      </c>
      <c r="R37" s="46">
        <v>571144.62973000004</v>
      </c>
      <c r="S37" s="46">
        <v>139060.716017</v>
      </c>
      <c r="T37" s="46">
        <v>144447.273051</v>
      </c>
      <c r="U37" s="46">
        <v>148204.94035700001</v>
      </c>
      <c r="V37" s="46">
        <v>151506.76645599998</v>
      </c>
      <c r="W37" s="46">
        <v>583219.69588100002</v>
      </c>
      <c r="X37" s="46">
        <v>141842.86701099999</v>
      </c>
      <c r="Y37" s="46">
        <v>141842.86701099999</v>
      </c>
      <c r="Z37" s="46">
        <v>148723.78442899999</v>
      </c>
      <c r="AA37" s="46">
        <v>148723.78442899999</v>
      </c>
      <c r="AB37" s="46">
        <v>152784.57614300001</v>
      </c>
      <c r="AC37" s="46">
        <v>152784.57614300001</v>
      </c>
      <c r="AD37" s="46">
        <v>148595.52482300001</v>
      </c>
      <c r="AE37" s="46">
        <v>148595.52482300001</v>
      </c>
      <c r="AF37" s="46">
        <v>591945.48886899999</v>
      </c>
      <c r="AG37" s="46">
        <v>591945.48886899999</v>
      </c>
      <c r="AH37" s="46">
        <v>158701.73967899999</v>
      </c>
      <c r="AI37" s="46">
        <v>147192.15123000002</v>
      </c>
    </row>
    <row r="38" spans="1:35">
      <c r="B38" s="1" t="s">
        <v>10</v>
      </c>
      <c r="C38" s="21" t="s">
        <v>5</v>
      </c>
      <c r="D38" s="46">
        <v>11321.625613</v>
      </c>
      <c r="E38" s="46">
        <v>11496.058387999999</v>
      </c>
      <c r="F38" s="46">
        <v>11481.097682</v>
      </c>
      <c r="G38" s="46">
        <v>12680.027461</v>
      </c>
      <c r="H38" s="46">
        <v>46978.809143999999</v>
      </c>
      <c r="I38" s="46">
        <v>12104.069885000001</v>
      </c>
      <c r="J38" s="46">
        <v>11790.543831999999</v>
      </c>
      <c r="K38" s="46">
        <v>12086.418653999999</v>
      </c>
      <c r="L38" s="46">
        <v>13124.056565000001</v>
      </c>
      <c r="M38" s="46">
        <v>49105.088936</v>
      </c>
      <c r="N38" s="46">
        <v>12507.448162999999</v>
      </c>
      <c r="O38" s="46">
        <v>11996.967056</v>
      </c>
      <c r="P38" s="46">
        <v>11983.253575999999</v>
      </c>
      <c r="Q38" s="46">
        <v>12901.204497999999</v>
      </c>
      <c r="R38" s="46">
        <v>49388.873292999997</v>
      </c>
      <c r="S38" s="46">
        <v>12371.382261000001</v>
      </c>
      <c r="T38" s="46">
        <v>12546.767526</v>
      </c>
      <c r="U38" s="46">
        <v>12484.528759000001</v>
      </c>
      <c r="V38" s="46">
        <v>13820.054801</v>
      </c>
      <c r="W38" s="46">
        <v>51222.733347000001</v>
      </c>
      <c r="X38" s="46">
        <v>13158.66685</v>
      </c>
      <c r="Y38" s="46">
        <v>13158.66685</v>
      </c>
      <c r="Z38" s="46">
        <v>13176.184509999999</v>
      </c>
      <c r="AA38" s="46">
        <v>13176.184509999999</v>
      </c>
      <c r="AB38" s="46">
        <v>13302.326389</v>
      </c>
      <c r="AC38" s="46">
        <v>13302.326389</v>
      </c>
      <c r="AD38" s="46">
        <v>12711.816145999999</v>
      </c>
      <c r="AE38" s="46">
        <v>12711.816145999999</v>
      </c>
      <c r="AF38" s="46">
        <v>52348.993895</v>
      </c>
      <c r="AG38" s="46">
        <v>52348.993895</v>
      </c>
      <c r="AH38" s="46">
        <v>12968.952670999999</v>
      </c>
      <c r="AI38" s="46">
        <v>10864.763134999999</v>
      </c>
    </row>
    <row r="39" spans="1:35">
      <c r="B39" s="1" t="s">
        <v>11</v>
      </c>
      <c r="C39" s="21" t="s">
        <v>5</v>
      </c>
      <c r="D39" s="46">
        <v>2570.4911969999998</v>
      </c>
      <c r="E39" s="46">
        <v>2874.7590960000002</v>
      </c>
      <c r="F39" s="46">
        <v>3295.9208250000001</v>
      </c>
      <c r="G39" s="46">
        <v>3883.6040779999998</v>
      </c>
      <c r="H39" s="46">
        <v>12624.775196000001</v>
      </c>
      <c r="I39" s="46">
        <v>2567.6554679999999</v>
      </c>
      <c r="J39" s="46">
        <v>2973.3578649999999</v>
      </c>
      <c r="K39" s="46">
        <v>3371.4735129999999</v>
      </c>
      <c r="L39" s="46">
        <v>4128.1157089999997</v>
      </c>
      <c r="M39" s="46">
        <v>13040.602554999999</v>
      </c>
      <c r="N39" s="46">
        <v>2690.6928979999998</v>
      </c>
      <c r="O39" s="46">
        <v>2953.782545</v>
      </c>
      <c r="P39" s="46">
        <v>3420.9136389999999</v>
      </c>
      <c r="Q39" s="46">
        <v>4109.935786</v>
      </c>
      <c r="R39" s="46">
        <v>13175.324868</v>
      </c>
      <c r="S39" s="46">
        <v>2448.6043549999999</v>
      </c>
      <c r="T39" s="46">
        <v>2694.895896</v>
      </c>
      <c r="U39" s="46">
        <v>3182.0432890000002</v>
      </c>
      <c r="V39" s="46">
        <v>3584.8535700000002</v>
      </c>
      <c r="W39" s="46">
        <v>11910.39711</v>
      </c>
      <c r="X39" s="46">
        <v>1802.9933109999999</v>
      </c>
      <c r="Y39" s="46">
        <v>1802.9933109999999</v>
      </c>
      <c r="Z39" s="46">
        <v>1569.249026</v>
      </c>
      <c r="AA39" s="46">
        <v>1569.249026</v>
      </c>
      <c r="AB39" s="46">
        <v>2089.050522</v>
      </c>
      <c r="AC39" s="46">
        <v>2089.050522</v>
      </c>
      <c r="AD39" s="46">
        <v>2982.8562449999999</v>
      </c>
      <c r="AE39" s="46">
        <v>2982.8562449999999</v>
      </c>
      <c r="AF39" s="46">
        <v>8444.1491040000001</v>
      </c>
      <c r="AG39" s="46">
        <v>8444.1491040000001</v>
      </c>
      <c r="AH39" s="46">
        <v>1483.409277</v>
      </c>
      <c r="AI39" s="46">
        <v>3226.9885009999998</v>
      </c>
    </row>
    <row r="40" spans="1:35">
      <c r="B40" s="1" t="s">
        <v>49</v>
      </c>
      <c r="C40" s="21" t="s">
        <v>5</v>
      </c>
      <c r="D40" s="46">
        <v>903.34578699999997</v>
      </c>
      <c r="E40" s="46">
        <v>992.59228299999995</v>
      </c>
      <c r="F40" s="46">
        <v>1195.5987170000001</v>
      </c>
      <c r="G40" s="46">
        <v>1196.7232200000001</v>
      </c>
      <c r="H40" s="46">
        <v>4288.2600069999999</v>
      </c>
      <c r="I40" s="46">
        <v>1124.0491500000001</v>
      </c>
      <c r="J40" s="46">
        <v>1511.1213</v>
      </c>
      <c r="K40" s="46">
        <v>895.423947</v>
      </c>
      <c r="L40" s="46">
        <v>1096.5316680000001</v>
      </c>
      <c r="M40" s="46">
        <v>4627.1260650000004</v>
      </c>
      <c r="N40" s="46">
        <v>789.62263499999995</v>
      </c>
      <c r="O40" s="46">
        <v>976.49147600000003</v>
      </c>
      <c r="P40" s="46">
        <v>388.30314199999998</v>
      </c>
      <c r="Q40" s="46">
        <v>1409.0091379999999</v>
      </c>
      <c r="R40" s="46">
        <v>3563.426391</v>
      </c>
      <c r="S40" s="46">
        <v>936.67828799999995</v>
      </c>
      <c r="T40" s="46">
        <v>1928.852529</v>
      </c>
      <c r="U40" s="46">
        <v>1730.0649539999999</v>
      </c>
      <c r="V40" s="46">
        <v>1979.195481</v>
      </c>
      <c r="W40" s="46">
        <v>6541.4630530000004</v>
      </c>
      <c r="X40" s="46">
        <v>1427.5942755865622</v>
      </c>
      <c r="Y40" s="46">
        <v>1427.5942755865622</v>
      </c>
      <c r="Z40" s="46">
        <v>1461.917272052</v>
      </c>
      <c r="AA40" s="46">
        <v>1461.917272052</v>
      </c>
      <c r="AB40" s="46">
        <v>1691.127215</v>
      </c>
      <c r="AC40" s="46">
        <v>1691.127215</v>
      </c>
      <c r="AD40" s="46">
        <v>2437.765148</v>
      </c>
      <c r="AE40" s="46">
        <v>2437.765148</v>
      </c>
      <c r="AF40" s="46">
        <v>7019.6521421464004</v>
      </c>
      <c r="AG40" s="46">
        <v>7019.6521421464004</v>
      </c>
      <c r="AH40" s="46">
        <v>2536.8547319999998</v>
      </c>
      <c r="AI40" s="46">
        <v>1962.0914290000001</v>
      </c>
    </row>
    <row r="41" spans="1:35">
      <c r="B41" s="6" t="s">
        <v>50</v>
      </c>
      <c r="C41" s="21" t="s">
        <v>5</v>
      </c>
      <c r="D41" s="47">
        <v>498121.83814800001</v>
      </c>
      <c r="E41" s="47">
        <v>498586.44659399998</v>
      </c>
      <c r="F41" s="47">
        <v>514288.36722999997</v>
      </c>
      <c r="G41" s="47">
        <v>551960.22619199997</v>
      </c>
      <c r="H41" s="47">
        <v>2062956.8781640001</v>
      </c>
      <c r="I41" s="47">
        <v>523674.02215999999</v>
      </c>
      <c r="J41" s="47">
        <v>521988.51825000002</v>
      </c>
      <c r="K41" s="47">
        <v>554495.27222499996</v>
      </c>
      <c r="L41" s="47">
        <v>583459.64619200001</v>
      </c>
      <c r="M41" s="47">
        <v>2183617.4588270001</v>
      </c>
      <c r="N41" s="47">
        <v>540679.69693500001</v>
      </c>
      <c r="O41" s="47">
        <v>532613.20250100002</v>
      </c>
      <c r="P41" s="47">
        <v>558575.84499500005</v>
      </c>
      <c r="Q41" s="47">
        <v>582555.75497200002</v>
      </c>
      <c r="R41" s="47">
        <v>2214424.4994029999</v>
      </c>
      <c r="S41" s="47">
        <v>556157.47761599999</v>
      </c>
      <c r="T41" s="47">
        <f>SUM(T36:T40)</f>
        <v>545000.66575400007</v>
      </c>
      <c r="U41" s="47">
        <f>SUM(U36:U40)</f>
        <v>565751.57615099999</v>
      </c>
      <c r="V41" s="47">
        <f>SUM(V36:V40)</f>
        <v>582731.1876200001</v>
      </c>
      <c r="W41" s="47">
        <f>SUM(W36:W40)</f>
        <v>2249607.5789419999</v>
      </c>
      <c r="X41" s="47">
        <v>556839.9209085867</v>
      </c>
      <c r="Y41" s="47">
        <v>556839.9209085867</v>
      </c>
      <c r="Z41" s="47">
        <v>546435.38997805212</v>
      </c>
      <c r="AA41" s="47">
        <v>546435.38997805212</v>
      </c>
      <c r="AB41" s="47">
        <v>569607.16963599995</v>
      </c>
      <c r="AC41" s="47">
        <v>569607.16963599995</v>
      </c>
      <c r="AD41" s="47">
        <v>572583.05284200003</v>
      </c>
      <c r="AE41" s="47">
        <v>572583.05284200003</v>
      </c>
      <c r="AF41" s="47">
        <v>2245465.5180591499</v>
      </c>
      <c r="AG41" s="47">
        <v>2245465.5180591499</v>
      </c>
      <c r="AH41" s="47">
        <v>591140.84178699995</v>
      </c>
      <c r="AI41" s="47">
        <v>509077.461052</v>
      </c>
    </row>
    <row r="42" spans="1:35">
      <c r="B42" s="6" t="s">
        <v>51</v>
      </c>
      <c r="C42" s="21" t="s">
        <v>5</v>
      </c>
      <c r="D42" s="47">
        <v>8420.1775062705801</v>
      </c>
      <c r="E42" s="47">
        <v>8181.8224752263104</v>
      </c>
      <c r="F42" s="47">
        <v>8723.0911254258499</v>
      </c>
      <c r="G42" s="47">
        <v>10662.8412695726</v>
      </c>
      <c r="H42" s="47">
        <v>35987.932376495402</v>
      </c>
      <c r="I42" s="47">
        <v>8567.0013144035493</v>
      </c>
      <c r="J42" s="47">
        <v>8839.5806838440603</v>
      </c>
      <c r="K42" s="47">
        <v>9078.0356332056108</v>
      </c>
      <c r="L42" s="47">
        <v>11760.2724857127</v>
      </c>
      <c r="M42" s="47">
        <v>38244.890117165967</v>
      </c>
      <c r="N42" s="47">
        <v>10509.806950685899</v>
      </c>
      <c r="O42" s="47">
        <v>10027.1618703845</v>
      </c>
      <c r="P42" s="47">
        <v>10120.8859201704</v>
      </c>
      <c r="Q42" s="47">
        <v>12475.5858589297</v>
      </c>
      <c r="R42" s="47">
        <v>43133.440600170397</v>
      </c>
      <c r="S42" s="47">
        <v>9913.7209541813208</v>
      </c>
      <c r="T42" s="47">
        <v>10402.372444799999</v>
      </c>
      <c r="U42" s="47">
        <v>11338.334849045599</v>
      </c>
      <c r="V42" s="47">
        <v>14153.054122641101</v>
      </c>
      <c r="W42" s="47">
        <v>45807.482370667902</v>
      </c>
      <c r="X42" s="47">
        <v>11877.2881124138</v>
      </c>
      <c r="Y42" s="47">
        <v>11877.2881124138</v>
      </c>
      <c r="Z42" s="47">
        <v>12532.371626349701</v>
      </c>
      <c r="AA42" s="47">
        <v>12532.371626349701</v>
      </c>
      <c r="AB42" s="47">
        <v>12191.893401017453</v>
      </c>
      <c r="AC42" s="47">
        <v>12191.893401017453</v>
      </c>
      <c r="AD42" s="47">
        <v>14964.9150299224</v>
      </c>
      <c r="AE42" s="47">
        <v>14964.9150299224</v>
      </c>
      <c r="AF42" s="47">
        <v>51566.468169851403</v>
      </c>
      <c r="AG42" s="47">
        <v>51566.468169851403</v>
      </c>
      <c r="AH42" s="47">
        <v>14138.2814055415</v>
      </c>
      <c r="AI42" s="47">
        <v>15931.016747461499</v>
      </c>
    </row>
    <row r="43" spans="1:35">
      <c r="B43" s="6" t="s">
        <v>52</v>
      </c>
      <c r="C43" s="21" t="s">
        <v>5</v>
      </c>
      <c r="D43" s="47">
        <v>506542.015654271</v>
      </c>
      <c r="E43" s="47">
        <v>506768.26906922599</v>
      </c>
      <c r="F43" s="47">
        <v>523011.45835542597</v>
      </c>
      <c r="G43" s="47">
        <v>562623.06746157305</v>
      </c>
      <c r="H43" s="47">
        <v>2098944.8105405001</v>
      </c>
      <c r="I43" s="47">
        <v>532241.02347440401</v>
      </c>
      <c r="J43" s="47">
        <v>530828.09893384401</v>
      </c>
      <c r="K43" s="47">
        <v>563573.30785820552</v>
      </c>
      <c r="L43" s="47">
        <v>595219.91867771302</v>
      </c>
      <c r="M43" s="47">
        <v>2221862.3489441662</v>
      </c>
      <c r="N43" s="47">
        <v>551189.50388568593</v>
      </c>
      <c r="O43" s="47">
        <v>542640.36437138496</v>
      </c>
      <c r="P43" s="47">
        <v>568696.73091517005</v>
      </c>
      <c r="Q43" s="47">
        <v>595031.34083093004</v>
      </c>
      <c r="R43" s="47">
        <v>2257557.9400031702</v>
      </c>
      <c r="S43" s="47">
        <v>566071.19857018127</v>
      </c>
      <c r="T43" s="47">
        <f>T41+T42</f>
        <v>555403.03819880006</v>
      </c>
      <c r="U43" s="47">
        <f>U41+U42</f>
        <v>577089.9110000456</v>
      </c>
      <c r="V43" s="47">
        <f>V41+V42</f>
        <v>596884.2417426412</v>
      </c>
      <c r="W43" s="47">
        <f>W41+W42</f>
        <v>2295415.061312668</v>
      </c>
      <c r="X43" s="47">
        <v>568717.20902100054</v>
      </c>
      <c r="Y43" s="47">
        <v>568717.20902100054</v>
      </c>
      <c r="Z43" s="47">
        <v>558967.76160440187</v>
      </c>
      <c r="AA43" s="47">
        <v>558967.76160440187</v>
      </c>
      <c r="AB43" s="47">
        <v>581799.06303701748</v>
      </c>
      <c r="AC43" s="47">
        <v>581799.06303701748</v>
      </c>
      <c r="AD43" s="47">
        <v>587547.96787192195</v>
      </c>
      <c r="AE43" s="47">
        <v>587547.96787192195</v>
      </c>
      <c r="AF43" s="47">
        <v>2297031.9862290001</v>
      </c>
      <c r="AG43" s="47">
        <v>2297031.9862290001</v>
      </c>
      <c r="AH43" s="47">
        <v>605279.12319254142</v>
      </c>
      <c r="AI43" s="47">
        <v>525008.47779946204</v>
      </c>
    </row>
    <row r="44" spans="1:35">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row>
    <row r="45" spans="1:35">
      <c r="B45" s="45" t="s">
        <v>8</v>
      </c>
      <c r="D45" s="48"/>
      <c r="E45" s="48"/>
      <c r="F45" s="48"/>
      <c r="G45" s="48"/>
      <c r="H45" s="48"/>
      <c r="I45" s="48"/>
      <c r="J45" s="48"/>
      <c r="K45" s="48"/>
      <c r="L45" s="48"/>
      <c r="M45" s="48"/>
      <c r="N45" s="48"/>
      <c r="O45" s="48"/>
      <c r="P45" s="48"/>
      <c r="Q45" s="48"/>
      <c r="R45" s="48"/>
      <c r="S45" s="48"/>
      <c r="T45" s="48"/>
      <c r="U45" s="48"/>
      <c r="V45" s="48"/>
      <c r="W45" s="48"/>
      <c r="Y45" s="48"/>
      <c r="Z45" s="48"/>
      <c r="AA45" s="48"/>
      <c r="AB45" s="48"/>
      <c r="AC45" s="48"/>
      <c r="AD45" s="48"/>
      <c r="AE45" s="48"/>
      <c r="AF45" s="48"/>
      <c r="AG45" s="48"/>
      <c r="AH45" s="48"/>
      <c r="AI45" s="48"/>
    </row>
    <row r="46" spans="1:35">
      <c r="B46" s="1" t="s">
        <v>9</v>
      </c>
      <c r="C46" s="29" t="s">
        <v>6</v>
      </c>
      <c r="D46" s="49">
        <v>8.356305636159167E-2</v>
      </c>
      <c r="E46" s="49">
        <v>0.10622340848264256</v>
      </c>
      <c r="F46" s="49">
        <v>6.2753243347818621E-2</v>
      </c>
      <c r="G46" s="49">
        <v>6.5762704140269523E-2</v>
      </c>
      <c r="H46" s="49">
        <v>7.8746942621599425E-2</v>
      </c>
      <c r="I46" s="49">
        <v>6.6797334109315987E-2</v>
      </c>
      <c r="J46" s="49">
        <v>5.3513270730686235E-2</v>
      </c>
      <c r="K46" s="49">
        <v>0.10826046197237549</v>
      </c>
      <c r="L46" s="49">
        <v>6.3825038159937453E-2</v>
      </c>
      <c r="M46" s="49">
        <v>7.3005708183051965E-2</v>
      </c>
      <c r="N46" s="49">
        <v>4.5946493112094311E-2</v>
      </c>
      <c r="O46" s="49">
        <v>3.3070378760205799E-2</v>
      </c>
      <c r="P46" s="49">
        <v>1.4667817845969378E-2</v>
      </c>
      <c r="Q46" s="49">
        <v>2.8611019737703192E-3</v>
      </c>
      <c r="R46" s="49">
        <v>2.3337464014380638E-2</v>
      </c>
      <c r="S46" s="49">
        <v>3.4452968854053578E-2</v>
      </c>
      <c r="T46" s="49">
        <v>1.7310545135699407E-2</v>
      </c>
      <c r="U46" s="49">
        <v>1.2253692676310379E-2</v>
      </c>
      <c r="V46" s="49">
        <v>-2.0894404991811388E-4</v>
      </c>
      <c r="W46" s="49">
        <v>1.6543251471809794E-2</v>
      </c>
      <c r="X46" s="49">
        <v>-5.3117872817479705E-3</v>
      </c>
      <c r="Y46" s="49">
        <v>-5.3117872817479705E-3</v>
      </c>
      <c r="Z46" s="49">
        <v>-3.5584080405886009E-3</v>
      </c>
      <c r="AA46" s="49">
        <v>-3.5584080405886009E-3</v>
      </c>
      <c r="AB46" s="49">
        <v>-9.0748464710355137E-4</v>
      </c>
      <c r="AC46" s="49">
        <v>-9.0748464710355137E-4</v>
      </c>
      <c r="AD46" s="49">
        <v>-1.1557039225217114E-2</v>
      </c>
      <c r="AE46" s="49">
        <v>-1.1557039225217114E-2</v>
      </c>
      <c r="AF46" s="49">
        <v>-5.3712936632176467E-3</v>
      </c>
      <c r="AG46" s="49">
        <v>-5.3712936632176467E-3</v>
      </c>
      <c r="AH46" s="49">
        <v>6.3124911038748621E-2</v>
      </c>
      <c r="AI46" s="49">
        <v>-6.9838324371604865E-2</v>
      </c>
    </row>
    <row r="47" spans="1:35">
      <c r="B47" s="1" t="s">
        <v>48</v>
      </c>
      <c r="C47" s="29" t="s">
        <v>6</v>
      </c>
      <c r="D47" s="49">
        <v>8.123925204806115E-2</v>
      </c>
      <c r="E47" s="49">
        <v>8.6268397019343412E-2</v>
      </c>
      <c r="F47" s="49">
        <v>9.7073723976685011E-2</v>
      </c>
      <c r="G47" s="49">
        <v>3.1388359761269191E-2</v>
      </c>
      <c r="H47" s="49">
        <v>7.2903660470388321E-2</v>
      </c>
      <c r="I47" s="49">
        <v>2.7994361094804576E-2</v>
      </c>
      <c r="J47" s="49">
        <v>8.073485498430788E-3</v>
      </c>
      <c r="K47" s="49">
        <v>-4.128221573277524E-3</v>
      </c>
      <c r="L47" s="49">
        <v>6.981257414809372E-3</v>
      </c>
      <c r="M47" s="49">
        <v>9.4710150186665398E-3</v>
      </c>
      <c r="N47" s="49">
        <v>-2.6209398751557145E-2</v>
      </c>
      <c r="O47" s="49">
        <v>-1.2323474089944053E-2</v>
      </c>
      <c r="P47" s="49">
        <v>3.2991549950680543E-3</v>
      </c>
      <c r="Q47" s="49">
        <v>4.6619745654665756E-3</v>
      </c>
      <c r="R47" s="49">
        <v>-7.1938197866587839E-3</v>
      </c>
      <c r="S47" s="49">
        <v>4.0510089079023981E-2</v>
      </c>
      <c r="T47" s="49">
        <v>5.5387759892435273E-2</v>
      </c>
      <c r="U47" s="49">
        <v>2.83246965273527E-2</v>
      </c>
      <c r="V47" s="49">
        <v>1.3577180246272302E-2</v>
      </c>
      <c r="W47" s="49">
        <v>3.4430797534134694E-2</v>
      </c>
      <c r="X47" s="49">
        <v>2.4000954916388872E-2</v>
      </c>
      <c r="Y47" s="49">
        <v>2.4000954916388872E-2</v>
      </c>
      <c r="Z47" s="49">
        <v>2.6303391728082604E-2</v>
      </c>
      <c r="AA47" s="49">
        <v>2.6303391728082604E-2</v>
      </c>
      <c r="AB47" s="49">
        <v>3.0090631412289737E-2</v>
      </c>
      <c r="AC47" s="49">
        <v>3.0090631412289737E-2</v>
      </c>
      <c r="AD47" s="49">
        <v>-1.56114712213129E-3</v>
      </c>
      <c r="AE47" s="49">
        <v>-1.56114712213129E-3</v>
      </c>
      <c r="AF47" s="49">
        <v>1.9749783689904321E-2</v>
      </c>
      <c r="AG47" s="49">
        <v>1.9749783689904321E-2</v>
      </c>
      <c r="AH47" s="49">
        <v>0.19279148775161481</v>
      </c>
      <c r="AI47" s="49">
        <v>5.8806314031735196E-2</v>
      </c>
    </row>
    <row r="48" spans="1:35">
      <c r="B48" s="1" t="s">
        <v>10</v>
      </c>
      <c r="C48" s="29" t="s">
        <v>6</v>
      </c>
      <c r="D48" s="49">
        <v>7.0075191331417264E-2</v>
      </c>
      <c r="E48" s="49">
        <v>0.1099550176657591</v>
      </c>
      <c r="F48" s="49">
        <v>0.11576606022522484</v>
      </c>
      <c r="G48" s="49">
        <v>0.10503144653270624</v>
      </c>
      <c r="H48" s="49">
        <v>0.10026282419638033</v>
      </c>
      <c r="I48" s="49">
        <v>9.1794877106020634E-2</v>
      </c>
      <c r="J48" s="49">
        <v>2.4553316164358741E-2</v>
      </c>
      <c r="K48" s="49">
        <v>5.1388582092919854E-2</v>
      </c>
      <c r="L48" s="49">
        <v>3.4748140811353023E-2</v>
      </c>
      <c r="M48" s="49">
        <v>4.9873786306744439E-2</v>
      </c>
      <c r="N48" s="49">
        <v>6.2706790820933112E-2</v>
      </c>
      <c r="O48" s="49">
        <v>4.786578499662264E-2</v>
      </c>
      <c r="P48" s="49">
        <v>2.5129306292478892E-2</v>
      </c>
      <c r="Q48" s="49">
        <v>1.368485694140964E-2</v>
      </c>
      <c r="R48" s="49">
        <v>3.684938963986828E-2</v>
      </c>
      <c r="S48" s="49">
        <v>-1.1583299609908004E-2</v>
      </c>
      <c r="T48" s="49">
        <v>3.0726080113681942E-2</v>
      </c>
      <c r="U48" s="49">
        <v>2.1447213714806068E-2</v>
      </c>
      <c r="V48" s="49">
        <v>5.3331222836573211E-2</v>
      </c>
      <c r="W48" s="49">
        <v>2.3684388556733493E-2</v>
      </c>
      <c r="X48" s="49">
        <v>6.126785109965116E-2</v>
      </c>
      <c r="Y48" s="49">
        <v>6.126785109965116E-2</v>
      </c>
      <c r="Z48" s="49">
        <v>4.6993541062319899E-2</v>
      </c>
      <c r="AA48" s="49">
        <v>4.6993541062319899E-2</v>
      </c>
      <c r="AB48" s="49">
        <v>5.4656706362209206E-2</v>
      </c>
      <c r="AC48" s="49">
        <v>5.4656706362209206E-2</v>
      </c>
      <c r="AD48" s="49">
        <v>-8.6218582856551707E-2</v>
      </c>
      <c r="AE48" s="49">
        <v>-8.6218582856551707E-2</v>
      </c>
      <c r="AF48" s="49">
        <v>1.7246533801536845E-2</v>
      </c>
      <c r="AG48" s="49">
        <v>1.7246533801536845E-2</v>
      </c>
      <c r="AH48" s="49">
        <v>-7.0437083832715075E-3</v>
      </c>
      <c r="AI48" s="49">
        <v>-0.11620693358546541</v>
      </c>
    </row>
    <row r="49" spans="2:35">
      <c r="B49" s="6" t="s">
        <v>50</v>
      </c>
      <c r="C49" s="29" t="s">
        <v>6</v>
      </c>
      <c r="D49" s="50">
        <v>8.2648601374835984E-2</v>
      </c>
      <c r="E49" s="50">
        <v>0.10025500125353348</v>
      </c>
      <c r="F49" s="50">
        <v>7.3877556259038801E-2</v>
      </c>
      <c r="G49" s="50">
        <v>5.7403151366906435E-2</v>
      </c>
      <c r="H49" s="50">
        <v>7.7695080748830136E-2</v>
      </c>
      <c r="I49" s="50">
        <v>5.6296221992960138E-2</v>
      </c>
      <c r="J49" s="50">
        <v>3.9964616458237012E-2</v>
      </c>
      <c r="K49" s="50">
        <v>7.4527699195673147E-2</v>
      </c>
      <c r="L49" s="50">
        <v>4.7892737768871818E-2</v>
      </c>
      <c r="M49" s="50">
        <v>5.4630035685790279E-2</v>
      </c>
      <c r="N49" s="50">
        <v>2.7313846779588591E-2</v>
      </c>
      <c r="O49" s="50">
        <v>2.0831290203129127E-2</v>
      </c>
      <c r="P49" s="50">
        <v>1.1880784616350448E-2</v>
      </c>
      <c r="Q49" s="50">
        <v>3.5102773131043818E-3</v>
      </c>
      <c r="R49" s="50">
        <v>1.5468589357580331E-2</v>
      </c>
      <c r="S49" s="50">
        <v>3.4284728537706588E-2</v>
      </c>
      <c r="T49" s="50">
        <v>2.6873895518485735E-2</v>
      </c>
      <c r="U49" s="50">
        <v>1.6105221386042201E-2</v>
      </c>
      <c r="V49" s="50">
        <v>3.5125435713347919E-3</v>
      </c>
      <c r="W49" s="50">
        <v>2.0583444814713303E-2</v>
      </c>
      <c r="X49" s="50">
        <v>2.2441316171570858E-3</v>
      </c>
      <c r="Y49" s="50">
        <v>2.2441316171570858E-3</v>
      </c>
      <c r="Z49" s="50">
        <v>3.4454253792219891E-3</v>
      </c>
      <c r="AA49" s="50">
        <v>3.4454253792219891E-3</v>
      </c>
      <c r="AB49" s="50">
        <v>6.5080776821671016E-3</v>
      </c>
      <c r="AC49" s="50">
        <v>6.5080776821671016E-3</v>
      </c>
      <c r="AD49" s="50">
        <v>-1.1633265752079458E-2</v>
      </c>
      <c r="AE49" s="50">
        <v>-1.1633265752079458E-2</v>
      </c>
      <c r="AF49" s="50">
        <v>9.0532812899279946E-5</v>
      </c>
      <c r="AG49" s="50">
        <v>9.0532812899279946E-5</v>
      </c>
      <c r="AH49" s="50">
        <v>9.2858602281348013E-2</v>
      </c>
      <c r="AI49" s="50">
        <v>-3.3487474657339034E-2</v>
      </c>
    </row>
    <row r="50" spans="2:35">
      <c r="B50" s="6" t="s">
        <v>51</v>
      </c>
      <c r="C50" s="29" t="s">
        <v>6</v>
      </c>
      <c r="D50" s="51">
        <v>0.12780341819934415</v>
      </c>
      <c r="E50" s="51">
        <v>9.5625318362273504E-2</v>
      </c>
      <c r="F50" s="51">
        <v>6.0114632610820173E-2</v>
      </c>
      <c r="G50" s="51">
        <v>6.9420346808402034E-3</v>
      </c>
      <c r="H50" s="51">
        <v>6.7141948150968744E-2</v>
      </c>
      <c r="I50" s="51">
        <v>-2.2395432597879128E-2</v>
      </c>
      <c r="J50" s="51">
        <v>-2.049995988805775E-2</v>
      </c>
      <c r="K50" s="51">
        <v>2.394215950102252E-2</v>
      </c>
      <c r="L50" s="51">
        <v>0.11485163885006178</v>
      </c>
      <c r="M50" s="51">
        <v>2.8732634644944355E-2</v>
      </c>
      <c r="N50" s="51">
        <v>0.22212192590647151</v>
      </c>
      <c r="O50" s="51">
        <v>0.11475617093052737</v>
      </c>
      <c r="P50" s="51">
        <v>0.11143447631271663</v>
      </c>
      <c r="Q50" s="51">
        <v>4.6897371155528944E-2</v>
      </c>
      <c r="R50" s="51">
        <v>0.1163844017436011</v>
      </c>
      <c r="S50" s="51">
        <v>2.9699264315887763E-3</v>
      </c>
      <c r="T50" s="51">
        <v>0.10915958559433792</v>
      </c>
      <c r="U50" s="51">
        <v>0.10253144944852655</v>
      </c>
      <c r="V50" s="51">
        <v>0.10587069074195377</v>
      </c>
      <c r="W50" s="51">
        <v>8.0522622811601385E-2</v>
      </c>
      <c r="X50" s="51">
        <v>0.11841243861522233</v>
      </c>
      <c r="Y50" s="51">
        <v>0.11841243861522233</v>
      </c>
      <c r="Z50" s="51">
        <v>0.11660493084389656</v>
      </c>
      <c r="AA50" s="51">
        <v>0.11660493084389656</v>
      </c>
      <c r="AB50" s="51">
        <v>7.9801560719059417E-3</v>
      </c>
      <c r="AC50" s="51">
        <v>7.9801560719059417E-3</v>
      </c>
      <c r="AD50" s="51">
        <v>-8.8153816907117655E-2</v>
      </c>
      <c r="AE50" s="51">
        <v>-8.8153816907117655E-2</v>
      </c>
      <c r="AF50" s="51">
        <v>3.0145311093627836E-2</v>
      </c>
      <c r="AG50" s="51">
        <v>3.0145311093627836E-2</v>
      </c>
      <c r="AH50" s="51">
        <v>9.2604163041227761E-3</v>
      </c>
      <c r="AI50" s="51">
        <v>7.3800574987688661E-2</v>
      </c>
    </row>
    <row r="51" spans="2:35">
      <c r="B51" s="6" t="s">
        <v>52</v>
      </c>
      <c r="C51" s="29" t="s">
        <v>6</v>
      </c>
      <c r="D51" s="51">
        <v>8.4042003045532443E-2</v>
      </c>
      <c r="E51" s="51">
        <v>9.9609523646645659E-2</v>
      </c>
      <c r="F51" s="51">
        <v>7.4167633184131887E-2</v>
      </c>
      <c r="G51" s="51">
        <v>5.6601149303638465E-2</v>
      </c>
      <c r="H51" s="51">
        <v>7.7712894378581643E-2</v>
      </c>
      <c r="I51" s="51">
        <v>5.4910081353358509E-2</v>
      </c>
      <c r="J51" s="51">
        <v>3.9605194919651643E-2</v>
      </c>
      <c r="K51" s="51">
        <v>7.2707830860225586E-2</v>
      </c>
      <c r="L51" s="51">
        <v>4.7774756712930078E-2</v>
      </c>
      <c r="M51" s="51">
        <v>5.37227424856217E-2</v>
      </c>
      <c r="N51" s="51">
        <v>2.9984698974906854E-2</v>
      </c>
      <c r="O51" s="51">
        <v>2.2323288511235662E-2</v>
      </c>
      <c r="P51" s="51">
        <v>1.3391956878009426E-2</v>
      </c>
      <c r="Q51" s="51">
        <v>4.2572248875281105E-3</v>
      </c>
      <c r="R51" s="51">
        <v>1.7036887161416825E-2</v>
      </c>
      <c r="S51" s="51">
        <v>3.2498324315303417E-2</v>
      </c>
      <c r="T51" s="51">
        <v>2.708216675056585E-2</v>
      </c>
      <c r="U51" s="51">
        <v>1.798775482092041E-2</v>
      </c>
      <c r="V51" s="51">
        <v>6.4659239354254439E-3</v>
      </c>
      <c r="W51" s="51">
        <v>2.1399738045226657E-2</v>
      </c>
      <c r="X51" s="51">
        <v>5.8635533311017785E-3</v>
      </c>
      <c r="Y51" s="51">
        <v>5.8635533311017785E-3</v>
      </c>
      <c r="Z51" s="51">
        <v>7.2830292527388263E-3</v>
      </c>
      <c r="AA51" s="51">
        <v>7.2830292527388263E-3</v>
      </c>
      <c r="AB51" s="51">
        <v>7.4971157531855681E-3</v>
      </c>
      <c r="AC51" s="51">
        <v>7.4971157531855681E-3</v>
      </c>
      <c r="AD51" s="51">
        <v>-1.0967526011090634E-2</v>
      </c>
      <c r="AE51" s="51">
        <v>-1.0967526011090634E-2</v>
      </c>
      <c r="AF51" s="51">
        <v>2.3264312738509041E-3</v>
      </c>
      <c r="AG51" s="51">
        <v>2.3264312738509041E-3</v>
      </c>
      <c r="AH51" s="51">
        <v>9.4956709599998135E-2</v>
      </c>
      <c r="AI51" s="51">
        <v>-2.6764884049063853E-2</v>
      </c>
    </row>
    <row r="52" spans="2:35">
      <c r="B52" s="6"/>
      <c r="C52" s="33"/>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row>
    <row r="53" spans="2:35">
      <c r="B53" s="45" t="s">
        <v>55</v>
      </c>
      <c r="C53" s="33"/>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row>
    <row r="54" spans="2:35">
      <c r="B54" s="1" t="s">
        <v>9</v>
      </c>
      <c r="C54" s="29" t="s">
        <v>13</v>
      </c>
      <c r="D54" s="46">
        <v>291</v>
      </c>
      <c r="E54" s="46">
        <v>290</v>
      </c>
      <c r="F54" s="46">
        <v>290</v>
      </c>
      <c r="G54" s="46">
        <v>290</v>
      </c>
      <c r="H54" s="46">
        <v>290</v>
      </c>
      <c r="I54" s="46">
        <v>292</v>
      </c>
      <c r="J54" s="46">
        <v>294</v>
      </c>
      <c r="K54" s="46">
        <v>295</v>
      </c>
      <c r="L54" s="46">
        <v>295</v>
      </c>
      <c r="M54" s="46">
        <v>295</v>
      </c>
      <c r="N54" s="46">
        <v>292</v>
      </c>
      <c r="O54" s="1">
        <v>291</v>
      </c>
      <c r="P54" s="1">
        <v>289</v>
      </c>
      <c r="Q54" s="46">
        <v>289</v>
      </c>
      <c r="R54" s="46">
        <v>289</v>
      </c>
      <c r="S54" s="46">
        <v>289</v>
      </c>
      <c r="T54" s="46">
        <v>288</v>
      </c>
      <c r="U54" s="46">
        <v>289</v>
      </c>
      <c r="V54" s="46">
        <v>289</v>
      </c>
      <c r="W54" s="46">
        <v>289</v>
      </c>
      <c r="X54" s="46">
        <v>289</v>
      </c>
      <c r="Y54" s="46">
        <v>289</v>
      </c>
      <c r="Z54" s="46">
        <v>289</v>
      </c>
      <c r="AA54" s="46">
        <v>289</v>
      </c>
      <c r="AB54" s="46">
        <v>289</v>
      </c>
      <c r="AC54" s="46">
        <v>289</v>
      </c>
      <c r="AD54" s="46">
        <v>292</v>
      </c>
      <c r="AE54" s="46">
        <v>292</v>
      </c>
      <c r="AF54" s="46">
        <v>292</v>
      </c>
      <c r="AG54" s="46">
        <v>292</v>
      </c>
      <c r="AH54" s="46">
        <v>292</v>
      </c>
      <c r="AI54" s="46">
        <v>287</v>
      </c>
    </row>
    <row r="55" spans="2:35">
      <c r="B55" s="1" t="s">
        <v>48</v>
      </c>
      <c r="C55" s="29" t="s">
        <v>13</v>
      </c>
      <c r="D55" s="46">
        <v>101</v>
      </c>
      <c r="E55" s="46">
        <v>100</v>
      </c>
      <c r="F55" s="46">
        <v>100</v>
      </c>
      <c r="G55" s="46">
        <v>100</v>
      </c>
      <c r="H55" s="46">
        <v>100</v>
      </c>
      <c r="I55" s="46">
        <v>100</v>
      </c>
      <c r="J55" s="46">
        <v>100</v>
      </c>
      <c r="K55" s="46">
        <v>100</v>
      </c>
      <c r="L55" s="46">
        <v>100</v>
      </c>
      <c r="M55" s="46">
        <v>100</v>
      </c>
      <c r="N55" s="46">
        <v>100</v>
      </c>
      <c r="O55" s="1">
        <v>100</v>
      </c>
      <c r="P55" s="1">
        <v>100</v>
      </c>
      <c r="Q55" s="46">
        <v>100</v>
      </c>
      <c r="R55" s="46">
        <v>100</v>
      </c>
      <c r="S55" s="46">
        <v>99</v>
      </c>
      <c r="T55" s="46">
        <v>99</v>
      </c>
      <c r="U55" s="46">
        <v>99</v>
      </c>
      <c r="V55" s="46">
        <v>99</v>
      </c>
      <c r="W55" s="46">
        <v>99</v>
      </c>
      <c r="X55" s="46">
        <v>99</v>
      </c>
      <c r="Y55" s="46">
        <v>99</v>
      </c>
      <c r="Z55" s="46">
        <v>99</v>
      </c>
      <c r="AA55" s="46">
        <v>99</v>
      </c>
      <c r="AB55" s="46">
        <v>99</v>
      </c>
      <c r="AC55" s="46">
        <v>99</v>
      </c>
      <c r="AD55" s="46">
        <v>99</v>
      </c>
      <c r="AE55" s="46">
        <v>99</v>
      </c>
      <c r="AF55" s="46">
        <v>99</v>
      </c>
      <c r="AG55" s="46">
        <v>99</v>
      </c>
      <c r="AH55" s="46">
        <v>99</v>
      </c>
      <c r="AI55" s="46">
        <v>95</v>
      </c>
    </row>
    <row r="56" spans="2:35">
      <c r="B56" s="1" t="s">
        <v>10</v>
      </c>
      <c r="C56" s="29" t="s">
        <v>13</v>
      </c>
      <c r="D56" s="46">
        <v>120</v>
      </c>
      <c r="E56" s="46">
        <v>116</v>
      </c>
      <c r="F56" s="46">
        <v>116</v>
      </c>
      <c r="G56" s="46">
        <v>116</v>
      </c>
      <c r="H56" s="46">
        <v>116</v>
      </c>
      <c r="I56" s="46">
        <v>116</v>
      </c>
      <c r="J56" s="46">
        <v>116</v>
      </c>
      <c r="K56" s="46">
        <v>116</v>
      </c>
      <c r="L56" s="46">
        <v>116</v>
      </c>
      <c r="M56" s="46">
        <v>116</v>
      </c>
      <c r="N56" s="46">
        <v>112</v>
      </c>
      <c r="O56" s="1">
        <v>112</v>
      </c>
      <c r="P56" s="1">
        <v>111</v>
      </c>
      <c r="Q56" s="46">
        <v>113</v>
      </c>
      <c r="R56" s="46">
        <v>113</v>
      </c>
      <c r="S56" s="46">
        <v>114</v>
      </c>
      <c r="T56" s="46">
        <v>115</v>
      </c>
      <c r="U56" s="46">
        <v>115</v>
      </c>
      <c r="V56" s="46">
        <v>117</v>
      </c>
      <c r="W56" s="46">
        <v>117</v>
      </c>
      <c r="X56" s="46">
        <v>118</v>
      </c>
      <c r="Y56" s="46">
        <v>118</v>
      </c>
      <c r="Z56" s="46">
        <v>120</v>
      </c>
      <c r="AA56" s="46">
        <v>120</v>
      </c>
      <c r="AB56" s="46">
        <v>120</v>
      </c>
      <c r="AC56" s="46">
        <v>120</v>
      </c>
      <c r="AD56" s="46">
        <v>122</v>
      </c>
      <c r="AE56" s="46">
        <v>122</v>
      </c>
      <c r="AF56" s="46">
        <v>122</v>
      </c>
      <c r="AG56" s="46">
        <v>122</v>
      </c>
      <c r="AH56" s="46">
        <v>123</v>
      </c>
      <c r="AI56" s="46">
        <v>123</v>
      </c>
    </row>
    <row r="57" spans="2:35">
      <c r="B57" s="6" t="s">
        <v>50</v>
      </c>
      <c r="C57" s="29" t="s">
        <v>13</v>
      </c>
      <c r="D57" s="47">
        <v>512</v>
      </c>
      <c r="E57" s="47">
        <v>506</v>
      </c>
      <c r="F57" s="47">
        <v>506</v>
      </c>
      <c r="G57" s="47">
        <v>506</v>
      </c>
      <c r="H57" s="47">
        <v>506</v>
      </c>
      <c r="I57" s="47">
        <v>508</v>
      </c>
      <c r="J57" s="47">
        <v>510</v>
      </c>
      <c r="K57" s="47">
        <v>511</v>
      </c>
      <c r="L57" s="47">
        <v>511</v>
      </c>
      <c r="M57" s="47">
        <v>511</v>
      </c>
      <c r="N57" s="47">
        <v>504</v>
      </c>
      <c r="O57" s="47">
        <v>503</v>
      </c>
      <c r="P57" s="47">
        <v>500</v>
      </c>
      <c r="Q57" s="47">
        <v>502</v>
      </c>
      <c r="R57" s="47">
        <v>502</v>
      </c>
      <c r="S57" s="47">
        <v>502</v>
      </c>
      <c r="T57" s="47">
        <v>502</v>
      </c>
      <c r="U57" s="47">
        <v>503</v>
      </c>
      <c r="V57" s="47">
        <v>505</v>
      </c>
      <c r="W57" s="47">
        <v>505</v>
      </c>
      <c r="X57" s="47">
        <v>506</v>
      </c>
      <c r="Y57" s="47">
        <v>506</v>
      </c>
      <c r="Z57" s="47">
        <v>508</v>
      </c>
      <c r="AA57" s="47">
        <v>508</v>
      </c>
      <c r="AB57" s="47">
        <v>508</v>
      </c>
      <c r="AC57" s="47">
        <v>508</v>
      </c>
      <c r="AD57" s="47">
        <v>512</v>
      </c>
      <c r="AE57" s="47">
        <v>512</v>
      </c>
      <c r="AF57" s="47">
        <v>512</v>
      </c>
      <c r="AG57" s="47">
        <v>512</v>
      </c>
      <c r="AH57" s="47">
        <v>514</v>
      </c>
      <c r="AI57" s="47">
        <v>505</v>
      </c>
    </row>
    <row r="58" spans="2:35">
      <c r="B58" s="6" t="s">
        <v>51</v>
      </c>
      <c r="C58" s="29" t="s">
        <v>13</v>
      </c>
      <c r="D58" s="47">
        <v>21</v>
      </c>
      <c r="E58" s="47">
        <v>21</v>
      </c>
      <c r="F58" s="47">
        <v>21</v>
      </c>
      <c r="G58" s="47">
        <v>22</v>
      </c>
      <c r="H58" s="47">
        <v>22</v>
      </c>
      <c r="I58" s="47">
        <v>23</v>
      </c>
      <c r="J58" s="47">
        <v>24</v>
      </c>
      <c r="K58" s="47">
        <v>24</v>
      </c>
      <c r="L58" s="47">
        <v>24</v>
      </c>
      <c r="M58" s="47">
        <v>24</v>
      </c>
      <c r="N58" s="47">
        <v>24</v>
      </c>
      <c r="O58" s="47">
        <v>24</v>
      </c>
      <c r="P58" s="47">
        <v>24</v>
      </c>
      <c r="Q58" s="47">
        <v>24</v>
      </c>
      <c r="R58" s="47">
        <v>24</v>
      </c>
      <c r="S58" s="47">
        <v>24</v>
      </c>
      <c r="T58" s="47">
        <v>24</v>
      </c>
      <c r="U58" s="47">
        <v>24</v>
      </c>
      <c r="V58" s="47">
        <v>24</v>
      </c>
      <c r="W58" s="47">
        <v>24</v>
      </c>
      <c r="X58" s="47">
        <v>24</v>
      </c>
      <c r="Y58" s="47">
        <v>24</v>
      </c>
      <c r="Z58" s="47">
        <v>24</v>
      </c>
      <c r="AA58" s="47">
        <v>24</v>
      </c>
      <c r="AB58" s="47">
        <v>24</v>
      </c>
      <c r="AC58" s="47">
        <v>24</v>
      </c>
      <c r="AD58" s="47">
        <v>24</v>
      </c>
      <c r="AE58" s="47">
        <v>24</v>
      </c>
      <c r="AF58" s="47">
        <v>24</v>
      </c>
      <c r="AG58" s="47">
        <v>24</v>
      </c>
      <c r="AH58" s="47">
        <v>24</v>
      </c>
      <c r="AI58" s="47">
        <v>24</v>
      </c>
    </row>
    <row r="59" spans="2:35">
      <c r="B59" s="6" t="s">
        <v>52</v>
      </c>
      <c r="C59" s="29" t="s">
        <v>13</v>
      </c>
      <c r="D59" s="47">
        <v>533</v>
      </c>
      <c r="E59" s="47">
        <v>527</v>
      </c>
      <c r="F59" s="47">
        <v>527</v>
      </c>
      <c r="G59" s="47">
        <v>528</v>
      </c>
      <c r="H59" s="47">
        <v>528</v>
      </c>
      <c r="I59" s="47">
        <v>531</v>
      </c>
      <c r="J59" s="47">
        <v>534</v>
      </c>
      <c r="K59" s="47">
        <v>535</v>
      </c>
      <c r="L59" s="47">
        <v>535</v>
      </c>
      <c r="M59" s="47">
        <v>535</v>
      </c>
      <c r="N59" s="47">
        <v>528</v>
      </c>
      <c r="O59" s="47">
        <v>527</v>
      </c>
      <c r="P59" s="47">
        <v>524</v>
      </c>
      <c r="Q59" s="47">
        <v>526</v>
      </c>
      <c r="R59" s="47">
        <v>526</v>
      </c>
      <c r="S59" s="47">
        <v>526</v>
      </c>
      <c r="T59" s="47">
        <v>526</v>
      </c>
      <c r="U59" s="47">
        <v>527</v>
      </c>
      <c r="V59" s="47">
        <v>529</v>
      </c>
      <c r="W59" s="47">
        <v>529</v>
      </c>
      <c r="X59" s="47">
        <v>530</v>
      </c>
      <c r="Y59" s="47">
        <v>530</v>
      </c>
      <c r="Z59" s="47">
        <v>532</v>
      </c>
      <c r="AA59" s="47">
        <v>532</v>
      </c>
      <c r="AB59" s="47">
        <v>532</v>
      </c>
      <c r="AC59" s="47">
        <v>532</v>
      </c>
      <c r="AD59" s="47">
        <v>536</v>
      </c>
      <c r="AE59" s="47">
        <v>536</v>
      </c>
      <c r="AF59" s="47">
        <v>536</v>
      </c>
      <c r="AG59" s="47">
        <v>536</v>
      </c>
      <c r="AH59" s="47">
        <v>538</v>
      </c>
      <c r="AI59" s="47">
        <v>529</v>
      </c>
    </row>
    <row r="60" spans="2:35">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row>
    <row r="61" spans="2:35">
      <c r="B61" s="45" t="s">
        <v>56</v>
      </c>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row>
    <row r="62" spans="2:35">
      <c r="B62" s="1" t="s">
        <v>9</v>
      </c>
      <c r="C62" s="29" t="s">
        <v>107</v>
      </c>
      <c r="D62" s="46">
        <v>403.29014000000001</v>
      </c>
      <c r="E62" s="46">
        <v>401.64114000000001</v>
      </c>
      <c r="F62" s="46">
        <v>401.64114000000001</v>
      </c>
      <c r="G62" s="46">
        <v>401.64114000000001</v>
      </c>
      <c r="H62" s="46">
        <v>401.64114000000001</v>
      </c>
      <c r="I62" s="46">
        <v>403.93814000000003</v>
      </c>
      <c r="J62" s="46">
        <v>406.36214000000001</v>
      </c>
      <c r="K62" s="46">
        <v>407.02214000000004</v>
      </c>
      <c r="L62" s="46">
        <v>407.02214000000004</v>
      </c>
      <c r="M62" s="46">
        <v>407.02214000000004</v>
      </c>
      <c r="N62" s="46">
        <v>405.27771999999999</v>
      </c>
      <c r="O62" s="46">
        <v>403.27771999999999</v>
      </c>
      <c r="P62" s="46">
        <v>402.41871999999995</v>
      </c>
      <c r="Q62" s="46">
        <v>402.41871999999995</v>
      </c>
      <c r="R62" s="46">
        <v>402.41871999999995</v>
      </c>
      <c r="S62" s="46">
        <v>402.41871999999995</v>
      </c>
      <c r="T62" s="46">
        <v>397.55682000000002</v>
      </c>
      <c r="U62" s="46">
        <v>391.45764000000003</v>
      </c>
      <c r="V62" s="46">
        <v>387.70934</v>
      </c>
      <c r="W62" s="46">
        <v>387.70934</v>
      </c>
      <c r="X62" s="46">
        <v>349.60777000000013</v>
      </c>
      <c r="Y62" s="46">
        <v>349.60777000000013</v>
      </c>
      <c r="Z62" s="46">
        <v>384.45443</v>
      </c>
      <c r="AA62" s="46">
        <v>384.45443</v>
      </c>
      <c r="AB62" s="46">
        <v>385.50443000000001</v>
      </c>
      <c r="AC62" s="46">
        <v>385.50443000000001</v>
      </c>
      <c r="AD62" s="46">
        <v>386.76042999999999</v>
      </c>
      <c r="AE62" s="46">
        <v>386.76042999999999</v>
      </c>
      <c r="AF62" s="46">
        <v>386.76042999999999</v>
      </c>
      <c r="AG62" s="46">
        <v>386.76042999999999</v>
      </c>
      <c r="AH62" s="46">
        <v>351.9123100000001</v>
      </c>
      <c r="AI62" s="46">
        <v>347.94976999999994</v>
      </c>
    </row>
    <row r="63" spans="2:35">
      <c r="B63" s="1" t="s">
        <v>48</v>
      </c>
      <c r="C63" s="29" t="s">
        <v>107</v>
      </c>
      <c r="D63" s="46">
        <v>170.41</v>
      </c>
      <c r="E63" s="46">
        <v>169.083</v>
      </c>
      <c r="F63" s="46">
        <v>169.083</v>
      </c>
      <c r="G63" s="46">
        <v>169.083</v>
      </c>
      <c r="H63" s="46">
        <v>169.083</v>
      </c>
      <c r="I63" s="46">
        <v>169.083</v>
      </c>
      <c r="J63" s="46">
        <v>169.209</v>
      </c>
      <c r="K63" s="46">
        <v>169.209</v>
      </c>
      <c r="L63" s="46">
        <v>169.209</v>
      </c>
      <c r="M63" s="46">
        <v>169.209</v>
      </c>
      <c r="N63" s="46">
        <v>169.209</v>
      </c>
      <c r="O63" s="46">
        <v>169.209</v>
      </c>
      <c r="P63" s="46">
        <v>169.209</v>
      </c>
      <c r="Q63" s="46">
        <v>169.209</v>
      </c>
      <c r="R63" s="46">
        <v>169.209</v>
      </c>
      <c r="S63" s="46">
        <v>167.666</v>
      </c>
      <c r="T63" s="46">
        <v>166.447</v>
      </c>
      <c r="U63" s="46">
        <v>155.89579999999998</v>
      </c>
      <c r="V63" s="46">
        <v>155.89579999999998</v>
      </c>
      <c r="W63" s="46">
        <v>155.89579999999998</v>
      </c>
      <c r="X63" s="46">
        <v>126.94644</v>
      </c>
      <c r="Y63" s="46">
        <v>126.94644</v>
      </c>
      <c r="Z63" s="46">
        <v>150.61939999999998</v>
      </c>
      <c r="AA63" s="46">
        <v>150.61939999999998</v>
      </c>
      <c r="AB63" s="46">
        <v>150.61940000000001</v>
      </c>
      <c r="AC63" s="46">
        <v>150.61940000000001</v>
      </c>
      <c r="AD63" s="46">
        <v>150.61920000000001</v>
      </c>
      <c r="AE63" s="46">
        <v>150.61920000000001</v>
      </c>
      <c r="AF63" s="46">
        <v>150.61920000000001</v>
      </c>
      <c r="AG63" s="46">
        <v>150.61920000000001</v>
      </c>
      <c r="AH63" s="46">
        <v>126.94644000000004</v>
      </c>
      <c r="AI63" s="46">
        <v>122.67542999999999</v>
      </c>
    </row>
    <row r="64" spans="2:35">
      <c r="B64" s="1" t="s">
        <v>10</v>
      </c>
      <c r="C64" s="29" t="s">
        <v>107</v>
      </c>
      <c r="D64" s="46">
        <v>15.7224</v>
      </c>
      <c r="E64" s="46">
        <v>15.237399999999999</v>
      </c>
      <c r="F64" s="46">
        <v>15.237399999999999</v>
      </c>
      <c r="G64" s="46">
        <v>15.237399999999999</v>
      </c>
      <c r="H64" s="46">
        <v>15.237399999999999</v>
      </c>
      <c r="I64" s="46">
        <v>15.237399999999999</v>
      </c>
      <c r="J64" s="46">
        <v>15.237399999999999</v>
      </c>
      <c r="K64" s="46">
        <v>15.237399999999999</v>
      </c>
      <c r="L64" s="46">
        <v>15.237399999999999</v>
      </c>
      <c r="M64" s="46">
        <v>15.237399999999999</v>
      </c>
      <c r="N64" s="46">
        <v>14.495799999999999</v>
      </c>
      <c r="O64" s="46">
        <v>14.495799999999999</v>
      </c>
      <c r="P64" s="46">
        <v>14.3888</v>
      </c>
      <c r="Q64" s="46">
        <v>14.530059999999999</v>
      </c>
      <c r="R64" s="46">
        <v>14.530059999999999</v>
      </c>
      <c r="S64" s="46">
        <v>14.591059999999999</v>
      </c>
      <c r="T64" s="46">
        <v>14.715059999999999</v>
      </c>
      <c r="U64" s="46">
        <v>14.714700000000001</v>
      </c>
      <c r="V64" s="46">
        <v>14.778649999999999</v>
      </c>
      <c r="W64" s="46">
        <v>14.778649999999999</v>
      </c>
      <c r="X64" s="46">
        <v>13.948810000000002</v>
      </c>
      <c r="Y64" s="46">
        <v>13.948810000000002</v>
      </c>
      <c r="Z64" s="46">
        <v>14.91569</v>
      </c>
      <c r="AA64" s="46">
        <v>14.91569</v>
      </c>
      <c r="AB64" s="46">
        <v>15.019690000000001</v>
      </c>
      <c r="AC64" s="46">
        <v>15.019690000000001</v>
      </c>
      <c r="AD64" s="46">
        <v>15.104950000000001</v>
      </c>
      <c r="AE64" s="46">
        <v>15.104950000000001</v>
      </c>
      <c r="AF64" s="46">
        <v>15.104950000000001</v>
      </c>
      <c r="AG64" s="46">
        <v>15.104950000000001</v>
      </c>
      <c r="AH64" s="46">
        <v>14.257550000000004</v>
      </c>
      <c r="AI64" s="46">
        <v>13.81677</v>
      </c>
    </row>
    <row r="65" spans="1:35">
      <c r="B65" s="6" t="s">
        <v>50</v>
      </c>
      <c r="C65" s="29" t="s">
        <v>107</v>
      </c>
      <c r="D65" s="47">
        <v>589.42254000000003</v>
      </c>
      <c r="E65" s="47">
        <v>585.58654000000001</v>
      </c>
      <c r="F65" s="47">
        <v>585.58654000000001</v>
      </c>
      <c r="G65" s="47">
        <v>585.96154000000001</v>
      </c>
      <c r="H65" s="47">
        <v>585.96154000000001</v>
      </c>
      <c r="I65" s="47">
        <v>588.25854000000004</v>
      </c>
      <c r="J65" s="47">
        <v>590.80853999999999</v>
      </c>
      <c r="K65" s="47">
        <v>591.46854000000008</v>
      </c>
      <c r="L65" s="47">
        <v>591.46854000000008</v>
      </c>
      <c r="M65" s="47">
        <v>591.46854000000008</v>
      </c>
      <c r="N65" s="47">
        <v>588.98252000000002</v>
      </c>
      <c r="O65" s="47">
        <v>586.98252000000002</v>
      </c>
      <c r="P65" s="47">
        <v>586.01652000000001</v>
      </c>
      <c r="Q65" s="47">
        <v>586.15778</v>
      </c>
      <c r="R65" s="47">
        <v>586.15778</v>
      </c>
      <c r="S65" s="47">
        <v>584.67578000000003</v>
      </c>
      <c r="T65" s="47">
        <v>578.71888000000001</v>
      </c>
      <c r="U65" s="47">
        <v>562.06813999999986</v>
      </c>
      <c r="V65" s="47">
        <v>558.38379000000009</v>
      </c>
      <c r="W65" s="47">
        <v>558.38379000000009</v>
      </c>
      <c r="X65" s="47">
        <v>490.50302000000016</v>
      </c>
      <c r="Y65" s="47">
        <v>490.50302000000016</v>
      </c>
      <c r="Z65" s="47">
        <v>549.98951999999997</v>
      </c>
      <c r="AA65" s="47">
        <v>549.98951999999997</v>
      </c>
      <c r="AB65" s="47">
        <v>551.14351999999997</v>
      </c>
      <c r="AC65" s="47">
        <v>551.14351999999997</v>
      </c>
      <c r="AD65" s="47">
        <v>552.48415</v>
      </c>
      <c r="AE65" s="47">
        <v>552.48415</v>
      </c>
      <c r="AF65" s="47">
        <v>552.48415</v>
      </c>
      <c r="AG65" s="47">
        <v>552.48415</v>
      </c>
      <c r="AH65" s="47">
        <v>493.11630000000008</v>
      </c>
      <c r="AI65" s="47">
        <v>484.44196999999997</v>
      </c>
    </row>
    <row r="66" spans="1:35">
      <c r="B66" s="6" t="s">
        <v>51</v>
      </c>
      <c r="C66" s="29" t="s">
        <v>107</v>
      </c>
      <c r="D66" s="47">
        <v>17.338509999999999</v>
      </c>
      <c r="E66" s="47">
        <v>17.338509999999999</v>
      </c>
      <c r="F66" s="47">
        <v>17.338509999999999</v>
      </c>
      <c r="G66" s="47">
        <v>18.676509999999997</v>
      </c>
      <c r="H66" s="47">
        <v>18.676509999999997</v>
      </c>
      <c r="I66" s="47">
        <v>19.366509999999998</v>
      </c>
      <c r="J66" s="47">
        <v>20.397509999999997</v>
      </c>
      <c r="K66" s="47">
        <v>20.397509999999997</v>
      </c>
      <c r="L66" s="47">
        <v>20.397509999999997</v>
      </c>
      <c r="M66" s="47">
        <v>20.397509999999997</v>
      </c>
      <c r="N66" s="47">
        <v>20.397509999999997</v>
      </c>
      <c r="O66" s="47">
        <v>20.397509999999997</v>
      </c>
      <c r="P66" s="47">
        <v>20.397509999999997</v>
      </c>
      <c r="Q66" s="47">
        <v>20.397509999999997</v>
      </c>
      <c r="R66" s="47">
        <v>20.397509999999997</v>
      </c>
      <c r="S66" s="47">
        <v>20.397509999999997</v>
      </c>
      <c r="T66" s="47">
        <v>20.397509999999997</v>
      </c>
      <c r="U66" s="47">
        <v>20.397509999999997</v>
      </c>
      <c r="V66" s="47">
        <v>20.397509999999997</v>
      </c>
      <c r="W66" s="47">
        <v>20.397509999999997</v>
      </c>
      <c r="X66" s="47">
        <v>18.594000000000001</v>
      </c>
      <c r="Y66" s="47">
        <v>18.594000000000001</v>
      </c>
      <c r="Z66" s="47">
        <v>20.397509999999997</v>
      </c>
      <c r="AA66" s="47">
        <v>20.397509999999997</v>
      </c>
      <c r="AB66" s="47">
        <v>20.39751</v>
      </c>
      <c r="AC66" s="47">
        <v>20.39751</v>
      </c>
      <c r="AD66" s="47">
        <v>20.397509999999997</v>
      </c>
      <c r="AE66" s="47">
        <v>20.397509999999997</v>
      </c>
      <c r="AF66" s="47">
        <v>20.397509999999997</v>
      </c>
      <c r="AG66" s="47">
        <v>20.397509999999997</v>
      </c>
      <c r="AH66" s="47">
        <v>18.594000000000001</v>
      </c>
      <c r="AI66" s="47">
        <v>18.594000000000001</v>
      </c>
    </row>
    <row r="67" spans="1:35">
      <c r="B67" s="6" t="s">
        <v>52</v>
      </c>
      <c r="C67" s="29" t="s">
        <v>107</v>
      </c>
      <c r="D67" s="47">
        <v>606.76105000000007</v>
      </c>
      <c r="E67" s="47">
        <v>602.92505000000006</v>
      </c>
      <c r="F67" s="47">
        <v>602.92505000000006</v>
      </c>
      <c r="G67" s="47">
        <v>604.63805000000002</v>
      </c>
      <c r="H67" s="47">
        <v>604.63805000000002</v>
      </c>
      <c r="I67" s="47">
        <v>607.6250500000001</v>
      </c>
      <c r="J67" s="47">
        <v>611.20605</v>
      </c>
      <c r="K67" s="47">
        <v>611.86605000000009</v>
      </c>
      <c r="L67" s="47">
        <v>611.86605000000009</v>
      </c>
      <c r="M67" s="47">
        <v>611.86605000000009</v>
      </c>
      <c r="N67" s="47">
        <v>609.38003000000003</v>
      </c>
      <c r="O67" s="47">
        <v>607.38003000000003</v>
      </c>
      <c r="P67" s="47">
        <v>606.41403000000003</v>
      </c>
      <c r="Q67" s="47">
        <v>606.55529000000001</v>
      </c>
      <c r="R67" s="47">
        <v>606.55529000000001</v>
      </c>
      <c r="S67" s="47">
        <v>605.07329000000004</v>
      </c>
      <c r="T67" s="47">
        <v>599.11639000000002</v>
      </c>
      <c r="U67" s="47">
        <v>582.46564999999987</v>
      </c>
      <c r="V67" s="47">
        <v>578.7813000000001</v>
      </c>
      <c r="W67" s="47">
        <v>578.7813000000001</v>
      </c>
      <c r="X67" s="47">
        <v>509</v>
      </c>
      <c r="Y67" s="47">
        <v>509</v>
      </c>
      <c r="Z67" s="47">
        <v>570.38702999999998</v>
      </c>
      <c r="AA67" s="47">
        <v>570.38702999999998</v>
      </c>
      <c r="AB67" s="47">
        <v>571.54102999999998</v>
      </c>
      <c r="AC67" s="47">
        <v>571.54102999999998</v>
      </c>
      <c r="AD67" s="47">
        <v>572.88166000000001</v>
      </c>
      <c r="AE67" s="47">
        <v>572.88166000000001</v>
      </c>
      <c r="AF67" s="47">
        <v>572.88166000000001</v>
      </c>
      <c r="AG67" s="47">
        <v>572.88166000000001</v>
      </c>
      <c r="AH67" s="47">
        <v>511.71030000000013</v>
      </c>
      <c r="AI67" s="47">
        <v>503.03596999999996</v>
      </c>
    </row>
    <row r="68" spans="1:35">
      <c r="B68" s="6"/>
      <c r="C68" s="29"/>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row>
    <row r="69" spans="1:35">
      <c r="B69" s="45" t="s">
        <v>54</v>
      </c>
      <c r="C69" s="29"/>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row>
    <row r="70" spans="1:35">
      <c r="B70" s="6" t="s">
        <v>50</v>
      </c>
      <c r="C70" s="29" t="s">
        <v>12</v>
      </c>
      <c r="D70" s="47">
        <v>277353.42527622852</v>
      </c>
      <c r="E70" s="47">
        <v>279770.72925362492</v>
      </c>
      <c r="F70" s="47">
        <v>287086.31956373231</v>
      </c>
      <c r="G70" s="47">
        <v>307752.56285609625</v>
      </c>
      <c r="H70" s="47">
        <v>287974.75405840151</v>
      </c>
      <c r="I70" s="47">
        <v>292559.83913160884</v>
      </c>
      <c r="J70" s="47">
        <v>289825.38924654206</v>
      </c>
      <c r="K70" s="47">
        <v>308257.70056792314</v>
      </c>
      <c r="L70" s="47">
        <v>322270.77543690382</v>
      </c>
      <c r="M70" s="47">
        <v>303135.21354408836</v>
      </c>
      <c r="N70" s="47">
        <v>301643.25132510893</v>
      </c>
      <c r="O70" s="47">
        <v>297617.51444161899</v>
      </c>
      <c r="P70" s="47">
        <v>313551.810848972</v>
      </c>
      <c r="Q70" s="47">
        <v>326267.68879343901</v>
      </c>
      <c r="R70" s="47">
        <v>309746.26958546537</v>
      </c>
      <c r="S70" s="47">
        <v>313027.52382049593</v>
      </c>
      <c r="T70" s="47">
        <v>308940.98293832701</v>
      </c>
      <c r="U70" s="47">
        <v>321964.16835246602</v>
      </c>
      <c r="V70" s="47">
        <v>341826.54912269802</v>
      </c>
      <c r="W70" s="47">
        <v>322303.58746523102</v>
      </c>
      <c r="X70" s="47">
        <v>374436.02805123053</v>
      </c>
      <c r="Y70" s="47">
        <v>374436.02805123053</v>
      </c>
      <c r="Z70" s="47">
        <v>325169.32459968922</v>
      </c>
      <c r="AA70" s="47">
        <v>325169.32459968922</v>
      </c>
      <c r="AB70" s="47">
        <v>340570.01389951329</v>
      </c>
      <c r="AC70" s="47">
        <v>340570.01389951329</v>
      </c>
      <c r="AD70" s="47">
        <v>343602.65155003947</v>
      </c>
      <c r="AE70" s="47">
        <v>343602.65155003947</v>
      </c>
      <c r="AF70" s="47">
        <v>343602.65155003947</v>
      </c>
      <c r="AG70" s="47">
        <v>343602.65155003947</v>
      </c>
      <c r="AH70" s="47">
        <v>409650.32625441218</v>
      </c>
      <c r="AI70" s="47">
        <v>351865.717944976</v>
      </c>
    </row>
    <row r="71" spans="1:35">
      <c r="B71" s="6" t="s">
        <v>51</v>
      </c>
      <c r="C71" s="29" t="s">
        <v>12</v>
      </c>
      <c r="D71" s="47">
        <v>158949.04538349892</v>
      </c>
      <c r="E71" s="47">
        <v>156713.87659756863</v>
      </c>
      <c r="F71" s="47">
        <v>166963.02825636766</v>
      </c>
      <c r="G71" s="47">
        <v>185826.10643541371</v>
      </c>
      <c r="H71" s="47">
        <v>167467.15615207655</v>
      </c>
      <c r="I71" s="47">
        <v>161873.00613753745</v>
      </c>
      <c r="J71" s="47">
        <v>160882.22047497699</v>
      </c>
      <c r="K71" s="47">
        <v>162127.429592667</v>
      </c>
      <c r="L71" s="47">
        <v>207934.36174048614</v>
      </c>
      <c r="M71" s="47">
        <v>173422.29909285493</v>
      </c>
      <c r="N71" s="47">
        <v>187959.7506463285</v>
      </c>
      <c r="O71" s="47">
        <v>178623.001111035</v>
      </c>
      <c r="P71" s="47">
        <v>180414.614827268</v>
      </c>
      <c r="Q71" s="47">
        <v>216886.05982112186</v>
      </c>
      <c r="R71" s="47">
        <v>190970.85660143782</v>
      </c>
      <c r="S71" s="47">
        <v>175933.31269033183</v>
      </c>
      <c r="T71" s="47">
        <v>185350.32937656</v>
      </c>
      <c r="U71" s="47">
        <v>202199.65829969899</v>
      </c>
      <c r="V71" s="47">
        <v>248620.169472737</v>
      </c>
      <c r="W71" s="47">
        <v>203025.86745983199</v>
      </c>
      <c r="X71" s="47">
        <v>212506.34766590709</v>
      </c>
      <c r="Y71" s="47">
        <v>212506.34766590709</v>
      </c>
      <c r="Z71" s="47">
        <v>223675.10064055232</v>
      </c>
      <c r="AA71" s="47">
        <v>223675.10064055232</v>
      </c>
      <c r="AB71" s="47">
        <v>213640.86314123485</v>
      </c>
      <c r="AC71" s="47">
        <v>213640.86314123485</v>
      </c>
      <c r="AD71" s="47">
        <v>252586.90880472856</v>
      </c>
      <c r="AE71" s="47">
        <v>252586.90880472856</v>
      </c>
      <c r="AF71" s="47">
        <v>252586.90880472856</v>
      </c>
      <c r="AG71" s="47">
        <v>252586.90880472856</v>
      </c>
      <c r="AH71" s="47">
        <v>252668.09270195628</v>
      </c>
      <c r="AI71" s="47">
        <v>279967.39534967626</v>
      </c>
    </row>
    <row r="72" spans="1:35">
      <c r="B72" s="6" t="s">
        <v>52</v>
      </c>
      <c r="C72" s="29" t="s">
        <v>12</v>
      </c>
      <c r="D72" s="47">
        <v>273973.49628422526</v>
      </c>
      <c r="E72" s="47">
        <v>276232.09847650601</v>
      </c>
      <c r="F72" s="47">
        <v>283635.28025777009</v>
      </c>
      <c r="G72" s="47">
        <v>303987.48708973877</v>
      </c>
      <c r="H72" s="47">
        <v>284452.60831500922</v>
      </c>
      <c r="I72" s="47">
        <v>288766.61328511406</v>
      </c>
      <c r="J72" s="47">
        <v>285957.511824071</v>
      </c>
      <c r="K72" s="47">
        <v>303803.91428700316</v>
      </c>
      <c r="L72" s="47">
        <v>318786.00840450078</v>
      </c>
      <c r="M72" s="47">
        <v>299244.26756243606</v>
      </c>
      <c r="N72" s="47">
        <v>298168.35317575984</v>
      </c>
      <c r="O72" s="47">
        <v>293971.93730087398</v>
      </c>
      <c r="P72" s="47">
        <v>309457.680811011</v>
      </c>
      <c r="Q72" s="47">
        <v>322904.50555235974</v>
      </c>
      <c r="R72" s="47">
        <v>306102.81603061396</v>
      </c>
      <c r="S72" s="47">
        <v>308805.40712793509</v>
      </c>
      <c r="T72" s="47">
        <v>305094.95598169201</v>
      </c>
      <c r="U72" s="47">
        <v>318224.71730772901</v>
      </c>
      <c r="V72" s="47">
        <v>338827.957599113</v>
      </c>
      <c r="W72" s="47">
        <v>318555.921623017</v>
      </c>
      <c r="X72" s="47">
        <v>368508.04667911521</v>
      </c>
      <c r="Y72" s="47">
        <v>368508.04667911521</v>
      </c>
      <c r="Z72" s="47">
        <v>321870.3621883638</v>
      </c>
      <c r="AA72" s="47">
        <v>321870.3621883638</v>
      </c>
      <c r="AB72" s="47">
        <v>336422.03103469405</v>
      </c>
      <c r="AC72" s="47">
        <v>336422.03103469405</v>
      </c>
      <c r="AD72" s="47">
        <v>340568.56125428609</v>
      </c>
      <c r="AE72" s="47">
        <v>340568.56125428609</v>
      </c>
      <c r="AF72" s="47">
        <v>340568.56125428609</v>
      </c>
      <c r="AG72" s="47">
        <v>340568.56125428609</v>
      </c>
      <c r="AH72" s="47">
        <v>403712.56273253914</v>
      </c>
      <c r="AI72" s="47">
        <v>349148.29742606706</v>
      </c>
    </row>
    <row r="74" spans="1:35">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ht="12" customHeight="1">
      <c r="A75" s="57" t="s">
        <v>23</v>
      </c>
      <c r="B75" s="57" t="s">
        <v>7</v>
      </c>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1:35" ht="36">
      <c r="B76" s="30" t="s">
        <v>4</v>
      </c>
      <c r="C76" s="30" t="s">
        <v>13</v>
      </c>
      <c r="D76" s="30" t="s">
        <v>185</v>
      </c>
      <c r="E76" s="30" t="s">
        <v>186</v>
      </c>
      <c r="F76" s="30" t="s">
        <v>187</v>
      </c>
      <c r="G76" s="30" t="s">
        <v>175</v>
      </c>
      <c r="H76" s="30" t="s">
        <v>176</v>
      </c>
      <c r="I76" s="30" t="s">
        <v>177</v>
      </c>
      <c r="J76" s="30" t="s">
        <v>178</v>
      </c>
      <c r="K76" s="30" t="s">
        <v>179</v>
      </c>
      <c r="L76" s="30" t="s">
        <v>180</v>
      </c>
      <c r="M76" s="30" t="s">
        <v>181</v>
      </c>
      <c r="N76" s="30" t="s">
        <v>182</v>
      </c>
      <c r="O76" s="30" t="s">
        <v>183</v>
      </c>
      <c r="P76" s="30" t="s">
        <v>184</v>
      </c>
      <c r="Q76" s="30" t="s">
        <v>162</v>
      </c>
      <c r="R76" s="30" t="s">
        <v>156</v>
      </c>
      <c r="S76" s="30" t="s">
        <v>163</v>
      </c>
      <c r="T76" s="30" t="s">
        <v>164</v>
      </c>
      <c r="U76" s="30" t="s">
        <v>165</v>
      </c>
      <c r="V76" s="30" t="s">
        <v>166</v>
      </c>
      <c r="W76" s="30" t="s">
        <v>161</v>
      </c>
      <c r="X76" s="30" t="s">
        <v>150</v>
      </c>
      <c r="Y76" s="30" t="s">
        <v>151</v>
      </c>
      <c r="Z76" s="30" t="s">
        <v>198</v>
      </c>
      <c r="AA76" s="30" t="s">
        <v>197</v>
      </c>
      <c r="AB76" s="30" t="s">
        <v>209</v>
      </c>
      <c r="AC76" s="30" t="s">
        <v>210</v>
      </c>
      <c r="AD76" s="30" t="s">
        <v>211</v>
      </c>
      <c r="AE76" s="30" t="s">
        <v>212</v>
      </c>
      <c r="AF76" s="30" t="s">
        <v>211</v>
      </c>
      <c r="AG76" s="30" t="s">
        <v>212</v>
      </c>
      <c r="AH76" s="30" t="s">
        <v>216</v>
      </c>
      <c r="AI76" s="30" t="s">
        <v>221</v>
      </c>
    </row>
    <row r="77" spans="1:35">
      <c r="B77" s="39" t="s">
        <v>57</v>
      </c>
      <c r="C77" s="21"/>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c r="B78" s="36" t="s">
        <v>58</v>
      </c>
      <c r="C78" s="2"/>
      <c r="D78" s="2"/>
      <c r="E78" s="2"/>
      <c r="F78" s="2"/>
      <c r="G78" s="2"/>
      <c r="H78" s="2"/>
      <c r="I78" s="2"/>
      <c r="J78" s="2"/>
      <c r="K78" s="2"/>
      <c r="L78" s="2"/>
      <c r="O78" s="2"/>
      <c r="P78" s="2"/>
      <c r="Q78" s="2"/>
      <c r="R78" s="2"/>
    </row>
    <row r="79" spans="1:35">
      <c r="B79" s="37" t="s">
        <v>59</v>
      </c>
      <c r="C79" s="21" t="s">
        <v>5</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c r="U79" s="2">
        <v>95940.914000000004</v>
      </c>
      <c r="V79" s="2">
        <v>82643.982999999993</v>
      </c>
      <c r="W79" s="2">
        <v>82643.982999999993</v>
      </c>
      <c r="X79" s="2">
        <v>80731.303</v>
      </c>
      <c r="Y79" s="2">
        <v>80731.303</v>
      </c>
      <c r="Z79" s="2">
        <v>101348.469</v>
      </c>
      <c r="AA79" s="2">
        <v>101348.469</v>
      </c>
      <c r="AB79" s="2">
        <v>47420.851000000002</v>
      </c>
      <c r="AC79" s="2">
        <v>47420.851000000002</v>
      </c>
      <c r="AD79" s="2">
        <v>50810.338000000003</v>
      </c>
      <c r="AE79" s="2">
        <v>50810.338000000003</v>
      </c>
      <c r="AF79" s="2">
        <v>50810.338000000003</v>
      </c>
      <c r="AG79" s="2">
        <v>50810.338000000003</v>
      </c>
      <c r="AH79" s="2">
        <v>37051.415999999997</v>
      </c>
      <c r="AI79" s="2">
        <v>43605.063999999998</v>
      </c>
    </row>
    <row r="80" spans="1:35">
      <c r="B80" s="37" t="s">
        <v>60</v>
      </c>
      <c r="C80" s="21" t="s">
        <v>5</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c r="U80" s="2">
        <v>16.832999999999998</v>
      </c>
      <c r="V80" s="2">
        <v>17.896999999999998</v>
      </c>
      <c r="W80" s="2">
        <v>17.896999999999998</v>
      </c>
      <c r="X80" s="2">
        <v>18.37</v>
      </c>
      <c r="Y80" s="2">
        <v>18.37</v>
      </c>
      <c r="Z80" s="2">
        <v>17.670999999999999</v>
      </c>
      <c r="AA80" s="2">
        <v>17.670999999999999</v>
      </c>
      <c r="AB80" s="2">
        <v>17.004999999999999</v>
      </c>
      <c r="AC80" s="2">
        <v>17.004999999999999</v>
      </c>
      <c r="AD80" s="2">
        <v>20.556000000000001</v>
      </c>
      <c r="AE80" s="2">
        <v>20.556000000000001</v>
      </c>
      <c r="AF80" s="2">
        <v>20.556000000000001</v>
      </c>
      <c r="AG80" s="2">
        <v>20.556000000000001</v>
      </c>
      <c r="AH80" s="2">
        <v>18.87</v>
      </c>
      <c r="AI80" s="2">
        <v>19.670999999999999</v>
      </c>
    </row>
    <row r="81" spans="2:35">
      <c r="B81" s="37" t="s">
        <v>61</v>
      </c>
      <c r="C81" s="21" t="s">
        <v>5</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c r="U81" s="2">
        <v>24754.007000000001</v>
      </c>
      <c r="V81" s="2">
        <v>20245.173999999999</v>
      </c>
      <c r="W81" s="2">
        <v>20245.173999999999</v>
      </c>
      <c r="X81" s="2">
        <v>16598.683000000001</v>
      </c>
      <c r="Y81" s="2">
        <v>15359.66</v>
      </c>
      <c r="Z81" s="2">
        <v>16864.583999999999</v>
      </c>
      <c r="AA81" s="2">
        <v>15625.561</v>
      </c>
      <c r="AB81" s="2">
        <v>18067.490000000002</v>
      </c>
      <c r="AC81" s="2">
        <v>16828.467000000001</v>
      </c>
      <c r="AD81" s="2">
        <v>19194.460000000003</v>
      </c>
      <c r="AE81" s="2">
        <v>17955.437000000002</v>
      </c>
      <c r="AF81" s="2">
        <v>19194.460000000003</v>
      </c>
      <c r="AG81" s="2">
        <v>17955.437000000002</v>
      </c>
      <c r="AH81" s="2">
        <v>23169.358</v>
      </c>
      <c r="AI81" s="2">
        <v>22989.109</v>
      </c>
    </row>
    <row r="82" spans="2:35">
      <c r="B82" s="37" t="s">
        <v>62</v>
      </c>
      <c r="C82" s="21" t="s">
        <v>5</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c r="U82" s="2">
        <v>40192.584999999999</v>
      </c>
      <c r="V82" s="2">
        <v>57597.055999999997</v>
      </c>
      <c r="W82" s="2">
        <v>57597.055999999997</v>
      </c>
      <c r="X82" s="2">
        <v>44139.377999999997</v>
      </c>
      <c r="Y82" s="2">
        <v>44139.377999999997</v>
      </c>
      <c r="Z82" s="2">
        <v>40591.591</v>
      </c>
      <c r="AA82" s="2">
        <v>40591.591</v>
      </c>
      <c r="AB82" s="2">
        <v>39909.593000000001</v>
      </c>
      <c r="AC82" s="2">
        <v>39909.593000000001</v>
      </c>
      <c r="AD82" s="2">
        <v>91813.009000000005</v>
      </c>
      <c r="AE82" s="2">
        <v>91813.009000000005</v>
      </c>
      <c r="AF82" s="2">
        <v>91813.009000000005</v>
      </c>
      <c r="AG82" s="2">
        <v>91813.009000000005</v>
      </c>
      <c r="AH82" s="2">
        <v>67402.506999999998</v>
      </c>
      <c r="AI82" s="2">
        <v>81413.483999999997</v>
      </c>
    </row>
    <row r="83" spans="2:35">
      <c r="B83" s="37" t="s">
        <v>63</v>
      </c>
      <c r="C83" s="21" t="s">
        <v>5</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c r="U83" s="2">
        <v>8805.4380000000001</v>
      </c>
      <c r="V83" s="2">
        <v>8739.4310000000005</v>
      </c>
      <c r="W83" s="2">
        <v>8739.4310000000005</v>
      </c>
      <c r="X83" s="2">
        <v>8662.4830000000002</v>
      </c>
      <c r="Y83" s="2">
        <v>8662.4830000000002</v>
      </c>
      <c r="Z83" s="2">
        <v>8981.7489999999998</v>
      </c>
      <c r="AA83" s="2">
        <v>8981.7489999999998</v>
      </c>
      <c r="AB83" s="2">
        <v>1483.761</v>
      </c>
      <c r="AC83" s="2">
        <v>1483.761</v>
      </c>
      <c r="AD83" s="2">
        <v>1525.491</v>
      </c>
      <c r="AE83" s="2">
        <v>1525.491</v>
      </c>
      <c r="AF83" s="2">
        <v>1525.491</v>
      </c>
      <c r="AG83" s="2">
        <v>1525.491</v>
      </c>
      <c r="AH83" s="2">
        <v>1395.788</v>
      </c>
      <c r="AI83" s="2">
        <v>987.84799999999996</v>
      </c>
    </row>
    <row r="84" spans="2:35">
      <c r="B84" s="37" t="s">
        <v>64</v>
      </c>
      <c r="C84" s="21" t="s">
        <v>5</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c r="U84" s="2">
        <v>188849.693</v>
      </c>
      <c r="V84" s="2">
        <v>194938.323</v>
      </c>
      <c r="W84" s="2">
        <v>194938.323</v>
      </c>
      <c r="X84" s="2">
        <v>197253.976</v>
      </c>
      <c r="Y84" s="2">
        <v>197253.976</v>
      </c>
      <c r="Z84" s="2">
        <v>188776.524</v>
      </c>
      <c r="AA84" s="2">
        <v>188776.524</v>
      </c>
      <c r="AB84" s="2">
        <v>200332.42499999999</v>
      </c>
      <c r="AC84" s="2">
        <v>200332.42499999999</v>
      </c>
      <c r="AD84" s="2">
        <v>195744.022</v>
      </c>
      <c r="AE84" s="2">
        <v>195744.022</v>
      </c>
      <c r="AF84" s="2">
        <v>195744.022</v>
      </c>
      <c r="AG84" s="2">
        <v>195744.022</v>
      </c>
      <c r="AH84" s="2">
        <v>204414.519</v>
      </c>
      <c r="AI84" s="2">
        <v>197805.856</v>
      </c>
    </row>
    <row r="85" spans="2:35">
      <c r="B85" s="37" t="s">
        <v>65</v>
      </c>
      <c r="C85" s="21" t="s">
        <v>5</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c r="U85" s="2">
        <v>7601.3249999999998</v>
      </c>
      <c r="V85" s="2">
        <v>8058.6409999999996</v>
      </c>
      <c r="W85" s="2">
        <v>8058.6409999999996</v>
      </c>
      <c r="X85" s="2">
        <v>6905.6149999999998</v>
      </c>
      <c r="Y85" s="2">
        <v>6905.6149999999998</v>
      </c>
      <c r="Z85" s="2">
        <v>3473.54</v>
      </c>
      <c r="AA85" s="2">
        <v>3473.54</v>
      </c>
      <c r="AB85" s="2">
        <v>3556.2649999999999</v>
      </c>
      <c r="AC85" s="2">
        <v>3556.2649999999999</v>
      </c>
      <c r="AD85" s="2">
        <v>4263.0159999999996</v>
      </c>
      <c r="AE85" s="2">
        <v>4263.0159999999996</v>
      </c>
      <c r="AF85" s="2">
        <v>4263.0159999999996</v>
      </c>
      <c r="AG85" s="2">
        <v>4263.0159999999996</v>
      </c>
      <c r="AH85" s="2">
        <v>3219.7939999999999</v>
      </c>
      <c r="AI85" s="2">
        <v>1406.636</v>
      </c>
    </row>
    <row r="86" spans="2:35" ht="12.5" thickBot="1">
      <c r="B86" s="37" t="s">
        <v>66</v>
      </c>
      <c r="C86" s="31" t="s">
        <v>5</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c r="U86" s="32">
        <v>0</v>
      </c>
      <c r="V86" s="32">
        <v>0</v>
      </c>
      <c r="W86" s="32">
        <v>0</v>
      </c>
      <c r="X86" s="32">
        <v>0</v>
      </c>
      <c r="Y86" s="32">
        <v>0</v>
      </c>
      <c r="Z86" s="32">
        <v>0</v>
      </c>
      <c r="AA86" s="32">
        <v>0</v>
      </c>
      <c r="AB86" s="32">
        <v>0</v>
      </c>
      <c r="AC86" s="32">
        <v>0</v>
      </c>
      <c r="AD86" s="32">
        <v>0</v>
      </c>
      <c r="AE86" s="32">
        <v>0</v>
      </c>
      <c r="AF86" s="32">
        <v>0</v>
      </c>
      <c r="AG86" s="32">
        <v>0</v>
      </c>
      <c r="AH86" s="32">
        <v>0</v>
      </c>
      <c r="AI86" s="32">
        <v>0</v>
      </c>
    </row>
    <row r="87" spans="2:35" s="6" customFormat="1">
      <c r="B87" s="38" t="s">
        <v>67</v>
      </c>
      <c r="C87" s="21" t="s">
        <v>5</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c r="U87" s="18">
        <v>366160.79499999998</v>
      </c>
      <c r="V87" s="18">
        <v>372240.505</v>
      </c>
      <c r="W87" s="18">
        <v>372240.505</v>
      </c>
      <c r="X87" s="18">
        <v>354309.80799999996</v>
      </c>
      <c r="Y87" s="18">
        <v>353070.78499999997</v>
      </c>
      <c r="Z87" s="18">
        <v>360054.12799999997</v>
      </c>
      <c r="AA87" s="18">
        <v>358815.10499999998</v>
      </c>
      <c r="AB87" s="18">
        <v>310787.39</v>
      </c>
      <c r="AC87" s="18">
        <v>309548.36700000003</v>
      </c>
      <c r="AD87" s="18">
        <v>363370.89200000005</v>
      </c>
      <c r="AE87" s="18">
        <v>362131.86900000001</v>
      </c>
      <c r="AF87" s="18">
        <v>363370.89200000005</v>
      </c>
      <c r="AG87" s="18">
        <v>362131.86900000001</v>
      </c>
      <c r="AH87" s="18">
        <v>336672.25199999998</v>
      </c>
      <c r="AI87" s="18">
        <v>348227.66800000001</v>
      </c>
    </row>
    <row r="88" spans="2:35">
      <c r="B88" s="37"/>
      <c r="C88" s="2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2:35">
      <c r="B89" s="36" t="s">
        <v>68</v>
      </c>
      <c r="C89" s="21"/>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2:35">
      <c r="B90" s="37" t="s">
        <v>69</v>
      </c>
      <c r="C90" s="21" t="s">
        <v>5</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c r="U90" s="2">
        <v>243.767</v>
      </c>
      <c r="V90" s="2">
        <v>244.749</v>
      </c>
      <c r="W90" s="2">
        <v>244.749</v>
      </c>
      <c r="X90" s="2">
        <v>245.387</v>
      </c>
      <c r="Y90" s="2">
        <v>245.387</v>
      </c>
      <c r="Z90" s="2">
        <v>247.19499999999999</v>
      </c>
      <c r="AA90" s="2">
        <v>247.19499999999999</v>
      </c>
      <c r="AB90" s="2">
        <v>248.92599999999999</v>
      </c>
      <c r="AC90" s="2">
        <v>248.92599999999999</v>
      </c>
      <c r="AD90" s="2">
        <v>250.047</v>
      </c>
      <c r="AE90" s="2">
        <v>250.047</v>
      </c>
      <c r="AF90" s="2">
        <v>250.047</v>
      </c>
      <c r="AG90" s="2">
        <v>250.047</v>
      </c>
      <c r="AH90" s="2">
        <v>252.30099999999999</v>
      </c>
      <c r="AI90" s="2">
        <v>254.33600000000001</v>
      </c>
    </row>
    <row r="91" spans="2:35">
      <c r="B91" s="37" t="s">
        <v>70</v>
      </c>
      <c r="C91" s="21" t="s">
        <v>5</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c r="U91" s="2">
        <v>19118.814999999999</v>
      </c>
      <c r="V91" s="2">
        <v>17635.179</v>
      </c>
      <c r="W91" s="2">
        <v>17635.179</v>
      </c>
      <c r="X91" s="2">
        <v>16946.382000000001</v>
      </c>
      <c r="Y91" s="2">
        <v>1854.873</v>
      </c>
      <c r="Z91" s="2">
        <v>16911.736000000001</v>
      </c>
      <c r="AA91" s="2">
        <v>2127.5630000000001</v>
      </c>
      <c r="AB91" s="2">
        <v>16622.34</v>
      </c>
      <c r="AC91" s="2">
        <v>2148.2440000000001</v>
      </c>
      <c r="AD91" s="2">
        <v>16342.373000000001</v>
      </c>
      <c r="AE91" s="2">
        <v>2178.3519999999999</v>
      </c>
      <c r="AF91" s="2">
        <v>16342.373000000001</v>
      </c>
      <c r="AG91" s="2">
        <v>2178.3519999999999</v>
      </c>
      <c r="AH91" s="2">
        <v>2320.9430000000002</v>
      </c>
      <c r="AI91" s="2">
        <v>2248.5650000000001</v>
      </c>
    </row>
    <row r="92" spans="2:35">
      <c r="B92" s="37" t="s">
        <v>71</v>
      </c>
      <c r="C92" s="21" t="s">
        <v>5</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c r="U92" s="2">
        <v>3081.6109999999999</v>
      </c>
      <c r="V92" s="2">
        <v>2738.0360000000001</v>
      </c>
      <c r="W92" s="2">
        <v>2738.0360000000001</v>
      </c>
      <c r="X92" s="2">
        <v>2295.2930000000001</v>
      </c>
      <c r="Y92" s="2">
        <v>2295.2930000000001</v>
      </c>
      <c r="Z92" s="2">
        <v>1710.586</v>
      </c>
      <c r="AA92" s="2">
        <v>1710.586</v>
      </c>
      <c r="AB92" s="2">
        <v>1487.126</v>
      </c>
      <c r="AC92" s="2">
        <v>1487.126</v>
      </c>
      <c r="AD92" s="2">
        <v>1525.3679999999999</v>
      </c>
      <c r="AE92" s="2">
        <v>1525.3679999999999</v>
      </c>
      <c r="AF92" s="2">
        <v>1525.3679999999999</v>
      </c>
      <c r="AG92" s="2">
        <v>1525.3679999999999</v>
      </c>
      <c r="AH92" s="2">
        <v>1116.3979999999999</v>
      </c>
      <c r="AI92" s="2">
        <v>1560.548</v>
      </c>
    </row>
    <row r="93" spans="2:35">
      <c r="B93" s="37" t="s">
        <v>215</v>
      </c>
      <c r="C93" s="21" t="s">
        <v>5</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4000</v>
      </c>
      <c r="AC93" s="2">
        <v>4000</v>
      </c>
      <c r="AD93" s="2">
        <v>7000</v>
      </c>
      <c r="AE93" s="2">
        <v>7000</v>
      </c>
      <c r="AF93" s="2">
        <v>7000</v>
      </c>
      <c r="AG93" s="2">
        <v>7000</v>
      </c>
      <c r="AH93" s="2">
        <v>10000</v>
      </c>
      <c r="AI93" s="2">
        <v>8500</v>
      </c>
    </row>
    <row r="94" spans="2:35">
      <c r="B94" s="37" t="s">
        <v>72</v>
      </c>
      <c r="C94" s="21" t="s">
        <v>5</v>
      </c>
      <c r="D94" s="2">
        <v>0</v>
      </c>
      <c r="E94" s="2">
        <v>0</v>
      </c>
      <c r="F94" s="2">
        <v>0</v>
      </c>
      <c r="G94" s="2">
        <v>0</v>
      </c>
      <c r="H94" s="2">
        <v>0</v>
      </c>
      <c r="I94" s="2">
        <v>0</v>
      </c>
      <c r="J94" s="2">
        <v>0</v>
      </c>
      <c r="K94" s="2">
        <v>0</v>
      </c>
      <c r="L94" s="2">
        <v>0</v>
      </c>
      <c r="M94" s="2">
        <v>0</v>
      </c>
      <c r="N94" s="2">
        <v>0</v>
      </c>
      <c r="O94" s="2">
        <v>0</v>
      </c>
      <c r="P94" s="2">
        <v>0</v>
      </c>
      <c r="Q94" s="2">
        <v>3075.9110000000001</v>
      </c>
      <c r="R94" s="2">
        <v>3075.9110000000001</v>
      </c>
      <c r="S94" s="2">
        <v>2170.7310000000002</v>
      </c>
      <c r="T94" s="2">
        <v>1777.308</v>
      </c>
      <c r="U94" s="2">
        <v>1997.2449999999999</v>
      </c>
      <c r="V94" s="2">
        <v>2838.8719999999998</v>
      </c>
      <c r="W94" s="2">
        <v>2838.8719999999998</v>
      </c>
      <c r="X94" s="2">
        <v>1883.556</v>
      </c>
      <c r="Y94" s="2">
        <v>1883.556</v>
      </c>
      <c r="Z94" s="2">
        <v>3722.37</v>
      </c>
      <c r="AA94" s="2">
        <v>3722.37</v>
      </c>
      <c r="AB94" s="2">
        <v>13377.041999999999</v>
      </c>
      <c r="AC94" s="2">
        <v>13377.041999999999</v>
      </c>
      <c r="AD94" s="2">
        <v>14275.946</v>
      </c>
      <c r="AE94" s="2">
        <v>14275.946</v>
      </c>
      <c r="AF94" s="2">
        <v>14275.946</v>
      </c>
      <c r="AG94" s="2">
        <v>14275.946</v>
      </c>
      <c r="AH94" s="2">
        <v>13807.378000000001</v>
      </c>
      <c r="AI94" s="2">
        <v>14056.212</v>
      </c>
    </row>
    <row r="95" spans="2:35">
      <c r="B95" s="37" t="s">
        <v>73</v>
      </c>
      <c r="C95" s="21" t="s">
        <v>5</v>
      </c>
      <c r="D95" s="2">
        <v>472539.53700000001</v>
      </c>
      <c r="E95" s="2">
        <v>472539.53700000001</v>
      </c>
      <c r="F95" s="2">
        <v>80725.904999999999</v>
      </c>
      <c r="G95" s="2">
        <v>80755.226999999999</v>
      </c>
      <c r="H95" s="2">
        <v>80755.226999999999</v>
      </c>
      <c r="I95" s="2">
        <v>80574.824999999997</v>
      </c>
      <c r="J95" s="2">
        <v>78601.09</v>
      </c>
      <c r="K95" s="2">
        <v>78699.142999999996</v>
      </c>
      <c r="L95" s="2">
        <v>77198.491999999998</v>
      </c>
      <c r="M95" s="2">
        <v>77198.491999999998</v>
      </c>
      <c r="N95" s="2">
        <v>76769.434999999998</v>
      </c>
      <c r="O95" s="2">
        <v>77931.754000000001</v>
      </c>
      <c r="P95" s="2">
        <v>78730.971000000005</v>
      </c>
      <c r="Q95" s="2">
        <v>78284.406000000003</v>
      </c>
      <c r="R95" s="2">
        <v>78284.406000000003</v>
      </c>
      <c r="S95" s="2">
        <v>77182.45</v>
      </c>
      <c r="T95" s="2">
        <v>74683.251000000004</v>
      </c>
      <c r="U95" s="2">
        <v>72956.847999999998</v>
      </c>
      <c r="V95" s="2">
        <v>73320.077999999994</v>
      </c>
      <c r="W95" s="2">
        <v>73320.077999999994</v>
      </c>
      <c r="X95" s="2">
        <v>71161.974000000002</v>
      </c>
      <c r="Y95" s="2">
        <v>71161.974000000002</v>
      </c>
      <c r="Z95" s="2">
        <v>69073.721999999994</v>
      </c>
      <c r="AA95" s="2">
        <v>69073.721999999994</v>
      </c>
      <c r="AB95" s="2">
        <v>66931.732999999993</v>
      </c>
      <c r="AC95" s="2">
        <v>66931.732999999993</v>
      </c>
      <c r="AD95" s="2">
        <v>65745.203999999998</v>
      </c>
      <c r="AE95" s="2">
        <v>65745.203999999998</v>
      </c>
      <c r="AF95" s="2">
        <v>65745.203999999998</v>
      </c>
      <c r="AG95" s="2">
        <v>65745.203999999998</v>
      </c>
      <c r="AH95" s="2">
        <v>63665.472999999998</v>
      </c>
      <c r="AI95" s="2">
        <v>62122.953000000001</v>
      </c>
    </row>
    <row r="96" spans="2:35">
      <c r="B96" s="37" t="s">
        <v>74</v>
      </c>
      <c r="C96" s="21" t="s">
        <v>5</v>
      </c>
      <c r="D96" s="2">
        <v>81041.687000000005</v>
      </c>
      <c r="E96" s="2">
        <v>83621.383000000002</v>
      </c>
      <c r="F96" s="2">
        <v>472539.53700000001</v>
      </c>
      <c r="G96" s="2">
        <v>475103.973</v>
      </c>
      <c r="H96" s="2">
        <v>475103.973</v>
      </c>
      <c r="I96" s="2">
        <v>474572.67099999997</v>
      </c>
      <c r="J96" s="2">
        <v>474563.90399999998</v>
      </c>
      <c r="K96" s="2">
        <v>474369.08600000001</v>
      </c>
      <c r="L96" s="2">
        <v>474522.22200000001</v>
      </c>
      <c r="M96" s="2">
        <v>474522.22200000001</v>
      </c>
      <c r="N96" s="2">
        <v>474665.08299999998</v>
      </c>
      <c r="O96" s="2">
        <v>474648.75</v>
      </c>
      <c r="P96" s="2">
        <v>474408.26299999998</v>
      </c>
      <c r="Q96" s="2">
        <v>474253.45400000003</v>
      </c>
      <c r="R96" s="2">
        <v>474253.45400000003</v>
      </c>
      <c r="S96" s="2">
        <v>474187.24</v>
      </c>
      <c r="T96" s="2">
        <v>474633.24</v>
      </c>
      <c r="U96" s="2">
        <v>474685.59</v>
      </c>
      <c r="V96" s="2">
        <v>474866.90600000002</v>
      </c>
      <c r="W96" s="2">
        <v>474866.90600000002</v>
      </c>
      <c r="X96" s="2">
        <v>475224.85499999998</v>
      </c>
      <c r="Y96" s="2">
        <v>475224.85499999998</v>
      </c>
      <c r="Z96" s="2">
        <v>475165.68400000001</v>
      </c>
      <c r="AA96" s="2">
        <v>475165.68400000001</v>
      </c>
      <c r="AB96" s="2">
        <v>475429.69799999997</v>
      </c>
      <c r="AC96" s="2">
        <v>475429.69799999997</v>
      </c>
      <c r="AD96" s="2">
        <v>475717.15399999998</v>
      </c>
      <c r="AE96" s="2">
        <v>475717.15399999998</v>
      </c>
      <c r="AF96" s="2">
        <v>475717.15399999998</v>
      </c>
      <c r="AG96" s="2">
        <v>475717.15399999998</v>
      </c>
      <c r="AH96" s="2">
        <v>476326.06800000003</v>
      </c>
      <c r="AI96" s="2">
        <v>475880.397</v>
      </c>
    </row>
    <row r="97" spans="2:35">
      <c r="B97" s="37" t="s">
        <v>75</v>
      </c>
      <c r="C97" s="21" t="s">
        <v>5</v>
      </c>
      <c r="D97" s="2">
        <v>458045.95199999999</v>
      </c>
      <c r="E97" s="2">
        <v>443258.005</v>
      </c>
      <c r="F97" s="2">
        <v>456242.41499999998</v>
      </c>
      <c r="G97" s="2">
        <v>460584.40399999998</v>
      </c>
      <c r="H97" s="2">
        <v>460584.40399999998</v>
      </c>
      <c r="I97" s="2">
        <v>454771.00699999998</v>
      </c>
      <c r="J97" s="2">
        <v>450851.27100000001</v>
      </c>
      <c r="K97" s="2">
        <v>451328.58299999998</v>
      </c>
      <c r="L97" s="2">
        <v>441848.08199999999</v>
      </c>
      <c r="M97" s="2">
        <v>441848.08199999999</v>
      </c>
      <c r="N97" s="2">
        <v>437169.53600000002</v>
      </c>
      <c r="O97" s="2">
        <v>428468.28100000002</v>
      </c>
      <c r="P97" s="2">
        <v>422990.81599999999</v>
      </c>
      <c r="Q97" s="2">
        <v>409971.30200000003</v>
      </c>
      <c r="R97" s="2">
        <v>409971.30200000003</v>
      </c>
      <c r="S97" s="2">
        <v>412426.42499999999</v>
      </c>
      <c r="T97" s="2">
        <v>432879.28399999999</v>
      </c>
      <c r="U97" s="2">
        <v>435779.73800000001</v>
      </c>
      <c r="V97" s="2">
        <v>439408.717</v>
      </c>
      <c r="W97" s="2">
        <v>439408.717</v>
      </c>
      <c r="X97" s="2">
        <v>447100.28500000003</v>
      </c>
      <c r="Y97" s="2">
        <v>710094.28500000003</v>
      </c>
      <c r="Z97" s="2">
        <v>472719.98600000003</v>
      </c>
      <c r="AA97" s="2">
        <v>732164.98600000003</v>
      </c>
      <c r="AB97" s="2">
        <v>476170.02500000002</v>
      </c>
      <c r="AC97" s="2">
        <v>729182.02500000002</v>
      </c>
      <c r="AD97" s="2">
        <v>475062.91900000005</v>
      </c>
      <c r="AE97" s="2">
        <v>723285.88</v>
      </c>
      <c r="AF97" s="2">
        <v>475062.91900000005</v>
      </c>
      <c r="AG97" s="2">
        <v>723285.88</v>
      </c>
      <c r="AH97" s="2">
        <v>720981.80700000003</v>
      </c>
      <c r="AI97" s="2">
        <v>708767.02800000005</v>
      </c>
    </row>
    <row r="98" spans="2:35" ht="12.5" thickBot="1">
      <c r="B98" s="37" t="s">
        <v>76</v>
      </c>
      <c r="C98" s="31" t="s">
        <v>5</v>
      </c>
      <c r="D98" s="32">
        <v>390180.73100000003</v>
      </c>
      <c r="E98" s="32">
        <v>398517.46399999998</v>
      </c>
      <c r="F98" s="32">
        <v>410202.77500000002</v>
      </c>
      <c r="G98" s="32">
        <v>408075.31099999999</v>
      </c>
      <c r="H98" s="32">
        <v>408075.31099999999</v>
      </c>
      <c r="I98" s="32">
        <v>408484.29300000001</v>
      </c>
      <c r="J98" s="32">
        <v>413946.27399999998</v>
      </c>
      <c r="K98" s="32">
        <v>416062.67099999997</v>
      </c>
      <c r="L98" s="32">
        <v>418167.41499999998</v>
      </c>
      <c r="M98" s="32">
        <v>418167.41499999998</v>
      </c>
      <c r="N98" s="32">
        <v>420420.02899999998</v>
      </c>
      <c r="O98" s="32">
        <v>425330.967</v>
      </c>
      <c r="P98" s="32">
        <v>422489.23800000001</v>
      </c>
      <c r="Q98" s="32">
        <v>413330.09499999997</v>
      </c>
      <c r="R98" s="32">
        <v>413330.09499999997</v>
      </c>
      <c r="S98" s="32">
        <v>417968.32400000002</v>
      </c>
      <c r="T98" s="32">
        <v>434343.62300000002</v>
      </c>
      <c r="U98" s="32">
        <v>431427.59299999999</v>
      </c>
      <c r="V98" s="32">
        <v>429105.58</v>
      </c>
      <c r="W98" s="32">
        <v>429105.58</v>
      </c>
      <c r="X98" s="32">
        <v>424337.728</v>
      </c>
      <c r="Y98" s="32">
        <v>424337.728</v>
      </c>
      <c r="Z98" s="32">
        <v>429427.08199999999</v>
      </c>
      <c r="AA98" s="32">
        <v>429427.08199999999</v>
      </c>
      <c r="AB98" s="32">
        <v>426232.16499999998</v>
      </c>
      <c r="AC98" s="32">
        <v>426232.16499999998</v>
      </c>
      <c r="AD98" s="32">
        <v>425721.85100000002</v>
      </c>
      <c r="AE98" s="32">
        <v>425721.85100000002</v>
      </c>
      <c r="AF98" s="32">
        <v>425721.85100000002</v>
      </c>
      <c r="AG98" s="32">
        <v>425721.85100000002</v>
      </c>
      <c r="AH98" s="32">
        <v>426382.929</v>
      </c>
      <c r="AI98" s="32">
        <v>429786.15700000001</v>
      </c>
    </row>
    <row r="99" spans="2:35" s="6" customFormat="1">
      <c r="B99" s="38" t="s">
        <v>77</v>
      </c>
      <c r="C99" s="21" t="s">
        <v>5</v>
      </c>
      <c r="D99" s="18">
        <v>1430722.916</v>
      </c>
      <c r="E99" s="18">
        <v>1427517.7609999999</v>
      </c>
      <c r="F99" s="18">
        <v>1451795.858</v>
      </c>
      <c r="G99" s="18">
        <v>1455674.9890000001</v>
      </c>
      <c r="H99" s="18">
        <v>1455674.9890000001</v>
      </c>
      <c r="I99" s="18">
        <v>1448452.206</v>
      </c>
      <c r="J99" s="18">
        <v>1444820.764</v>
      </c>
      <c r="K99" s="18">
        <v>1443667.3670000001</v>
      </c>
      <c r="L99" s="18">
        <v>1435338.702</v>
      </c>
      <c r="M99" s="18">
        <v>1435338.702</v>
      </c>
      <c r="N99" s="18">
        <v>1432422.0460000001</v>
      </c>
      <c r="O99" s="18">
        <v>1429132.0660000001</v>
      </c>
      <c r="P99" s="18">
        <v>1421608.575</v>
      </c>
      <c r="Q99" s="18">
        <v>1406173.449</v>
      </c>
      <c r="R99" s="18">
        <v>1406173.449</v>
      </c>
      <c r="S99" s="18">
        <v>1411732.61</v>
      </c>
      <c r="T99" s="18">
        <v>1439857.3870000001</v>
      </c>
      <c r="U99" s="18">
        <v>1439291.2069999999</v>
      </c>
      <c r="V99" s="18">
        <v>1440158.1170000001</v>
      </c>
      <c r="W99" s="18">
        <v>1440158.1170000001</v>
      </c>
      <c r="X99" s="18">
        <v>1439195.46</v>
      </c>
      <c r="Y99" s="18">
        <v>1687097.9509999999</v>
      </c>
      <c r="Z99" s="18">
        <v>1468978.361</v>
      </c>
      <c r="AA99" s="18">
        <v>1713639.1880000001</v>
      </c>
      <c r="AB99" s="18">
        <v>1480499.0550000002</v>
      </c>
      <c r="AC99" s="18">
        <v>1719036.959</v>
      </c>
      <c r="AD99" s="18">
        <v>1481640.862</v>
      </c>
      <c r="AE99" s="18">
        <v>1715699.8019999999</v>
      </c>
      <c r="AF99" s="18">
        <v>1481640.862</v>
      </c>
      <c r="AG99" s="18">
        <v>1715699.8019999999</v>
      </c>
      <c r="AH99" s="18">
        <v>1714853.297</v>
      </c>
      <c r="AI99" s="18">
        <v>1703176.196</v>
      </c>
    </row>
    <row r="100" spans="2:35">
      <c r="B100" s="37"/>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2:35">
      <c r="B101" s="36" t="s">
        <v>78</v>
      </c>
      <c r="C101" s="21" t="s">
        <v>5</v>
      </c>
      <c r="D101" s="18">
        <v>1797774.594</v>
      </c>
      <c r="E101" s="18">
        <v>1799215.4369999999</v>
      </c>
      <c r="F101" s="18">
        <v>1810261.858</v>
      </c>
      <c r="G101" s="18">
        <v>1804215.3840000001</v>
      </c>
      <c r="H101" s="18">
        <v>1804215.3840000001</v>
      </c>
      <c r="I101" s="18">
        <v>1779148.497</v>
      </c>
      <c r="J101" s="18">
        <v>1764153.02</v>
      </c>
      <c r="K101" s="18">
        <v>1786217.4370000002</v>
      </c>
      <c r="L101" s="18">
        <v>1806731.27</v>
      </c>
      <c r="M101" s="18">
        <v>1806731.27</v>
      </c>
      <c r="N101" s="18">
        <v>1817056.673</v>
      </c>
      <c r="O101" s="18">
        <v>1795756.1440000001</v>
      </c>
      <c r="P101" s="18">
        <v>1798122.1969999999</v>
      </c>
      <c r="Q101" s="18">
        <v>1901594.9</v>
      </c>
      <c r="R101" s="18">
        <v>1901594.9</v>
      </c>
      <c r="S101" s="18">
        <v>1911897.5280000002</v>
      </c>
      <c r="T101" s="18">
        <v>1803938.8080000002</v>
      </c>
      <c r="U101" s="18">
        <v>1805452.0019999999</v>
      </c>
      <c r="V101" s="18">
        <v>1812398.622</v>
      </c>
      <c r="W101" s="18">
        <v>1812398.622</v>
      </c>
      <c r="X101" s="18">
        <v>1793505.2679999999</v>
      </c>
      <c r="Y101" s="18">
        <v>2040168.7359999998</v>
      </c>
      <c r="Z101" s="18">
        <v>1829032.4890000001</v>
      </c>
      <c r="AA101" s="18">
        <v>2072454.2930000001</v>
      </c>
      <c r="AB101" s="18">
        <v>1791286.4450000003</v>
      </c>
      <c r="AC101" s="18">
        <v>2028585.3260000001</v>
      </c>
      <c r="AD101" s="18">
        <v>1845011.754</v>
      </c>
      <c r="AE101" s="18">
        <v>2077831.6709999999</v>
      </c>
      <c r="AF101" s="18">
        <v>1845011.754</v>
      </c>
      <c r="AG101" s="18">
        <v>2077831.6709999999</v>
      </c>
      <c r="AH101" s="18">
        <v>2051525.5490000001</v>
      </c>
      <c r="AI101" s="18">
        <v>2051403.8640000001</v>
      </c>
    </row>
    <row r="102" spans="2:35">
      <c r="B102" s="37"/>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2:35">
      <c r="B103" s="39" t="s">
        <v>89</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2:35">
      <c r="B104" s="36" t="s">
        <v>79</v>
      </c>
      <c r="C104" s="21"/>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2:35">
      <c r="B105" s="37" t="s">
        <v>80</v>
      </c>
      <c r="C105" s="21" t="s">
        <v>5</v>
      </c>
      <c r="D105" s="2">
        <v>106389.083</v>
      </c>
      <c r="E105" s="2">
        <v>172131.45800000001</v>
      </c>
      <c r="F105" s="2">
        <v>179754.30499999999</v>
      </c>
      <c r="G105" s="2">
        <v>99421.620999999999</v>
      </c>
      <c r="H105" s="2">
        <v>99421.620999999999</v>
      </c>
      <c r="I105" s="2">
        <v>99981.653000000006</v>
      </c>
      <c r="J105" s="2">
        <v>130756.928</v>
      </c>
      <c r="K105" s="2">
        <v>136002.79300000001</v>
      </c>
      <c r="L105" s="2">
        <v>126173.59600000001</v>
      </c>
      <c r="M105" s="2">
        <v>126173.59600000001</v>
      </c>
      <c r="N105" s="2">
        <v>109014.018</v>
      </c>
      <c r="O105" s="2">
        <v>100783.613</v>
      </c>
      <c r="P105" s="2">
        <v>78093.183000000005</v>
      </c>
      <c r="Q105" s="2">
        <v>70342.324999999997</v>
      </c>
      <c r="R105" s="2">
        <v>70342.324999999997</v>
      </c>
      <c r="S105" s="2">
        <v>186318.451</v>
      </c>
      <c r="T105" s="2">
        <v>108771.45299999999</v>
      </c>
      <c r="U105" s="2">
        <v>101179.757</v>
      </c>
      <c r="V105" s="2">
        <v>96599.573000000004</v>
      </c>
      <c r="W105" s="2">
        <v>96599.573000000004</v>
      </c>
      <c r="X105" s="2">
        <v>95107.525999999998</v>
      </c>
      <c r="Y105" s="2">
        <v>121765.526</v>
      </c>
      <c r="Z105" s="2">
        <v>153042.19</v>
      </c>
      <c r="AA105" s="2">
        <v>180597.19</v>
      </c>
      <c r="AB105" s="2">
        <v>81672.281000000003</v>
      </c>
      <c r="AC105" s="2">
        <v>109359.281</v>
      </c>
      <c r="AD105" s="2">
        <v>111550.99299999999</v>
      </c>
      <c r="AE105" s="2">
        <v>139326.99299999999</v>
      </c>
      <c r="AF105" s="2">
        <v>111550.99299999999</v>
      </c>
      <c r="AG105" s="2">
        <v>139326.99299999999</v>
      </c>
      <c r="AH105" s="2">
        <v>215009.79399999999</v>
      </c>
      <c r="AI105" s="2">
        <v>193961.45</v>
      </c>
    </row>
    <row r="106" spans="2:35">
      <c r="B106" s="37" t="s">
        <v>81</v>
      </c>
      <c r="C106" s="21" t="s">
        <v>5</v>
      </c>
      <c r="D106" s="2">
        <v>379388.891</v>
      </c>
      <c r="E106" s="2">
        <v>374830.12400000001</v>
      </c>
      <c r="F106" s="2">
        <v>359439.092</v>
      </c>
      <c r="G106" s="2">
        <v>446303.86800000002</v>
      </c>
      <c r="H106" s="2">
        <v>446303.86800000002</v>
      </c>
      <c r="I106" s="2">
        <v>428344.09499999997</v>
      </c>
      <c r="J106" s="2">
        <v>422343.48200000002</v>
      </c>
      <c r="K106" s="2">
        <v>431828.81</v>
      </c>
      <c r="L106" s="2">
        <v>456080.91100000002</v>
      </c>
      <c r="M106" s="2">
        <v>456080.91100000002</v>
      </c>
      <c r="N106" s="2">
        <v>440383.76299999998</v>
      </c>
      <c r="O106" s="2">
        <v>415840.87</v>
      </c>
      <c r="P106" s="2">
        <v>436627.93900000001</v>
      </c>
      <c r="Q106" s="2">
        <v>414359.80800000002</v>
      </c>
      <c r="R106" s="2">
        <v>414359.80800000002</v>
      </c>
      <c r="S106" s="2">
        <v>434139.55300000001</v>
      </c>
      <c r="T106" s="2">
        <v>378766.587</v>
      </c>
      <c r="U106" s="2">
        <v>404073.77399999998</v>
      </c>
      <c r="V106" s="2">
        <v>418290.522</v>
      </c>
      <c r="W106" s="2">
        <v>418290.522</v>
      </c>
      <c r="X106" s="2">
        <v>395896.79700000002</v>
      </c>
      <c r="Y106" s="2">
        <v>395896.79700000002</v>
      </c>
      <c r="Z106" s="2">
        <v>360987.43599999999</v>
      </c>
      <c r="AA106" s="2">
        <v>360987.43599999999</v>
      </c>
      <c r="AB106" s="2">
        <v>374619.51500000001</v>
      </c>
      <c r="AC106" s="2">
        <v>374619.51500000001</v>
      </c>
      <c r="AD106" s="2">
        <v>382858.4</v>
      </c>
      <c r="AE106" s="2">
        <v>382858.4</v>
      </c>
      <c r="AF106" s="2">
        <v>382858.4</v>
      </c>
      <c r="AG106" s="2">
        <v>382858.4</v>
      </c>
      <c r="AH106" s="2">
        <v>367709.68099999998</v>
      </c>
      <c r="AI106" s="2">
        <v>330000.75900000002</v>
      </c>
    </row>
    <row r="107" spans="2:35">
      <c r="B107" s="37" t="s">
        <v>82</v>
      </c>
      <c r="C107" s="21" t="s">
        <v>5</v>
      </c>
      <c r="D107" s="2">
        <v>31388.54</v>
      </c>
      <c r="E107" s="2">
        <v>31815.312999999998</v>
      </c>
      <c r="F107" s="2">
        <v>32837.108</v>
      </c>
      <c r="G107" s="2">
        <v>18217.734</v>
      </c>
      <c r="H107" s="2">
        <v>18217.734</v>
      </c>
      <c r="I107" s="2">
        <v>19506.522000000001</v>
      </c>
      <c r="J107" s="2">
        <v>22145.772000000001</v>
      </c>
      <c r="K107" s="2">
        <v>21754.21</v>
      </c>
      <c r="L107" s="2">
        <v>17438.902999999998</v>
      </c>
      <c r="M107" s="2">
        <v>17438.902999999998</v>
      </c>
      <c r="N107" s="2">
        <v>16352.099</v>
      </c>
      <c r="O107" s="2">
        <v>1790.1880000000001</v>
      </c>
      <c r="P107" s="2">
        <v>2490.7629999999999</v>
      </c>
      <c r="Q107" s="2">
        <v>3356.9870000000001</v>
      </c>
      <c r="R107" s="2">
        <v>3356.9870000000001</v>
      </c>
      <c r="S107" s="2">
        <v>2712.7460000000001</v>
      </c>
      <c r="T107" s="2">
        <v>2544.194</v>
      </c>
      <c r="U107" s="2">
        <v>4284.8209999999999</v>
      </c>
      <c r="V107" s="2">
        <v>3975.8009999999999</v>
      </c>
      <c r="W107" s="2">
        <v>3975.8009999999999</v>
      </c>
      <c r="X107" s="2">
        <v>2475.7809999999999</v>
      </c>
      <c r="Y107" s="2">
        <v>2475.7809999999999</v>
      </c>
      <c r="Z107" s="2">
        <v>2674.886</v>
      </c>
      <c r="AA107" s="2">
        <v>2674.886</v>
      </c>
      <c r="AB107" s="2">
        <v>1579.046</v>
      </c>
      <c r="AC107" s="2">
        <v>1579.046</v>
      </c>
      <c r="AD107" s="2">
        <v>1878.721</v>
      </c>
      <c r="AE107" s="2">
        <v>1878.721</v>
      </c>
      <c r="AF107" s="2">
        <v>1878.721</v>
      </c>
      <c r="AG107" s="2">
        <v>1878.721</v>
      </c>
      <c r="AH107" s="2">
        <v>751.11199999999997</v>
      </c>
      <c r="AI107" s="2">
        <v>845.399</v>
      </c>
    </row>
    <row r="108" spans="2:35">
      <c r="B108" s="37" t="s">
        <v>83</v>
      </c>
      <c r="C108" s="21" t="s">
        <v>5</v>
      </c>
      <c r="D108" s="2">
        <v>1890.212</v>
      </c>
      <c r="E108" s="2">
        <v>2040.16</v>
      </c>
      <c r="F108" s="2">
        <v>2202.0070000000001</v>
      </c>
      <c r="G108" s="2">
        <v>2536.6030000000001</v>
      </c>
      <c r="H108" s="2">
        <v>2536.6030000000001</v>
      </c>
      <c r="I108" s="2">
        <v>2285.4319999999998</v>
      </c>
      <c r="J108" s="2">
        <v>2610.049</v>
      </c>
      <c r="K108" s="2">
        <v>1936.374</v>
      </c>
      <c r="L108" s="2">
        <v>1360.232</v>
      </c>
      <c r="M108" s="2">
        <v>1360.232</v>
      </c>
      <c r="N108" s="2">
        <v>1288.6469999999999</v>
      </c>
      <c r="O108" s="2">
        <v>1253.7809999999999</v>
      </c>
      <c r="P108" s="2">
        <v>1226.6690000000001</v>
      </c>
      <c r="Q108" s="2">
        <v>1227.4639999999999</v>
      </c>
      <c r="R108" s="2">
        <v>1227.4639999999999</v>
      </c>
      <c r="S108" s="2">
        <v>1415.0940000000001</v>
      </c>
      <c r="T108" s="2">
        <v>1280.748</v>
      </c>
      <c r="U108" s="2">
        <v>1130.6289999999999</v>
      </c>
      <c r="V108" s="2">
        <v>3318.788</v>
      </c>
      <c r="W108" s="2">
        <v>3318.788</v>
      </c>
      <c r="X108" s="2">
        <v>3454.8530000000001</v>
      </c>
      <c r="Y108" s="2">
        <v>3454.8530000000001</v>
      </c>
      <c r="Z108" s="2">
        <v>3440.8009999999999</v>
      </c>
      <c r="AA108" s="2">
        <v>3440.8009999999999</v>
      </c>
      <c r="AB108" s="2">
        <v>3662.1289999999999</v>
      </c>
      <c r="AC108" s="2">
        <v>3662.1289999999999</v>
      </c>
      <c r="AD108" s="2">
        <v>3796.2930000000001</v>
      </c>
      <c r="AE108" s="2">
        <v>3796.2930000000001</v>
      </c>
      <c r="AF108" s="2">
        <v>3796.2930000000001</v>
      </c>
      <c r="AG108" s="2">
        <v>3796.2930000000001</v>
      </c>
      <c r="AH108" s="2">
        <v>5754.3540000000003</v>
      </c>
      <c r="AI108" s="2">
        <v>6176.8950000000004</v>
      </c>
    </row>
    <row r="109" spans="2:35">
      <c r="B109" s="37" t="s">
        <v>84</v>
      </c>
      <c r="C109" s="21" t="s">
        <v>5</v>
      </c>
      <c r="D109" s="2">
        <v>0</v>
      </c>
      <c r="E109" s="2">
        <v>0</v>
      </c>
      <c r="F109" s="2">
        <v>0</v>
      </c>
      <c r="G109" s="2">
        <v>2248.9340000000002</v>
      </c>
      <c r="H109" s="2">
        <v>2248.9340000000002</v>
      </c>
      <c r="I109" s="2">
        <v>2248.9340000000002</v>
      </c>
      <c r="J109" s="2">
        <v>735.24599999999998</v>
      </c>
      <c r="K109" s="2">
        <v>0</v>
      </c>
      <c r="L109" s="2">
        <v>12.465</v>
      </c>
      <c r="M109" s="2">
        <v>12.465</v>
      </c>
      <c r="N109" s="2">
        <v>20.202999999999999</v>
      </c>
      <c r="O109" s="2">
        <v>0</v>
      </c>
      <c r="P109" s="2">
        <v>0</v>
      </c>
      <c r="Q109" s="2">
        <v>0</v>
      </c>
      <c r="R109" s="2">
        <v>0</v>
      </c>
      <c r="S109" s="2">
        <v>0</v>
      </c>
      <c r="T109" s="2">
        <v>0</v>
      </c>
      <c r="U109" s="2">
        <v>0</v>
      </c>
      <c r="V109" s="2">
        <v>0</v>
      </c>
      <c r="W109" s="2">
        <v>0</v>
      </c>
      <c r="X109" s="2">
        <v>797.94100000000003</v>
      </c>
      <c r="Y109" s="2">
        <v>797.94100000000003</v>
      </c>
      <c r="Z109" s="2">
        <v>797.94100000000003</v>
      </c>
      <c r="AA109" s="2">
        <v>797.94100000000003</v>
      </c>
      <c r="AB109" s="2">
        <v>797.94100000000003</v>
      </c>
      <c r="AC109" s="2">
        <v>797.94100000000003</v>
      </c>
      <c r="AD109" s="2">
        <v>797.94100000000003</v>
      </c>
      <c r="AE109" s="2">
        <v>797.94100000000003</v>
      </c>
      <c r="AF109" s="2">
        <v>797.94100000000003</v>
      </c>
      <c r="AG109" s="2">
        <v>797.94100000000003</v>
      </c>
      <c r="AH109" s="2">
        <v>1650.933</v>
      </c>
      <c r="AI109" s="2">
        <v>1650.933</v>
      </c>
    </row>
    <row r="110" spans="2:35">
      <c r="B110" s="37" t="s">
        <v>85</v>
      </c>
      <c r="C110" s="21" t="s">
        <v>5</v>
      </c>
      <c r="D110" s="2">
        <v>9633.3529999999992</v>
      </c>
      <c r="E110" s="2">
        <v>13230.17</v>
      </c>
      <c r="F110" s="2">
        <v>14062.393</v>
      </c>
      <c r="G110" s="2">
        <v>17430.441999999999</v>
      </c>
      <c r="H110" s="2">
        <v>17430.441999999999</v>
      </c>
      <c r="I110" s="2">
        <v>11601.296</v>
      </c>
      <c r="J110" s="2">
        <v>15624.717000000001</v>
      </c>
      <c r="K110" s="2">
        <v>20513.848999999998</v>
      </c>
      <c r="L110" s="2">
        <v>23960.282999999999</v>
      </c>
      <c r="M110" s="2">
        <v>23960.282999999999</v>
      </c>
      <c r="N110" s="2">
        <v>13611.74</v>
      </c>
      <c r="O110" s="2">
        <v>16632.623</v>
      </c>
      <c r="P110" s="2">
        <v>17411.636999999999</v>
      </c>
      <c r="Q110" s="2">
        <v>17058.560000000001</v>
      </c>
      <c r="R110" s="2">
        <v>17058.560000000001</v>
      </c>
      <c r="S110" s="2">
        <v>11234.646000000001</v>
      </c>
      <c r="T110" s="2">
        <v>14774.11</v>
      </c>
      <c r="U110" s="2">
        <v>15804.913</v>
      </c>
      <c r="V110" s="2">
        <v>16694.675999999999</v>
      </c>
      <c r="W110" s="2">
        <v>16694.675999999999</v>
      </c>
      <c r="X110" s="2">
        <v>13192.995000000001</v>
      </c>
      <c r="Y110" s="2">
        <v>13192.995000000001</v>
      </c>
      <c r="Z110" s="2">
        <v>17926.28</v>
      </c>
      <c r="AA110" s="2">
        <v>17926.28</v>
      </c>
      <c r="AB110" s="2">
        <v>18986.338</v>
      </c>
      <c r="AC110" s="2">
        <v>18986.338</v>
      </c>
      <c r="AD110" s="2">
        <v>21532.744999999999</v>
      </c>
      <c r="AE110" s="2">
        <v>21532.744999999999</v>
      </c>
      <c r="AF110" s="2">
        <v>21532.744999999999</v>
      </c>
      <c r="AG110" s="2">
        <v>21532.744999999999</v>
      </c>
      <c r="AH110" s="2">
        <v>13255.697</v>
      </c>
      <c r="AI110" s="2">
        <v>18501.829000000002</v>
      </c>
    </row>
    <row r="111" spans="2:35">
      <c r="B111" s="37" t="s">
        <v>86</v>
      </c>
      <c r="C111" s="21" t="s">
        <v>5</v>
      </c>
      <c r="D111" s="2">
        <v>5572.87</v>
      </c>
      <c r="E111" s="2">
        <v>2239.9250000000002</v>
      </c>
      <c r="F111" s="2">
        <v>2580.5369999999998</v>
      </c>
      <c r="G111" s="2">
        <v>5099.1940000000004</v>
      </c>
      <c r="H111" s="2">
        <v>5099.1940000000004</v>
      </c>
      <c r="I111" s="2">
        <v>2780.22</v>
      </c>
      <c r="J111" s="2">
        <v>2974.4079999999999</v>
      </c>
      <c r="K111" s="2">
        <v>3846.3420000000001</v>
      </c>
      <c r="L111" s="2">
        <v>5181.0190000000002</v>
      </c>
      <c r="M111" s="2">
        <v>5181.0190000000002</v>
      </c>
      <c r="N111" s="2">
        <v>3946.3649999999998</v>
      </c>
      <c r="O111" s="2">
        <v>3771.0749999999998</v>
      </c>
      <c r="P111" s="2">
        <v>3537.875</v>
      </c>
      <c r="Q111" s="2">
        <v>3436.482</v>
      </c>
      <c r="R111" s="2">
        <v>3436.482</v>
      </c>
      <c r="S111" s="2">
        <v>3100.723</v>
      </c>
      <c r="T111" s="2">
        <v>4803.2820000000002</v>
      </c>
      <c r="U111" s="2">
        <v>5515.1319999999996</v>
      </c>
      <c r="V111" s="2">
        <v>3107.652</v>
      </c>
      <c r="W111" s="2">
        <v>3107.652</v>
      </c>
      <c r="X111" s="2">
        <v>3197.1640000000002</v>
      </c>
      <c r="Y111" s="2">
        <v>3197.1640000000002</v>
      </c>
      <c r="Z111" s="2">
        <v>3397.2910000000002</v>
      </c>
      <c r="AA111" s="2">
        <v>3397.2910000000002</v>
      </c>
      <c r="AB111" s="2">
        <v>5799.5439999999999</v>
      </c>
      <c r="AC111" s="2">
        <v>5799.5439999999999</v>
      </c>
      <c r="AD111" s="2">
        <v>10616.843999999999</v>
      </c>
      <c r="AE111" s="2">
        <v>10616.843999999999</v>
      </c>
      <c r="AF111" s="2">
        <v>10616.843999999999</v>
      </c>
      <c r="AG111" s="2">
        <v>10616.843999999999</v>
      </c>
      <c r="AH111" s="2">
        <v>4890.4750000000004</v>
      </c>
      <c r="AI111" s="2">
        <v>4484.0730000000003</v>
      </c>
    </row>
    <row r="112" spans="2:35" ht="12.5" thickBot="1">
      <c r="B112" s="37" t="s">
        <v>87</v>
      </c>
      <c r="C112" s="31" t="s">
        <v>5</v>
      </c>
      <c r="D112" s="32">
        <v>88650.176000000007</v>
      </c>
      <c r="E112" s="32">
        <v>90409.97</v>
      </c>
      <c r="F112" s="32">
        <v>90609.952999999994</v>
      </c>
      <c r="G112" s="32">
        <v>0</v>
      </c>
      <c r="H112" s="32">
        <v>0</v>
      </c>
      <c r="I112" s="32">
        <v>0</v>
      </c>
      <c r="J112" s="32">
        <v>0</v>
      </c>
      <c r="K112" s="32">
        <v>0</v>
      </c>
      <c r="L112" s="32">
        <v>0</v>
      </c>
      <c r="M112" s="32">
        <v>0</v>
      </c>
      <c r="N112" s="32">
        <v>0</v>
      </c>
      <c r="O112" s="32">
        <v>0</v>
      </c>
      <c r="P112" s="32">
        <v>0</v>
      </c>
      <c r="Q112" s="32">
        <v>60929.254000000001</v>
      </c>
      <c r="R112" s="32">
        <v>60929.254000000001</v>
      </c>
      <c r="S112" s="32">
        <v>59448.707000000002</v>
      </c>
      <c r="T112" s="32">
        <v>0</v>
      </c>
      <c r="U112" s="32">
        <v>0</v>
      </c>
      <c r="V112" s="32">
        <v>0</v>
      </c>
      <c r="W112" s="32">
        <v>0</v>
      </c>
      <c r="X112" s="32">
        <v>0</v>
      </c>
      <c r="Y112" s="32">
        <v>0</v>
      </c>
      <c r="Z112" s="32">
        <v>0</v>
      </c>
      <c r="AA112" s="32">
        <v>0</v>
      </c>
      <c r="AB112" s="32">
        <v>0</v>
      </c>
      <c r="AC112" s="32">
        <v>0</v>
      </c>
      <c r="AD112" s="32">
        <v>0</v>
      </c>
      <c r="AE112" s="32">
        <v>0</v>
      </c>
      <c r="AF112" s="32">
        <v>0</v>
      </c>
      <c r="AG112" s="32">
        <v>0</v>
      </c>
      <c r="AH112" s="32">
        <v>0</v>
      </c>
      <c r="AI112" s="32">
        <v>0</v>
      </c>
    </row>
    <row r="113" spans="2:35" s="6" customFormat="1">
      <c r="B113" s="38" t="s">
        <v>88</v>
      </c>
      <c r="C113" s="21" t="s">
        <v>5</v>
      </c>
      <c r="D113" s="18">
        <v>622913.125</v>
      </c>
      <c r="E113" s="18">
        <v>686697.12</v>
      </c>
      <c r="F113" s="18">
        <v>681485.39500000002</v>
      </c>
      <c r="G113" s="18">
        <v>591258.39599999995</v>
      </c>
      <c r="H113" s="18">
        <v>591258.39599999995</v>
      </c>
      <c r="I113" s="18">
        <v>566748.152</v>
      </c>
      <c r="J113" s="18">
        <v>597190.60199999996</v>
      </c>
      <c r="K113" s="18">
        <v>615882.37800000003</v>
      </c>
      <c r="L113" s="18">
        <v>630207.40899999999</v>
      </c>
      <c r="M113" s="18">
        <v>630207.40899999999</v>
      </c>
      <c r="N113" s="18">
        <v>584616.83499999996</v>
      </c>
      <c r="O113" s="18">
        <v>540072.15</v>
      </c>
      <c r="P113" s="18">
        <v>539388.06599999999</v>
      </c>
      <c r="Q113" s="18">
        <v>570710.88</v>
      </c>
      <c r="R113" s="18">
        <v>570710.88</v>
      </c>
      <c r="S113" s="18">
        <v>698369.92</v>
      </c>
      <c r="T113" s="18">
        <v>510940.37400000001</v>
      </c>
      <c r="U113" s="18">
        <v>531989.02599999995</v>
      </c>
      <c r="V113" s="18">
        <v>541987.01199999999</v>
      </c>
      <c r="W113" s="18">
        <v>541987.01199999999</v>
      </c>
      <c r="X113" s="18">
        <v>514123.05700000003</v>
      </c>
      <c r="Y113" s="18">
        <v>540781.05700000003</v>
      </c>
      <c r="Z113" s="18">
        <v>542266.82499999995</v>
      </c>
      <c r="AA113" s="18">
        <v>569821.82499999995</v>
      </c>
      <c r="AB113" s="18">
        <v>487116.79399999999</v>
      </c>
      <c r="AC113" s="18">
        <v>514803.79399999999</v>
      </c>
      <c r="AD113" s="18">
        <v>533031.93700000003</v>
      </c>
      <c r="AE113" s="18">
        <v>560807.93700000003</v>
      </c>
      <c r="AF113" s="18">
        <v>533031.93700000003</v>
      </c>
      <c r="AG113" s="18">
        <v>560807.93700000003</v>
      </c>
      <c r="AH113" s="18">
        <v>609022.04599999997</v>
      </c>
      <c r="AI113" s="18">
        <v>555621.33799999999</v>
      </c>
    </row>
    <row r="114" spans="2:35">
      <c r="B114" s="37"/>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2:35">
      <c r="B115" s="36" t="s">
        <v>90</v>
      </c>
      <c r="C115" s="21"/>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2:35">
      <c r="B116" s="37" t="s">
        <v>91</v>
      </c>
      <c r="C116" s="21" t="s">
        <v>5</v>
      </c>
      <c r="D116" s="2">
        <v>769931.05700000003</v>
      </c>
      <c r="E116" s="2">
        <v>720170.18</v>
      </c>
      <c r="F116" s="2">
        <v>750184.96499999997</v>
      </c>
      <c r="G116" s="2">
        <v>784134.16899999999</v>
      </c>
      <c r="H116" s="2">
        <v>784134.16899999999</v>
      </c>
      <c r="I116" s="2">
        <v>774740.53500000003</v>
      </c>
      <c r="J116" s="2">
        <v>696842.44900000002</v>
      </c>
      <c r="K116" s="2">
        <v>733655.69400000002</v>
      </c>
      <c r="L116" s="2">
        <v>735874.75300000003</v>
      </c>
      <c r="M116" s="2">
        <v>735874.75300000003</v>
      </c>
      <c r="N116" s="2">
        <v>740658.978</v>
      </c>
      <c r="O116" s="2">
        <v>763048.821</v>
      </c>
      <c r="P116" s="2">
        <v>762479.58799999999</v>
      </c>
      <c r="Q116" s="2">
        <v>727070.81599999999</v>
      </c>
      <c r="R116" s="2">
        <v>727070.81599999999</v>
      </c>
      <c r="S116" s="2">
        <v>534621.37100000004</v>
      </c>
      <c r="T116" s="2">
        <v>595989.46499999997</v>
      </c>
      <c r="U116" s="2">
        <v>568619.14800000004</v>
      </c>
      <c r="V116" s="2">
        <v>567503.80900000001</v>
      </c>
      <c r="W116" s="2">
        <v>567503.80900000001</v>
      </c>
      <c r="X116" s="2">
        <v>567021.64399999997</v>
      </c>
      <c r="Y116" s="2">
        <v>788433.64399999997</v>
      </c>
      <c r="Z116" s="2">
        <v>570059.34900000005</v>
      </c>
      <c r="AA116" s="2">
        <v>786722.34900000005</v>
      </c>
      <c r="AB116" s="2">
        <v>576989.92799999996</v>
      </c>
      <c r="AC116" s="2">
        <v>788255.92799999996</v>
      </c>
      <c r="AD116" s="2">
        <v>583519.10900000005</v>
      </c>
      <c r="AE116" s="2">
        <v>790225.10900000005</v>
      </c>
      <c r="AF116" s="2">
        <v>583519.10900000005</v>
      </c>
      <c r="AG116" s="2">
        <v>790225.10900000005</v>
      </c>
      <c r="AH116" s="2">
        <v>707463.74800000002</v>
      </c>
      <c r="AI116" s="2">
        <v>784242.90399999998</v>
      </c>
    </row>
    <row r="117" spans="2:35">
      <c r="B117" s="37" t="s">
        <v>92</v>
      </c>
      <c r="C117" s="21" t="s">
        <v>5</v>
      </c>
      <c r="D117" s="2">
        <v>858.19100000000003</v>
      </c>
      <c r="E117" s="2">
        <v>701.76800000000003</v>
      </c>
      <c r="F117" s="2">
        <v>537.96799999999996</v>
      </c>
      <c r="G117" s="2">
        <v>365.34500000000003</v>
      </c>
      <c r="H117" s="2">
        <v>365.34500000000003</v>
      </c>
      <c r="I117" s="2">
        <v>185.35300000000001</v>
      </c>
      <c r="J117" s="2">
        <v>161.70099999999999</v>
      </c>
      <c r="K117" s="2">
        <v>155.32400000000001</v>
      </c>
      <c r="L117" s="2">
        <v>148.47800000000001</v>
      </c>
      <c r="M117" s="2">
        <v>148.47800000000001</v>
      </c>
      <c r="N117" s="2">
        <v>141.46299999999999</v>
      </c>
      <c r="O117" s="2">
        <v>211.93100000000001</v>
      </c>
      <c r="P117" s="2">
        <v>191.797</v>
      </c>
      <c r="Q117" s="2">
        <v>175.47300000000001</v>
      </c>
      <c r="R117" s="2">
        <v>175.47300000000001</v>
      </c>
      <c r="S117" s="2">
        <v>159.77600000000001</v>
      </c>
      <c r="T117" s="2">
        <v>148.453</v>
      </c>
      <c r="U117" s="2">
        <v>134.39500000000001</v>
      </c>
      <c r="V117" s="2">
        <v>121.017</v>
      </c>
      <c r="W117" s="2">
        <v>121.017</v>
      </c>
      <c r="X117" s="2">
        <v>104.10899999999999</v>
      </c>
      <c r="Y117" s="2">
        <v>104.10899999999999</v>
      </c>
      <c r="Z117" s="2">
        <v>88.614999999999995</v>
      </c>
      <c r="AA117" s="2">
        <v>88.614999999999995</v>
      </c>
      <c r="AB117" s="2">
        <v>72.944000000000003</v>
      </c>
      <c r="AC117" s="2">
        <v>72.944000000000003</v>
      </c>
      <c r="AD117" s="2">
        <v>55.960999999999999</v>
      </c>
      <c r="AE117" s="2">
        <v>55.960999999999999</v>
      </c>
      <c r="AF117" s="2">
        <v>55.960999999999999</v>
      </c>
      <c r="AG117" s="2">
        <v>55.960999999999999</v>
      </c>
      <c r="AH117" s="2">
        <v>43.927999999999997</v>
      </c>
      <c r="AI117" s="2">
        <v>34.148000000000003</v>
      </c>
    </row>
    <row r="118" spans="2:35">
      <c r="B118" s="37" t="s">
        <v>93</v>
      </c>
      <c r="C118" s="21" t="s">
        <v>5</v>
      </c>
      <c r="D118" s="2">
        <v>1568.28</v>
      </c>
      <c r="E118" s="2">
        <v>1507.6210000000001</v>
      </c>
      <c r="F118" s="2">
        <v>1529.979</v>
      </c>
      <c r="G118" s="2">
        <v>76311.054000000004</v>
      </c>
      <c r="H118" s="2">
        <v>76311.054000000004</v>
      </c>
      <c r="I118" s="2">
        <v>74910.925000000003</v>
      </c>
      <c r="J118" s="2">
        <v>107347.986</v>
      </c>
      <c r="K118" s="2">
        <v>76387.548999999999</v>
      </c>
      <c r="L118" s="2">
        <v>79053.834000000003</v>
      </c>
      <c r="M118" s="2">
        <v>79053.834000000003</v>
      </c>
      <c r="N118" s="2">
        <v>0</v>
      </c>
      <c r="O118" s="2">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row>
    <row r="119" spans="2:35">
      <c r="B119" s="37" t="s">
        <v>94</v>
      </c>
      <c r="C119" s="21" t="s">
        <v>5</v>
      </c>
      <c r="D119" s="2">
        <v>24173.028999999999</v>
      </c>
      <c r="E119" s="2">
        <v>23585.882000000001</v>
      </c>
      <c r="F119" s="2">
        <v>25983.564999999999</v>
      </c>
      <c r="G119" s="2">
        <v>68.781000000000006</v>
      </c>
      <c r="H119" s="2">
        <v>68.781000000000006</v>
      </c>
      <c r="I119" s="2">
        <v>125.488</v>
      </c>
      <c r="J119" s="2">
        <v>69.742999999999995</v>
      </c>
      <c r="K119" s="2">
        <v>69.058000000000007</v>
      </c>
      <c r="L119" s="2">
        <v>68.778999999999996</v>
      </c>
      <c r="M119" s="2">
        <v>68.778999999999996</v>
      </c>
      <c r="N119" s="2">
        <v>57.548000000000002</v>
      </c>
      <c r="O119" s="2">
        <v>15.005000000000001</v>
      </c>
      <c r="P119" s="2">
        <v>61.680999999999997</v>
      </c>
      <c r="Q119" s="2">
        <v>69.581999999999994</v>
      </c>
      <c r="R119" s="2">
        <v>69.581999999999994</v>
      </c>
      <c r="S119" s="2">
        <v>55</v>
      </c>
      <c r="T119" s="2">
        <v>75.507999999999996</v>
      </c>
      <c r="U119" s="2">
        <v>76.027000000000001</v>
      </c>
      <c r="V119" s="2">
        <v>80.813000000000002</v>
      </c>
      <c r="W119" s="2">
        <v>80.813000000000002</v>
      </c>
      <c r="X119" s="2">
        <v>76.355000000000004</v>
      </c>
      <c r="Y119" s="2">
        <v>76.355000000000004</v>
      </c>
      <c r="Z119" s="2">
        <v>80.861000000000004</v>
      </c>
      <c r="AA119" s="2">
        <v>80.861000000000004</v>
      </c>
      <c r="AB119" s="2">
        <v>78.486999999999995</v>
      </c>
      <c r="AC119" s="2">
        <v>78.486999999999995</v>
      </c>
      <c r="AD119" s="2">
        <v>76.128</v>
      </c>
      <c r="AE119" s="2">
        <v>76.128</v>
      </c>
      <c r="AF119" s="2">
        <v>76.128</v>
      </c>
      <c r="AG119" s="2">
        <v>76.128</v>
      </c>
      <c r="AH119" s="2">
        <v>78.668000000000006</v>
      </c>
      <c r="AI119" s="2">
        <v>1.5489999999999999</v>
      </c>
    </row>
    <row r="120" spans="2:35">
      <c r="B120" s="37" t="s">
        <v>95</v>
      </c>
      <c r="C120" s="21" t="s">
        <v>5</v>
      </c>
      <c r="D120" s="2">
        <v>726.06899999999996</v>
      </c>
      <c r="E120" s="2">
        <v>729.91499999999996</v>
      </c>
      <c r="F120" s="2">
        <v>626.23900000000003</v>
      </c>
      <c r="G120" s="2">
        <v>1017.235</v>
      </c>
      <c r="H120" s="2">
        <v>1017.235</v>
      </c>
      <c r="I120" s="2">
        <v>1048.876</v>
      </c>
      <c r="J120" s="2">
        <v>2418.5390000000002</v>
      </c>
      <c r="K120" s="2">
        <v>236.19200000000001</v>
      </c>
      <c r="L120" s="2">
        <v>108.167</v>
      </c>
      <c r="M120" s="2">
        <v>108.167</v>
      </c>
      <c r="N120" s="2">
        <v>692.56600000000003</v>
      </c>
      <c r="O120" s="2">
        <v>1173.1220000000001</v>
      </c>
      <c r="P120" s="2">
        <v>1927.923</v>
      </c>
      <c r="Q120" s="2">
        <v>2699.239</v>
      </c>
      <c r="R120" s="2">
        <v>2699.239</v>
      </c>
      <c r="S120" s="2">
        <v>2756.8609999999999</v>
      </c>
      <c r="T120" s="2">
        <v>3258.181</v>
      </c>
      <c r="U120" s="2">
        <v>3943.9659999999999</v>
      </c>
      <c r="V120" s="2">
        <v>977.07799999999997</v>
      </c>
      <c r="W120" s="2">
        <v>977.07799999999997</v>
      </c>
      <c r="X120" s="2">
        <v>930.09699999999998</v>
      </c>
      <c r="Y120" s="2">
        <v>930.09699999999998</v>
      </c>
      <c r="Z120" s="2">
        <v>697.79700000000003</v>
      </c>
      <c r="AA120" s="2">
        <v>697.79700000000003</v>
      </c>
      <c r="AB120" s="2">
        <v>1457.5170000000001</v>
      </c>
      <c r="AC120" s="2">
        <v>1457.5170000000001</v>
      </c>
      <c r="AD120" s="2">
        <v>1927.4580000000001</v>
      </c>
      <c r="AE120" s="2">
        <v>1927.4580000000001</v>
      </c>
      <c r="AF120" s="2">
        <v>1927.4580000000001</v>
      </c>
      <c r="AG120" s="2">
        <v>1927.4580000000001</v>
      </c>
      <c r="AH120" s="2">
        <v>2744.0590000000002</v>
      </c>
      <c r="AI120" s="2">
        <v>3469.7190000000001</v>
      </c>
    </row>
    <row r="121" spans="2:35" ht="12.5" thickBot="1">
      <c r="B121" s="37" t="s">
        <v>96</v>
      </c>
      <c r="C121" s="31" t="s">
        <v>5</v>
      </c>
      <c r="D121" s="32">
        <v>12185.948</v>
      </c>
      <c r="E121" s="32">
        <v>12660.815000000001</v>
      </c>
      <c r="F121" s="32">
        <v>12513.727999999999</v>
      </c>
      <c r="G121" s="32">
        <v>12089.039000000001</v>
      </c>
      <c r="H121" s="32">
        <v>12089.039000000001</v>
      </c>
      <c r="I121" s="32">
        <v>11972.953</v>
      </c>
      <c r="J121" s="32">
        <v>11877.502</v>
      </c>
      <c r="K121" s="32">
        <v>11689.338</v>
      </c>
      <c r="L121" s="32">
        <v>11261.847</v>
      </c>
      <c r="M121" s="32">
        <v>11261.847</v>
      </c>
      <c r="N121" s="32">
        <v>11530.041999999999</v>
      </c>
      <c r="O121" s="32">
        <v>11621.898999999999</v>
      </c>
      <c r="P121" s="32">
        <v>11660.380999999999</v>
      </c>
      <c r="Q121" s="32">
        <v>8094.1360000000004</v>
      </c>
      <c r="R121" s="32">
        <v>8094.1360000000004</v>
      </c>
      <c r="S121" s="32">
        <v>7682.0079999999998</v>
      </c>
      <c r="T121" s="32">
        <v>7276.1030000000001</v>
      </c>
      <c r="U121" s="32">
        <v>6875.9269999999997</v>
      </c>
      <c r="V121" s="32">
        <v>6449.6</v>
      </c>
      <c r="W121" s="32">
        <v>6449.6</v>
      </c>
      <c r="X121" s="32">
        <v>5978.4880000000003</v>
      </c>
      <c r="Y121" s="32">
        <v>5978.4880000000003</v>
      </c>
      <c r="Z121" s="32">
        <v>5574.8130000000001</v>
      </c>
      <c r="AA121" s="32">
        <v>5574.8130000000001</v>
      </c>
      <c r="AB121" s="32">
        <v>3379.1970000000001</v>
      </c>
      <c r="AC121" s="32">
        <v>3379.1970000000001</v>
      </c>
      <c r="AD121" s="32">
        <v>3323.4969999999998</v>
      </c>
      <c r="AE121" s="32">
        <v>3323.4969999999998</v>
      </c>
      <c r="AF121" s="32">
        <v>3323.4969999999998</v>
      </c>
      <c r="AG121" s="32">
        <v>3323.4969999999998</v>
      </c>
      <c r="AH121" s="32">
        <v>2062</v>
      </c>
      <c r="AI121" s="32">
        <v>1264.201</v>
      </c>
    </row>
    <row r="122" spans="2:35" s="6" customFormat="1">
      <c r="B122" s="38" t="s">
        <v>97</v>
      </c>
      <c r="C122" s="21" t="s">
        <v>5</v>
      </c>
      <c r="D122" s="18">
        <v>809442.57400000002</v>
      </c>
      <c r="E122" s="18">
        <v>759356.18099999998</v>
      </c>
      <c r="F122" s="18">
        <v>791376.44400000002</v>
      </c>
      <c r="G122" s="18">
        <v>873985.62300000002</v>
      </c>
      <c r="H122" s="18">
        <v>873985.62300000002</v>
      </c>
      <c r="I122" s="18">
        <v>862984.13</v>
      </c>
      <c r="J122" s="18">
        <v>818717.92</v>
      </c>
      <c r="K122" s="18">
        <v>822193.15500000003</v>
      </c>
      <c r="L122" s="18">
        <v>826515.85800000001</v>
      </c>
      <c r="M122" s="18">
        <v>826515.85800000001</v>
      </c>
      <c r="N122" s="18">
        <v>753080.59699999995</v>
      </c>
      <c r="O122" s="18">
        <v>776070.77800000005</v>
      </c>
      <c r="P122" s="18">
        <v>776321.37</v>
      </c>
      <c r="Q122" s="18">
        <v>738109.24600000004</v>
      </c>
      <c r="R122" s="18">
        <v>738109.24600000004</v>
      </c>
      <c r="S122" s="18">
        <v>545275.01599999995</v>
      </c>
      <c r="T122" s="18">
        <v>606747.71</v>
      </c>
      <c r="U122" s="18">
        <v>579649.46299999999</v>
      </c>
      <c r="V122" s="18">
        <v>575132.31700000004</v>
      </c>
      <c r="W122" s="18">
        <v>575132.31700000004</v>
      </c>
      <c r="X122" s="18">
        <v>574110.69299999997</v>
      </c>
      <c r="Y122" s="18">
        <v>795522.69299999997</v>
      </c>
      <c r="Z122" s="18">
        <v>576501.43500000006</v>
      </c>
      <c r="AA122" s="18">
        <v>793164.43500000006</v>
      </c>
      <c r="AB122" s="18">
        <v>581978.07299999997</v>
      </c>
      <c r="AC122" s="18">
        <v>793244.07299999997</v>
      </c>
      <c r="AD122" s="18">
        <v>588902.15300000005</v>
      </c>
      <c r="AE122" s="18">
        <v>795608.15300000005</v>
      </c>
      <c r="AF122" s="18">
        <v>588902.15300000005</v>
      </c>
      <c r="AG122" s="18">
        <v>795608.15300000005</v>
      </c>
      <c r="AH122" s="18">
        <v>712392.40300000005</v>
      </c>
      <c r="AI122" s="18">
        <v>789012.52099999995</v>
      </c>
    </row>
    <row r="123" spans="2:35">
      <c r="B123" s="37"/>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2:35">
      <c r="B124" s="36" t="s">
        <v>99</v>
      </c>
      <c r="C124" s="21" t="s">
        <v>5</v>
      </c>
      <c r="D124" s="18">
        <v>1432355.699</v>
      </c>
      <c r="E124" s="18">
        <v>1446053.301</v>
      </c>
      <c r="F124" s="18">
        <v>1472861.8390000002</v>
      </c>
      <c r="G124" s="18">
        <v>1465244.0189999999</v>
      </c>
      <c r="H124" s="18">
        <v>1465244.0189999999</v>
      </c>
      <c r="I124" s="18">
        <v>1429732.2820000001</v>
      </c>
      <c r="J124" s="18">
        <v>1415908.5219999999</v>
      </c>
      <c r="K124" s="18">
        <v>1438075.5330000001</v>
      </c>
      <c r="L124" s="18">
        <v>1456723.267</v>
      </c>
      <c r="M124" s="18">
        <v>1456723.267</v>
      </c>
      <c r="N124" s="18">
        <v>1337697.432</v>
      </c>
      <c r="O124" s="18">
        <v>1316142.9280000001</v>
      </c>
      <c r="P124" s="18">
        <v>1315709.436</v>
      </c>
      <c r="Q124" s="18">
        <v>1308820.1260000002</v>
      </c>
      <c r="R124" s="18">
        <v>1308820.1260000002</v>
      </c>
      <c r="S124" s="18">
        <v>1243644.936</v>
      </c>
      <c r="T124" s="18">
        <v>1117688.084</v>
      </c>
      <c r="U124" s="18">
        <v>1111638.4890000001</v>
      </c>
      <c r="V124" s="18">
        <v>1117119.3289999999</v>
      </c>
      <c r="W124" s="18">
        <v>1117119.3289999999</v>
      </c>
      <c r="X124" s="18">
        <v>1088233.75</v>
      </c>
      <c r="Y124" s="18">
        <v>1336303.75</v>
      </c>
      <c r="Z124" s="18">
        <v>1118768.26</v>
      </c>
      <c r="AA124" s="18">
        <v>1362986.26</v>
      </c>
      <c r="AB124" s="18">
        <v>1069094.8670000001</v>
      </c>
      <c r="AC124" s="18">
        <v>1308047.8670000001</v>
      </c>
      <c r="AD124" s="18">
        <v>1121934.0900000001</v>
      </c>
      <c r="AE124" s="18">
        <v>1356416.09</v>
      </c>
      <c r="AF124" s="18">
        <v>1121934.0900000001</v>
      </c>
      <c r="AG124" s="18">
        <v>1356416.09</v>
      </c>
      <c r="AH124" s="18">
        <v>1321414.449</v>
      </c>
      <c r="AI124" s="18">
        <v>1344633.8589999999</v>
      </c>
    </row>
    <row r="125" spans="2:35">
      <c r="B125" s="37"/>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2:35">
      <c r="B126" s="39" t="s">
        <v>98</v>
      </c>
      <c r="C126" s="21"/>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2:35">
      <c r="B127" s="37" t="s">
        <v>100</v>
      </c>
      <c r="C127" s="21" t="s">
        <v>5</v>
      </c>
      <c r="D127" s="2">
        <v>970340.04500000004</v>
      </c>
      <c r="E127" s="2">
        <v>970340.04500000004</v>
      </c>
      <c r="F127" s="2">
        <v>970340.04500000004</v>
      </c>
      <c r="G127" s="2">
        <v>970340.04500000004</v>
      </c>
      <c r="H127" s="2">
        <v>970340.04500000004</v>
      </c>
      <c r="I127" s="2">
        <v>970340.04500000004</v>
      </c>
      <c r="J127" s="2">
        <v>970340.04500000004</v>
      </c>
      <c r="K127" s="2">
        <v>970340.04500000004</v>
      </c>
      <c r="L127" s="2">
        <v>970340.04500000004</v>
      </c>
      <c r="M127" s="2">
        <v>970340.04500000004</v>
      </c>
      <c r="N127" s="2">
        <v>1100290.0449999999</v>
      </c>
      <c r="O127" s="2">
        <v>1100290.0449999999</v>
      </c>
      <c r="P127" s="2">
        <v>1100290.0449999999</v>
      </c>
      <c r="Q127" s="2">
        <v>1195165.0449999999</v>
      </c>
      <c r="R127" s="2">
        <v>1195165.0449999999</v>
      </c>
      <c r="S127" s="2">
        <v>1269165.0449999999</v>
      </c>
      <c r="T127" s="2">
        <v>523741.973</v>
      </c>
      <c r="U127" s="2">
        <v>523741.973</v>
      </c>
      <c r="V127" s="2">
        <v>523741.973</v>
      </c>
      <c r="W127" s="2">
        <v>523741.973</v>
      </c>
      <c r="X127" s="2">
        <v>523741.973</v>
      </c>
      <c r="Y127" s="2">
        <v>523741.973</v>
      </c>
      <c r="Z127" s="2">
        <v>523741.973</v>
      </c>
      <c r="AA127" s="2">
        <v>523741.973</v>
      </c>
      <c r="AB127" s="2">
        <v>523741.973</v>
      </c>
      <c r="AC127" s="2">
        <v>523741.973</v>
      </c>
      <c r="AD127" s="2">
        <v>523741.973</v>
      </c>
      <c r="AE127" s="2">
        <v>523741.973</v>
      </c>
      <c r="AF127" s="2">
        <v>523741.973</v>
      </c>
      <c r="AG127" s="2">
        <v>523741.973</v>
      </c>
      <c r="AH127" s="2">
        <v>523741.973</v>
      </c>
      <c r="AI127" s="2">
        <v>523741.973</v>
      </c>
    </row>
    <row r="128" spans="2:35">
      <c r="B128" s="37" t="s">
        <v>101</v>
      </c>
      <c r="C128" s="21" t="s">
        <v>5</v>
      </c>
      <c r="D128" s="2">
        <v>-752316.90099999995</v>
      </c>
      <c r="E128" s="2">
        <v>-764702.09100000001</v>
      </c>
      <c r="F128" s="2">
        <v>-781918.50199999998</v>
      </c>
      <c r="G128" s="2">
        <v>-779914.46200000006</v>
      </c>
      <c r="H128" s="2">
        <v>-779914.46200000006</v>
      </c>
      <c r="I128" s="2">
        <v>-768435.44799999997</v>
      </c>
      <c r="J128" s="2">
        <v>-769580.92099999997</v>
      </c>
      <c r="K128" s="2">
        <v>-769105.071</v>
      </c>
      <c r="L128" s="2">
        <v>-767704.91099999996</v>
      </c>
      <c r="M128" s="2">
        <v>-767704.91099999996</v>
      </c>
      <c r="N128" s="2">
        <v>-762704.09900000005</v>
      </c>
      <c r="O128" s="2">
        <v>-762106.39800000004</v>
      </c>
      <c r="P128" s="2">
        <v>-758408.16299999994</v>
      </c>
      <c r="Q128" s="2">
        <v>-740067.79500000004</v>
      </c>
      <c r="R128" s="2">
        <v>-740067.79500000004</v>
      </c>
      <c r="S128" s="2">
        <v>-739892.08799999999</v>
      </c>
      <c r="T128" s="2">
        <v>14745.304</v>
      </c>
      <c r="U128" s="2">
        <v>22147.012999999999</v>
      </c>
      <c r="V128" s="2">
        <v>23091.667000000001</v>
      </c>
      <c r="W128" s="2">
        <v>23091.667000000001</v>
      </c>
      <c r="X128" s="2">
        <v>32345.294999999998</v>
      </c>
      <c r="Y128" s="2">
        <v>30831.518</v>
      </c>
      <c r="Z128" s="2">
        <v>38056.639999999999</v>
      </c>
      <c r="AA128" s="2">
        <v>36937.722000000002</v>
      </c>
      <c r="AB128" s="2">
        <v>49092.173000000003</v>
      </c>
      <c r="AC128" s="2">
        <v>47235.451000000001</v>
      </c>
      <c r="AD128" s="2">
        <v>49077.651000000005</v>
      </c>
      <c r="AE128" s="2">
        <v>47300.249000000003</v>
      </c>
      <c r="AF128" s="2">
        <v>49077.651000000005</v>
      </c>
      <c r="AG128" s="2">
        <v>47300.249000000003</v>
      </c>
      <c r="AH128" s="2">
        <v>54201.478999999999</v>
      </c>
      <c r="AI128" s="2">
        <v>32095.037</v>
      </c>
    </row>
    <row r="129" spans="1:35">
      <c r="B129" s="37" t="s">
        <v>102</v>
      </c>
      <c r="C129" s="21" t="s">
        <v>5</v>
      </c>
      <c r="D129" s="2">
        <v>147224.03099999999</v>
      </c>
      <c r="E129" s="2">
        <v>147524.19099999999</v>
      </c>
      <c r="F129" s="2">
        <v>148978.48499999999</v>
      </c>
      <c r="G129" s="2">
        <v>148545.791</v>
      </c>
      <c r="H129" s="2">
        <v>148545.791</v>
      </c>
      <c r="I129" s="2">
        <v>147511.62700000001</v>
      </c>
      <c r="J129" s="2">
        <v>147485.383</v>
      </c>
      <c r="K129" s="2">
        <v>146906.93900000001</v>
      </c>
      <c r="L129" s="2">
        <v>147372.878</v>
      </c>
      <c r="M129" s="2">
        <v>147372.878</v>
      </c>
      <c r="N129" s="2">
        <v>141773.304</v>
      </c>
      <c r="O129" s="2">
        <v>141429.57800000001</v>
      </c>
      <c r="P129" s="2">
        <v>140530.88800000001</v>
      </c>
      <c r="Q129" s="2">
        <v>137677.533</v>
      </c>
      <c r="R129" s="2">
        <v>137677.533</v>
      </c>
      <c r="S129" s="2">
        <v>138979.644</v>
      </c>
      <c r="T129" s="2">
        <v>147763.44699999999</v>
      </c>
      <c r="U129" s="2">
        <v>147924.527</v>
      </c>
      <c r="V129" s="2">
        <v>148445.65299999999</v>
      </c>
      <c r="W129" s="2">
        <v>148445.65299999999</v>
      </c>
      <c r="X129" s="2">
        <v>149184.25</v>
      </c>
      <c r="Y129" s="2">
        <v>149291.495</v>
      </c>
      <c r="Z129" s="2">
        <v>148465.33799999999</v>
      </c>
      <c r="AA129" s="2">
        <v>148788.33799999999</v>
      </c>
      <c r="AB129" s="2">
        <v>149357.035</v>
      </c>
      <c r="AC129" s="2">
        <v>149560.035</v>
      </c>
      <c r="AD129" s="2">
        <v>150258.359</v>
      </c>
      <c r="AE129" s="2">
        <v>150373.359</v>
      </c>
      <c r="AF129" s="2">
        <v>150258.359</v>
      </c>
      <c r="AG129" s="2">
        <v>150373.359</v>
      </c>
      <c r="AH129" s="2">
        <v>152167.64799999999</v>
      </c>
      <c r="AI129" s="2">
        <v>150932.995</v>
      </c>
    </row>
    <row r="130" spans="1:35">
      <c r="B130" s="40" t="s">
        <v>103</v>
      </c>
      <c r="C130" s="21" t="s">
        <v>5</v>
      </c>
      <c r="D130" s="2">
        <v>365247.17499999999</v>
      </c>
      <c r="E130" s="2">
        <v>353162.14500000002</v>
      </c>
      <c r="F130" s="2">
        <v>337400.02799999999</v>
      </c>
      <c r="G130" s="2">
        <v>338971.37400000001</v>
      </c>
      <c r="H130" s="2">
        <v>338971.37400000001</v>
      </c>
      <c r="I130" s="2">
        <v>349416.22399999999</v>
      </c>
      <c r="J130" s="2">
        <v>348244.50699999998</v>
      </c>
      <c r="K130" s="2">
        <v>348141.913</v>
      </c>
      <c r="L130" s="2">
        <v>350008.01199999999</v>
      </c>
      <c r="M130" s="2">
        <v>350008.01199999999</v>
      </c>
      <c r="N130" s="2">
        <v>479359.25</v>
      </c>
      <c r="O130" s="2">
        <v>479613.22499999998</v>
      </c>
      <c r="P130" s="2">
        <v>482412.77</v>
      </c>
      <c r="Q130" s="2">
        <v>592774.78300000005</v>
      </c>
      <c r="R130" s="2">
        <v>592774.78300000005</v>
      </c>
      <c r="S130" s="2">
        <v>668252.60100000002</v>
      </c>
      <c r="T130" s="2">
        <v>686250.72400000005</v>
      </c>
      <c r="U130" s="2">
        <v>693813.51300000004</v>
      </c>
      <c r="V130" s="2">
        <v>695279.29299999995</v>
      </c>
      <c r="W130" s="2">
        <v>695279.29299999995</v>
      </c>
      <c r="X130" s="2">
        <v>705271.51800000004</v>
      </c>
      <c r="Y130" s="2">
        <v>703864.98600000003</v>
      </c>
      <c r="Z130" s="2">
        <v>710263.951</v>
      </c>
      <c r="AA130" s="2">
        <v>709468.03300000005</v>
      </c>
      <c r="AB130" s="2">
        <v>722191.18099999998</v>
      </c>
      <c r="AC130" s="2">
        <v>720537.45900000003</v>
      </c>
      <c r="AD130" s="2">
        <v>723077.98300000001</v>
      </c>
      <c r="AE130" s="2">
        <v>721415.58100000001</v>
      </c>
      <c r="AF130" s="2">
        <v>723077.98300000001</v>
      </c>
      <c r="AG130" s="2">
        <v>721415.58100000001</v>
      </c>
      <c r="AH130" s="2">
        <v>730111.1</v>
      </c>
      <c r="AI130" s="2">
        <v>706770.005</v>
      </c>
    </row>
    <row r="131" spans="1:35" ht="12.5" thickBot="1">
      <c r="B131" s="40" t="s">
        <v>104</v>
      </c>
      <c r="C131" s="31" t="s">
        <v>5</v>
      </c>
      <c r="D131" s="32">
        <v>171.72</v>
      </c>
      <c r="E131" s="32">
        <v>-8.9999999999999993E-3</v>
      </c>
      <c r="F131" s="32">
        <v>-8.9999999999999993E-3</v>
      </c>
      <c r="G131" s="32">
        <v>-8.9999999999999993E-3</v>
      </c>
      <c r="H131" s="32">
        <v>-8.9999999999999993E-3</v>
      </c>
      <c r="I131" s="32">
        <v>-8.9999999999999993E-3</v>
      </c>
      <c r="J131" s="32">
        <v>-8.9999999999999993E-3</v>
      </c>
      <c r="K131" s="32">
        <v>-8.9999999999999993E-3</v>
      </c>
      <c r="L131" s="32">
        <v>-8.9999999999999993E-3</v>
      </c>
      <c r="M131" s="32">
        <v>-8.9999999999999993E-3</v>
      </c>
      <c r="N131" s="32">
        <v>-8.9999999999999993E-3</v>
      </c>
      <c r="O131" s="32">
        <v>-8.9999999999999993E-3</v>
      </c>
      <c r="P131" s="32">
        <v>-8.9999999999999993E-3</v>
      </c>
      <c r="Q131" s="32">
        <v>-8.9999999999999993E-3</v>
      </c>
      <c r="R131" s="32">
        <v>-8.9999999999999993E-3</v>
      </c>
      <c r="S131" s="32">
        <v>-8.9999999999999993E-3</v>
      </c>
      <c r="T131" s="32">
        <v>0</v>
      </c>
      <c r="U131" s="32">
        <v>0</v>
      </c>
      <c r="V131" s="32">
        <v>0</v>
      </c>
      <c r="W131" s="32">
        <v>0</v>
      </c>
      <c r="X131" s="32">
        <v>0</v>
      </c>
      <c r="Y131" s="32">
        <v>0</v>
      </c>
      <c r="Z131" s="32">
        <v>0</v>
      </c>
      <c r="AA131" s="32">
        <v>0</v>
      </c>
      <c r="AB131" s="32">
        <v>0</v>
      </c>
      <c r="AC131" s="32">
        <v>0</v>
      </c>
      <c r="AD131" s="32">
        <v>0</v>
      </c>
      <c r="AE131" s="32">
        <v>0</v>
      </c>
      <c r="AF131" s="32">
        <v>0</v>
      </c>
      <c r="AG131" s="32">
        <v>0</v>
      </c>
      <c r="AH131" s="32">
        <v>0</v>
      </c>
      <c r="AI131" s="32">
        <v>0</v>
      </c>
    </row>
    <row r="132" spans="1:35" s="6" customFormat="1">
      <c r="B132" s="38" t="s">
        <v>105</v>
      </c>
      <c r="C132" s="21" t="s">
        <v>5</v>
      </c>
      <c r="D132" s="18">
        <v>365418.89500000002</v>
      </c>
      <c r="E132" s="18">
        <v>353162.136</v>
      </c>
      <c r="F132" s="18">
        <v>337400.01899999997</v>
      </c>
      <c r="G132" s="18">
        <v>338971.36499999999</v>
      </c>
      <c r="H132" s="18">
        <v>338971.36499999999</v>
      </c>
      <c r="I132" s="18">
        <v>349416.21500000003</v>
      </c>
      <c r="J132" s="18">
        <v>348244.49800000002</v>
      </c>
      <c r="K132" s="18">
        <v>348141.90399999998</v>
      </c>
      <c r="L132" s="18">
        <v>350008.00300000003</v>
      </c>
      <c r="M132" s="18">
        <v>350008.00300000003</v>
      </c>
      <c r="N132" s="18">
        <v>479359.24099999998</v>
      </c>
      <c r="O132" s="18">
        <v>479613.21600000001</v>
      </c>
      <c r="P132" s="18">
        <v>482412.761</v>
      </c>
      <c r="Q132" s="18">
        <v>592774.77399999998</v>
      </c>
      <c r="R132" s="18">
        <v>592774.77399999998</v>
      </c>
      <c r="S132" s="18">
        <v>668252.59199999995</v>
      </c>
      <c r="T132" s="18">
        <v>686250.72400000005</v>
      </c>
      <c r="U132" s="18">
        <v>693813.51300000004</v>
      </c>
      <c r="V132" s="18">
        <v>695279.29299999995</v>
      </c>
      <c r="W132" s="18">
        <v>695279.29299999995</v>
      </c>
      <c r="X132" s="18">
        <v>705271.51800000004</v>
      </c>
      <c r="Y132" s="18">
        <v>703864.98600000003</v>
      </c>
      <c r="Z132" s="18">
        <v>710263.951</v>
      </c>
      <c r="AA132" s="18">
        <v>709468.03300000005</v>
      </c>
      <c r="AB132" s="18">
        <v>722191.18099999998</v>
      </c>
      <c r="AC132" s="18">
        <v>720537.45900000003</v>
      </c>
      <c r="AD132" s="18">
        <v>723077.98300000001</v>
      </c>
      <c r="AE132" s="18">
        <v>721415.58100000001</v>
      </c>
      <c r="AF132" s="18">
        <v>723077.98300000001</v>
      </c>
      <c r="AG132" s="18">
        <v>721415.58100000001</v>
      </c>
      <c r="AH132" s="18">
        <v>730111.1</v>
      </c>
      <c r="AI132" s="18">
        <v>706770.005</v>
      </c>
    </row>
    <row r="133" spans="1:35">
      <c r="B133" s="37"/>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s="6" customFormat="1">
      <c r="B134" s="36" t="s">
        <v>106</v>
      </c>
      <c r="C134" s="21" t="s">
        <v>5</v>
      </c>
      <c r="D134" s="18">
        <v>1797774.594</v>
      </c>
      <c r="E134" s="18">
        <v>1799215.4369999999</v>
      </c>
      <c r="F134" s="18">
        <v>1810261.858</v>
      </c>
      <c r="G134" s="18">
        <v>1804215.3839999998</v>
      </c>
      <c r="H134" s="18">
        <v>1804215.3839999998</v>
      </c>
      <c r="I134" s="18">
        <v>1779148.497</v>
      </c>
      <c r="J134" s="18">
        <v>1764153.02</v>
      </c>
      <c r="K134" s="18">
        <v>1786217.4369999999</v>
      </c>
      <c r="L134" s="18">
        <v>1806731.27</v>
      </c>
      <c r="M134" s="18">
        <v>1806731.27</v>
      </c>
      <c r="N134" s="18">
        <v>1817056.673</v>
      </c>
      <c r="O134" s="18">
        <v>1795756.1439999999</v>
      </c>
      <c r="P134" s="18">
        <v>1798122.1970000002</v>
      </c>
      <c r="Q134" s="18">
        <v>1901594.9</v>
      </c>
      <c r="R134" s="18">
        <v>1901594.9</v>
      </c>
      <c r="S134" s="18">
        <v>1911897.5279999999</v>
      </c>
      <c r="T134" s="18">
        <v>1803938.808</v>
      </c>
      <c r="U134" s="18">
        <v>1805452.0019999999</v>
      </c>
      <c r="V134" s="18">
        <v>1812398.622</v>
      </c>
      <c r="W134" s="18">
        <v>1812398.622</v>
      </c>
      <c r="X134" s="18">
        <v>1793505.2680000002</v>
      </c>
      <c r="Y134" s="18">
        <v>2040168.736</v>
      </c>
      <c r="Z134" s="18">
        <v>1829032.2109999999</v>
      </c>
      <c r="AA134" s="18">
        <v>2072454.2930000001</v>
      </c>
      <c r="AB134" s="18">
        <v>1791286.048</v>
      </c>
      <c r="AC134" s="18">
        <v>2028585.3260000001</v>
      </c>
      <c r="AD134" s="18">
        <v>1845012.0729999999</v>
      </c>
      <c r="AE134" s="18">
        <v>2077831.6710000001</v>
      </c>
      <c r="AF134" s="18">
        <v>1845012.0729999999</v>
      </c>
      <c r="AG134" s="18">
        <v>2077831.6710000001</v>
      </c>
      <c r="AH134" s="18">
        <v>2051525.5490000001</v>
      </c>
      <c r="AI134" s="18">
        <v>2051403.8640000001</v>
      </c>
    </row>
    <row r="137" spans="1:35" ht="12" customHeight="1">
      <c r="A137" s="57" t="s">
        <v>25</v>
      </c>
      <c r="B137" s="5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row>
    <row r="138" spans="1:35" ht="37.5" customHeight="1">
      <c r="B138" s="5" t="s">
        <v>4</v>
      </c>
      <c r="C138" s="5" t="s">
        <v>13</v>
      </c>
      <c r="D138" s="30" t="s">
        <v>172</v>
      </c>
      <c r="E138" s="30" t="s">
        <v>188</v>
      </c>
      <c r="F138" s="30" t="s">
        <v>189</v>
      </c>
      <c r="G138" s="30" t="s">
        <v>190</v>
      </c>
      <c r="H138" s="30" t="s">
        <v>176</v>
      </c>
      <c r="I138" s="30" t="s">
        <v>177</v>
      </c>
      <c r="J138" s="30" t="s">
        <v>191</v>
      </c>
      <c r="K138" s="30" t="s">
        <v>192</v>
      </c>
      <c r="L138" s="30" t="s">
        <v>193</v>
      </c>
      <c r="M138" s="30" t="s">
        <v>181</v>
      </c>
      <c r="N138" s="30" t="s">
        <v>182</v>
      </c>
      <c r="O138" s="30" t="s">
        <v>153</v>
      </c>
      <c r="P138" s="30" t="s">
        <v>154</v>
      </c>
      <c r="Q138" s="30" t="s">
        <v>155</v>
      </c>
      <c r="R138" s="30" t="s">
        <v>156</v>
      </c>
      <c r="S138" s="30" t="s">
        <v>157</v>
      </c>
      <c r="T138" s="30" t="s">
        <v>158</v>
      </c>
      <c r="U138" s="30" t="s">
        <v>159</v>
      </c>
      <c r="V138" s="30" t="s">
        <v>160</v>
      </c>
      <c r="W138" s="30" t="s">
        <v>161</v>
      </c>
      <c r="X138" s="30" t="s">
        <v>152</v>
      </c>
      <c r="Y138" s="30" t="s">
        <v>152</v>
      </c>
      <c r="Z138" s="30" t="s">
        <v>200</v>
      </c>
      <c r="AA138" s="30" t="s">
        <v>200</v>
      </c>
      <c r="AB138" s="30" t="s">
        <v>207</v>
      </c>
      <c r="AC138" s="30" t="s">
        <v>207</v>
      </c>
      <c r="AD138" s="30" t="s">
        <v>208</v>
      </c>
      <c r="AE138" s="30" t="s">
        <v>208</v>
      </c>
      <c r="AF138" s="30" t="s">
        <v>208</v>
      </c>
      <c r="AG138" s="30" t="s">
        <v>208</v>
      </c>
      <c r="AH138" s="30" t="s">
        <v>217</v>
      </c>
      <c r="AI138" s="30" t="s">
        <v>223</v>
      </c>
    </row>
    <row r="139" spans="1:35">
      <c r="B139" s="41" t="s">
        <v>118</v>
      </c>
      <c r="C139" s="21"/>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c r="B140" s="53" t="s">
        <v>112</v>
      </c>
      <c r="C140" s="21" t="s">
        <v>5</v>
      </c>
      <c r="D140" s="2">
        <v>669742.03899999999</v>
      </c>
      <c r="E140" s="2">
        <v>1327067.085</v>
      </c>
      <c r="F140" s="2">
        <v>2011292.7379999999</v>
      </c>
      <c r="G140" s="2">
        <v>2695010.4819999998</v>
      </c>
      <c r="H140" s="2">
        <v>2695010.4819999998</v>
      </c>
      <c r="I140" s="2">
        <v>716339.26300000004</v>
      </c>
      <c r="J140" s="2">
        <v>1432664.193</v>
      </c>
      <c r="K140" s="2">
        <v>2160711.8709999998</v>
      </c>
      <c r="L140" s="2">
        <v>2934674.534</v>
      </c>
      <c r="M140" s="2">
        <v>2934674.534</v>
      </c>
      <c r="N140" s="2">
        <v>746792.36899999995</v>
      </c>
      <c r="O140" s="2">
        <v>1318736.2450000001</v>
      </c>
      <c r="P140" s="2">
        <v>1972847.075</v>
      </c>
      <c r="Q140" s="2">
        <v>2643066.2889999999</v>
      </c>
      <c r="R140" s="2">
        <v>2643066.2889999999</v>
      </c>
      <c r="S140" s="2">
        <v>682066.86199999996</v>
      </c>
      <c r="T140" s="2">
        <v>1350704.6529999999</v>
      </c>
      <c r="U140" s="2">
        <v>2028764.9850000001</v>
      </c>
      <c r="V140" s="2">
        <v>2708830.361</v>
      </c>
      <c r="W140" s="2">
        <v>2708830.361</v>
      </c>
      <c r="X140" s="2">
        <v>687447.83700000006</v>
      </c>
      <c r="Y140" s="2">
        <v>687447.83700000006</v>
      </c>
      <c r="Z140" s="2">
        <v>1357467.9850000001</v>
      </c>
      <c r="AA140" s="2">
        <v>1357467.9850000001</v>
      </c>
      <c r="AB140" s="2">
        <v>2370820.6710000001</v>
      </c>
      <c r="AC140" s="2">
        <v>2370820.6710000001</v>
      </c>
      <c r="AD140" s="2">
        <v>2714008.0890000002</v>
      </c>
      <c r="AE140" s="2">
        <v>2714008.0890000002</v>
      </c>
      <c r="AF140" s="2">
        <v>2714008.0890000002</v>
      </c>
      <c r="AG140" s="2">
        <v>2714008.0890000002</v>
      </c>
      <c r="AH140" s="2">
        <v>753523.29299999995</v>
      </c>
      <c r="AI140" s="2">
        <v>1365328.5009999999</v>
      </c>
    </row>
    <row r="141" spans="1:35">
      <c r="B141" s="53" t="s">
        <v>113</v>
      </c>
      <c r="C141" s="21" t="s">
        <v>5</v>
      </c>
      <c r="D141" s="2">
        <v>-591042.27800000005</v>
      </c>
      <c r="E141" s="2">
        <v>-1162955.101</v>
      </c>
      <c r="F141" s="2">
        <v>-1773611.5819999999</v>
      </c>
      <c r="G141" s="2">
        <v>-2318018.9980000001</v>
      </c>
      <c r="H141" s="2">
        <v>-2318018.9980000001</v>
      </c>
      <c r="I141" s="2">
        <v>-614004.90099999995</v>
      </c>
      <c r="J141" s="2">
        <v>-1228498.483</v>
      </c>
      <c r="K141" s="2">
        <v>-1844239.933</v>
      </c>
      <c r="L141" s="2">
        <v>-2493369.8190000001</v>
      </c>
      <c r="M141" s="2">
        <v>-2493369.8190000001</v>
      </c>
      <c r="N141" s="2">
        <v>-644527.94799999997</v>
      </c>
      <c r="O141" s="2">
        <v>-1144781.4790000001</v>
      </c>
      <c r="P141" s="2">
        <v>-1684792.425</v>
      </c>
      <c r="Q141" s="2">
        <v>-2245716.1129999999</v>
      </c>
      <c r="R141" s="2">
        <v>-2245716.1129999999</v>
      </c>
      <c r="S141" s="2">
        <v>-559051.45600000001</v>
      </c>
      <c r="T141" s="2">
        <v>-1148128.6189999999</v>
      </c>
      <c r="U141" s="2">
        <v>-1692181.527</v>
      </c>
      <c r="V141" s="2">
        <v>-2265353.7349999999</v>
      </c>
      <c r="W141" s="2">
        <v>-2265353.7349999999</v>
      </c>
      <c r="X141" s="2">
        <v>-567395.62899999996</v>
      </c>
      <c r="Y141" s="2">
        <v>-567395.62899999996</v>
      </c>
      <c r="Z141" s="2">
        <v>-1118544.1399999999</v>
      </c>
      <c r="AA141" s="2">
        <v>-1118544.1399999999</v>
      </c>
      <c r="AB141" s="2">
        <v>-1995927.433</v>
      </c>
      <c r="AC141" s="2">
        <v>-1995927.433</v>
      </c>
      <c r="AD141" s="2">
        <v>-2248046.702</v>
      </c>
      <c r="AE141" s="2">
        <v>-2248046.702</v>
      </c>
      <c r="AF141" s="2">
        <v>-2248046.702</v>
      </c>
      <c r="AG141" s="2">
        <v>-2248046.702</v>
      </c>
      <c r="AH141" s="2">
        <v>-631304.83200000005</v>
      </c>
      <c r="AI141" s="2">
        <v>-1163831.0079999999</v>
      </c>
    </row>
    <row r="142" spans="1:35">
      <c r="B142" s="53" t="s">
        <v>114</v>
      </c>
      <c r="C142" s="21" t="s">
        <v>5</v>
      </c>
      <c r="D142" s="2">
        <v>-56358.889000000003</v>
      </c>
      <c r="E142" s="2">
        <v>-104858.55899999999</v>
      </c>
      <c r="F142" s="2">
        <v>-157230.92800000001</v>
      </c>
      <c r="G142" s="2">
        <v>-211841.72700000001</v>
      </c>
      <c r="H142" s="2">
        <v>-211841.72700000001</v>
      </c>
      <c r="I142" s="2">
        <v>-58013.466999999997</v>
      </c>
      <c r="J142" s="2">
        <v>-113721.376</v>
      </c>
      <c r="K142" s="2">
        <v>-169549.655</v>
      </c>
      <c r="L142" s="2">
        <v>-242192.378</v>
      </c>
      <c r="M142" s="2">
        <v>-242192.378</v>
      </c>
      <c r="N142" s="2">
        <v>-66284.486999999994</v>
      </c>
      <c r="O142" s="2">
        <v>-112745.939</v>
      </c>
      <c r="P142" s="2">
        <v>-164539.65900000001</v>
      </c>
      <c r="Q142" s="2">
        <v>-218724.45499999999</v>
      </c>
      <c r="R142" s="2">
        <v>-218724.45499999999</v>
      </c>
      <c r="S142" s="2">
        <v>-66131.379000000001</v>
      </c>
      <c r="T142" s="2">
        <v>-122284.611</v>
      </c>
      <c r="U142" s="2">
        <v>-173135.98699999999</v>
      </c>
      <c r="V142" s="2">
        <v>-227872.997</v>
      </c>
      <c r="W142" s="2">
        <v>-227872.997</v>
      </c>
      <c r="X142" s="2">
        <v>-58033.472000000002</v>
      </c>
      <c r="Y142" s="2">
        <v>-58033.472000000002</v>
      </c>
      <c r="Z142" s="2">
        <v>-111413.912</v>
      </c>
      <c r="AA142" s="2">
        <v>-111413.912</v>
      </c>
      <c r="AB142" s="2">
        <v>-167749.954</v>
      </c>
      <c r="AC142" s="2">
        <v>-167749.954</v>
      </c>
      <c r="AD142" s="2">
        <v>-222576.46599999999</v>
      </c>
      <c r="AE142" s="2">
        <v>-222576.46599999999</v>
      </c>
      <c r="AF142" s="2">
        <v>-222576.46599999999</v>
      </c>
      <c r="AG142" s="2">
        <v>-222576.46599999999</v>
      </c>
      <c r="AH142" s="2">
        <v>-62913.612999999998</v>
      </c>
      <c r="AI142" s="2">
        <v>-121231.405</v>
      </c>
    </row>
    <row r="143" spans="1:35">
      <c r="B143" s="53" t="s">
        <v>115</v>
      </c>
      <c r="C143" s="21" t="s">
        <v>5</v>
      </c>
      <c r="D143" s="2">
        <v>-18262.883999999998</v>
      </c>
      <c r="E143" s="2">
        <v>-44702.466</v>
      </c>
      <c r="F143" s="2">
        <v>-61207.364000000001</v>
      </c>
      <c r="G143" s="2">
        <v>-85857.975000000006</v>
      </c>
      <c r="H143" s="2">
        <v>-85857.975000000006</v>
      </c>
      <c r="I143" s="2">
        <v>-27311.86</v>
      </c>
      <c r="J143" s="2">
        <v>-50321.883000000002</v>
      </c>
      <c r="K143" s="2">
        <v>-70439.134000000005</v>
      </c>
      <c r="L143" s="2">
        <v>-77399.228000000003</v>
      </c>
      <c r="M143" s="2">
        <v>-77399.228000000003</v>
      </c>
      <c r="N143" s="2">
        <v>-27150.628000000001</v>
      </c>
      <c r="O143" s="2">
        <v>-49298.144</v>
      </c>
      <c r="P143" s="2">
        <v>-73484.474000000002</v>
      </c>
      <c r="Q143" s="2">
        <v>-93420.475000000006</v>
      </c>
      <c r="R143" s="2">
        <v>-93420.475000000006</v>
      </c>
      <c r="S143" s="2">
        <v>-25188.544999999998</v>
      </c>
      <c r="T143" s="2">
        <v>-48391.589</v>
      </c>
      <c r="U143" s="2">
        <v>-69733.472999999998</v>
      </c>
      <c r="V143" s="2">
        <v>-91489.582999999999</v>
      </c>
      <c r="W143" s="2">
        <v>-91489.582999999999</v>
      </c>
      <c r="X143" s="2">
        <v>-24962.717000000001</v>
      </c>
      <c r="Y143" s="2">
        <v>-24962.717000000001</v>
      </c>
      <c r="Z143" s="2">
        <v>-51899.296000000002</v>
      </c>
      <c r="AA143" s="2">
        <v>-51899.296000000002</v>
      </c>
      <c r="AB143" s="2">
        <v>-84996.395000000004</v>
      </c>
      <c r="AC143" s="2">
        <v>-84996.395000000004</v>
      </c>
      <c r="AD143" s="2">
        <v>-99136.61</v>
      </c>
      <c r="AE143" s="2">
        <v>-99136.61</v>
      </c>
      <c r="AF143" s="2">
        <v>-99136.61</v>
      </c>
      <c r="AG143" s="2">
        <v>-99136.61</v>
      </c>
      <c r="AH143" s="2">
        <v>-28388.005000000001</v>
      </c>
      <c r="AI143" s="2">
        <v>-50444.023999999998</v>
      </c>
    </row>
    <row r="144" spans="1:35">
      <c r="B144" s="53" t="s">
        <v>201</v>
      </c>
      <c r="C144" s="21" t="s">
        <v>5</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-9909.9539999999997</v>
      </c>
      <c r="AA144" s="2">
        <v>-9909.9539999999997</v>
      </c>
      <c r="AB144" s="2">
        <v>0</v>
      </c>
      <c r="AC144" s="2">
        <v>0</v>
      </c>
      <c r="AD144" s="2">
        <v>0</v>
      </c>
      <c r="AE144" s="2">
        <v>0</v>
      </c>
      <c r="AF144" s="2">
        <v>0</v>
      </c>
      <c r="AG144" s="2">
        <v>0</v>
      </c>
      <c r="AH144" s="2">
        <v>0</v>
      </c>
      <c r="AI144" s="2">
        <v>-25937.746999999999</v>
      </c>
    </row>
    <row r="145" spans="2:35">
      <c r="B145" s="53" t="s">
        <v>116</v>
      </c>
      <c r="C145" s="21" t="s">
        <v>5</v>
      </c>
      <c r="D145" s="2">
        <v>141.01900000000001</v>
      </c>
      <c r="E145" s="2">
        <v>215.24299999999999</v>
      </c>
      <c r="F145" s="2">
        <v>349.27</v>
      </c>
      <c r="G145" s="2">
        <v>447.29599999999999</v>
      </c>
      <c r="H145" s="2">
        <v>447.29599999999999</v>
      </c>
      <c r="I145" s="2">
        <v>185.08699999999999</v>
      </c>
      <c r="J145" s="2">
        <v>335.798</v>
      </c>
      <c r="K145" s="2">
        <v>552.24</v>
      </c>
      <c r="L145" s="2">
        <v>652.16200000000003</v>
      </c>
      <c r="M145" s="2">
        <v>652.16200000000003</v>
      </c>
      <c r="N145" s="2">
        <v>237.34</v>
      </c>
      <c r="O145" s="2">
        <v>377.75799999999998</v>
      </c>
      <c r="P145" s="2">
        <v>445.55</v>
      </c>
      <c r="Q145" s="2">
        <v>646.85400000000004</v>
      </c>
      <c r="R145" s="2">
        <v>646.85400000000004</v>
      </c>
      <c r="S145" s="2">
        <v>448.88299999999998</v>
      </c>
      <c r="T145" s="2">
        <v>604.524</v>
      </c>
      <c r="U145" s="2">
        <v>770.68899999999996</v>
      </c>
      <c r="V145" s="2">
        <v>1267.759</v>
      </c>
      <c r="W145" s="2">
        <v>1267.759</v>
      </c>
      <c r="X145" s="2">
        <v>299.60899999999998</v>
      </c>
      <c r="Y145" s="2">
        <v>299.60899999999998</v>
      </c>
      <c r="Z145" s="1">
        <v>451.85</v>
      </c>
      <c r="AA145" s="1">
        <v>451.85</v>
      </c>
      <c r="AB145" s="55">
        <v>660.58199999999999</v>
      </c>
      <c r="AC145" s="55">
        <v>660.58199999999999</v>
      </c>
      <c r="AD145" s="55">
        <v>771.274</v>
      </c>
      <c r="AE145" s="55">
        <v>771.274</v>
      </c>
      <c r="AF145" s="55">
        <v>771.274</v>
      </c>
      <c r="AG145" s="55">
        <v>771.274</v>
      </c>
      <c r="AH145" s="55">
        <v>265.23700000000002</v>
      </c>
      <c r="AI145" s="55">
        <v>451.49299999999999</v>
      </c>
    </row>
    <row r="146" spans="2:35">
      <c r="B146" s="53" t="s">
        <v>117</v>
      </c>
      <c r="C146" s="21" t="s">
        <v>5</v>
      </c>
      <c r="D146" s="2">
        <v>0</v>
      </c>
      <c r="E146" s="2">
        <v>869.53800000000001</v>
      </c>
      <c r="F146" s="2">
        <v>869.53800000000001</v>
      </c>
      <c r="G146" s="2">
        <v>869.53800000000001</v>
      </c>
      <c r="H146" s="2">
        <v>869.53800000000001</v>
      </c>
      <c r="I146" s="2">
        <v>0</v>
      </c>
      <c r="J146" s="2">
        <v>-1877.672</v>
      </c>
      <c r="K146" s="2">
        <v>-1877.672</v>
      </c>
      <c r="L146" s="2">
        <v>-1377.1569999999999</v>
      </c>
      <c r="M146" s="2">
        <v>-1377.1569999999999</v>
      </c>
      <c r="N146" s="2">
        <v>0</v>
      </c>
      <c r="O146" s="2">
        <v>0</v>
      </c>
      <c r="P146" s="2">
        <v>2281.6529999999998</v>
      </c>
      <c r="Q146" s="2">
        <v>3561.4879999999998</v>
      </c>
      <c r="R146" s="2">
        <v>3561.4879999999998</v>
      </c>
      <c r="S146" s="2">
        <v>-75.825000000000003</v>
      </c>
      <c r="T146" s="2">
        <v>0</v>
      </c>
      <c r="U146" s="2">
        <v>0</v>
      </c>
      <c r="V146" s="2">
        <v>-1421.829</v>
      </c>
      <c r="W146" s="2">
        <v>-1421.829</v>
      </c>
      <c r="X146" s="2">
        <v>0</v>
      </c>
      <c r="Y146" s="2">
        <v>0</v>
      </c>
      <c r="Z146" s="2">
        <v>0</v>
      </c>
      <c r="AA146" s="2">
        <v>0</v>
      </c>
      <c r="AB146" s="2">
        <v>0</v>
      </c>
      <c r="AC146" s="2">
        <v>0</v>
      </c>
      <c r="AD146" s="2">
        <v>0</v>
      </c>
      <c r="AE146" s="2">
        <v>0</v>
      </c>
      <c r="AF146" s="2">
        <v>0</v>
      </c>
      <c r="AG146" s="2">
        <v>0</v>
      </c>
      <c r="AH146" s="2">
        <v>0</v>
      </c>
      <c r="AI146" s="2">
        <v>0</v>
      </c>
    </row>
    <row r="147" spans="2:35" ht="12.5" thickBot="1">
      <c r="B147" s="53" t="s">
        <v>141</v>
      </c>
      <c r="C147" s="21" t="s">
        <v>5</v>
      </c>
      <c r="D147" s="2">
        <v>0</v>
      </c>
      <c r="E147" s="2">
        <v>0</v>
      </c>
      <c r="F147" s="2">
        <v>0</v>
      </c>
      <c r="G147" s="2">
        <v>0</v>
      </c>
      <c r="H147" s="2">
        <v>0</v>
      </c>
      <c r="I147" s="2">
        <v>0</v>
      </c>
      <c r="J147" s="2">
        <v>0</v>
      </c>
      <c r="K147" s="2">
        <v>0</v>
      </c>
      <c r="L147" s="2">
        <v>0</v>
      </c>
      <c r="M147" s="2">
        <v>0</v>
      </c>
      <c r="N147" s="2">
        <v>0</v>
      </c>
      <c r="O147" s="2">
        <v>0</v>
      </c>
      <c r="P147" s="2">
        <v>0</v>
      </c>
      <c r="Q147" s="2">
        <v>-2202.6120000000001</v>
      </c>
      <c r="R147" s="2">
        <v>-2202.6120000000001</v>
      </c>
      <c r="S147" s="2">
        <v>0</v>
      </c>
      <c r="T147" s="2">
        <v>0</v>
      </c>
      <c r="U147" s="2">
        <v>0</v>
      </c>
      <c r="V147" s="2">
        <v>183.672</v>
      </c>
      <c r="W147" s="2">
        <v>183.672</v>
      </c>
      <c r="X147" s="2">
        <v>0</v>
      </c>
      <c r="Y147" s="2">
        <v>0</v>
      </c>
      <c r="Z147" s="2">
        <v>0</v>
      </c>
      <c r="AA147" s="2">
        <v>0</v>
      </c>
      <c r="AB147" s="2">
        <v>0</v>
      </c>
      <c r="AC147" s="2">
        <v>0</v>
      </c>
      <c r="AD147" s="2">
        <v>0</v>
      </c>
      <c r="AE147" s="2">
        <v>0</v>
      </c>
      <c r="AF147" s="2">
        <v>0</v>
      </c>
      <c r="AG147" s="2">
        <v>0</v>
      </c>
      <c r="AH147" s="2">
        <v>0</v>
      </c>
      <c r="AI147" s="2">
        <v>0</v>
      </c>
    </row>
    <row r="148" spans="2:35">
      <c r="B148" s="38" t="s">
        <v>119</v>
      </c>
      <c r="C148" s="28" t="s">
        <v>5</v>
      </c>
      <c r="D148" s="19">
        <v>4219.0069999999396</v>
      </c>
      <c r="E148" s="19">
        <v>15635.739999999943</v>
      </c>
      <c r="F148" s="19">
        <v>20461.671999999944</v>
      </c>
      <c r="G148" s="19">
        <v>80608.615999999689</v>
      </c>
      <c r="H148" s="19">
        <v>80608.615999999689</v>
      </c>
      <c r="I148" s="19">
        <v>17194.122000000083</v>
      </c>
      <c r="J148" s="19">
        <v>38580.576999999954</v>
      </c>
      <c r="K148" s="19">
        <v>75157.716999999844</v>
      </c>
      <c r="L148" s="19">
        <v>120988.11399999986</v>
      </c>
      <c r="M148" s="19">
        <v>120988.11399999986</v>
      </c>
      <c r="N148" s="19">
        <v>9066.6459999999788</v>
      </c>
      <c r="O148" s="19">
        <v>12288.441000000001</v>
      </c>
      <c r="P148" s="19">
        <v>52757.72</v>
      </c>
      <c r="Q148" s="19">
        <v>87210.975999999995</v>
      </c>
      <c r="R148" s="19">
        <v>87210.975999999995</v>
      </c>
      <c r="S148" s="19">
        <v>32068.54</v>
      </c>
      <c r="T148" s="19">
        <v>32504.358</v>
      </c>
      <c r="U148" s="19">
        <v>94484.687000000005</v>
      </c>
      <c r="V148" s="19">
        <v>124143.648</v>
      </c>
      <c r="W148" s="19">
        <v>124143.648</v>
      </c>
      <c r="X148" s="19">
        <v>37355.627999999997</v>
      </c>
      <c r="Y148" s="19">
        <v>37355.627999999997</v>
      </c>
      <c r="Z148" s="19">
        <v>66152.532999999996</v>
      </c>
      <c r="AA148" s="19">
        <v>66152.532999999996</v>
      </c>
      <c r="AB148" s="19">
        <v>122807.47100000012</v>
      </c>
      <c r="AC148" s="19">
        <v>122807.47100000012</v>
      </c>
      <c r="AD148" s="19">
        <v>145019.58500000011</v>
      </c>
      <c r="AE148" s="19">
        <v>145019.58500000011</v>
      </c>
      <c r="AF148" s="19">
        <v>145019.58500000011</v>
      </c>
      <c r="AG148" s="19">
        <v>145019.58500000011</v>
      </c>
      <c r="AH148" s="19">
        <v>31182.079999999896</v>
      </c>
      <c r="AI148" s="19">
        <v>4335.8100000000213</v>
      </c>
    </row>
    <row r="149" spans="2:35">
      <c r="B149" s="41" t="s">
        <v>120</v>
      </c>
      <c r="C149" s="21"/>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2:35" ht="27" customHeight="1">
      <c r="B150" s="53" t="s">
        <v>136</v>
      </c>
      <c r="C150" s="21" t="s">
        <v>5</v>
      </c>
      <c r="D150" s="2">
        <v>0</v>
      </c>
      <c r="E150" s="2">
        <v>0</v>
      </c>
      <c r="F150" s="2">
        <v>0</v>
      </c>
      <c r="G150" s="2">
        <v>0</v>
      </c>
      <c r="H150" s="2">
        <v>0</v>
      </c>
      <c r="I150" s="2">
        <v>0</v>
      </c>
      <c r="J150" s="2">
        <v>0</v>
      </c>
      <c r="K150" s="2">
        <v>0</v>
      </c>
      <c r="L150" s="2">
        <v>0</v>
      </c>
      <c r="M150" s="2">
        <v>0</v>
      </c>
      <c r="N150" s="2">
        <v>56.756999999999998</v>
      </c>
      <c r="O150" s="2">
        <v>56.756999999999998</v>
      </c>
      <c r="P150" s="2">
        <v>56.756999999999998</v>
      </c>
      <c r="Q150" s="2">
        <v>56.756999999999998</v>
      </c>
      <c r="R150" s="2">
        <v>56.756999999999998</v>
      </c>
      <c r="S150" s="2">
        <v>0</v>
      </c>
      <c r="T150" s="2">
        <v>38742.936999999998</v>
      </c>
      <c r="U150" s="2">
        <v>38742.936999999998</v>
      </c>
      <c r="V150" s="2">
        <v>38742.936999999998</v>
      </c>
      <c r="W150" s="2">
        <v>38742.936999999998</v>
      </c>
      <c r="X150" s="2">
        <v>0</v>
      </c>
      <c r="Y150" s="2">
        <v>0</v>
      </c>
      <c r="Z150" s="2">
        <v>0</v>
      </c>
      <c r="AA150" s="2">
        <v>0</v>
      </c>
      <c r="AB150" s="2">
        <v>0</v>
      </c>
      <c r="AC150" s="2">
        <v>0</v>
      </c>
      <c r="AD150" s="2">
        <v>0</v>
      </c>
      <c r="AE150" s="2">
        <v>0</v>
      </c>
      <c r="AF150" s="2">
        <v>0</v>
      </c>
      <c r="AG150" s="2">
        <v>0</v>
      </c>
      <c r="AH150" s="2">
        <v>0</v>
      </c>
      <c r="AI150" s="2">
        <v>0</v>
      </c>
    </row>
    <row r="151" spans="2:35" ht="27" customHeight="1">
      <c r="B151" s="53" t="s">
        <v>146</v>
      </c>
      <c r="C151" s="21" t="s">
        <v>5</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-329.81</v>
      </c>
      <c r="U151" s="2">
        <v>-329.81</v>
      </c>
      <c r="V151" s="2">
        <v>-329.81</v>
      </c>
      <c r="W151" s="2">
        <v>-329.81</v>
      </c>
      <c r="X151" s="2">
        <v>0</v>
      </c>
      <c r="Y151" s="2">
        <v>0</v>
      </c>
      <c r="Z151" s="2">
        <v>0</v>
      </c>
      <c r="AA151" s="2">
        <v>0</v>
      </c>
      <c r="AB151" s="2">
        <v>0</v>
      </c>
      <c r="AC151" s="2">
        <v>0</v>
      </c>
      <c r="AD151" s="2">
        <v>0</v>
      </c>
      <c r="AE151" s="2">
        <v>0</v>
      </c>
      <c r="AF151" s="2">
        <v>0</v>
      </c>
      <c r="AG151" s="2">
        <v>0</v>
      </c>
      <c r="AH151" s="2">
        <v>0</v>
      </c>
      <c r="AI151" s="2">
        <v>0</v>
      </c>
    </row>
    <row r="152" spans="2:35">
      <c r="B152" s="53" t="s">
        <v>121</v>
      </c>
      <c r="C152" s="21" t="s">
        <v>5</v>
      </c>
      <c r="D152" s="2">
        <v>0</v>
      </c>
      <c r="E152" s="2">
        <v>0</v>
      </c>
      <c r="F152" s="2">
        <v>-291.2</v>
      </c>
      <c r="G152" s="2">
        <v>-426.4</v>
      </c>
      <c r="H152" s="2">
        <v>-426.4</v>
      </c>
      <c r="I152" s="2">
        <v>-132</v>
      </c>
      <c r="J152" s="2">
        <v>-282.399</v>
      </c>
      <c r="K152" s="2">
        <v>-456</v>
      </c>
      <c r="L152" s="2">
        <v>-554.4</v>
      </c>
      <c r="M152" s="2">
        <v>-554.4</v>
      </c>
      <c r="N152" s="2">
        <v>0</v>
      </c>
      <c r="O152" s="2">
        <v>0</v>
      </c>
      <c r="P152" s="2">
        <v>0</v>
      </c>
      <c r="Q152" s="2">
        <v>-7360.3270000000002</v>
      </c>
      <c r="R152" s="2">
        <v>-7360.3270000000002</v>
      </c>
      <c r="S152" s="2">
        <v>0</v>
      </c>
      <c r="T152" s="2">
        <v>0</v>
      </c>
      <c r="U152" s="2">
        <v>-1284.6849999999999</v>
      </c>
      <c r="V152" s="2">
        <v>-2933.6689999999999</v>
      </c>
      <c r="W152" s="2">
        <v>-2933.6689999999999</v>
      </c>
      <c r="X152" s="2">
        <v>0</v>
      </c>
      <c r="Y152" s="2">
        <v>0</v>
      </c>
      <c r="Z152" s="2">
        <v>-2950.7829999999999</v>
      </c>
      <c r="AA152" s="2">
        <v>-2950.7829999999999</v>
      </c>
      <c r="AB152" s="2">
        <v>-5656.1260000000002</v>
      </c>
      <c r="AC152" s="2">
        <v>-5656.1260000000002</v>
      </c>
      <c r="AD152" s="2">
        <v>-6898.5770000000002</v>
      </c>
      <c r="AE152" s="2">
        <v>-6898.5770000000002</v>
      </c>
      <c r="AF152" s="2">
        <v>-6898.5770000000002</v>
      </c>
      <c r="AG152" s="2">
        <v>-6898.5770000000002</v>
      </c>
      <c r="AH152" s="2">
        <v>0</v>
      </c>
      <c r="AI152" s="2">
        <v>-795.38900000000001</v>
      </c>
    </row>
    <row r="153" spans="2:35">
      <c r="B153" s="53" t="s">
        <v>122</v>
      </c>
      <c r="C153" s="21" t="s">
        <v>5</v>
      </c>
      <c r="D153" s="2">
        <v>-682.54899999999998</v>
      </c>
      <c r="E153" s="2">
        <v>-952.77499999999998</v>
      </c>
      <c r="F153" s="2">
        <v>-1163.9190000000001</v>
      </c>
      <c r="G153" s="2">
        <v>-1436.9290000000001</v>
      </c>
      <c r="H153" s="2">
        <v>-1436.9290000000001</v>
      </c>
      <c r="I153" s="2">
        <v>-244.798</v>
      </c>
      <c r="J153" s="2">
        <v>-463.18200000000002</v>
      </c>
      <c r="K153" s="2">
        <v>-690.31500000000005</v>
      </c>
      <c r="L153" s="2">
        <v>-940.12199999999996</v>
      </c>
      <c r="M153" s="2">
        <v>-940.12199999999996</v>
      </c>
      <c r="N153" s="2">
        <v>-169.179</v>
      </c>
      <c r="O153" s="2">
        <v>-321.89699999999999</v>
      </c>
      <c r="P153" s="2">
        <v>-1937.1089999999999</v>
      </c>
      <c r="Q153" s="2">
        <v>-2033.1849999999999</v>
      </c>
      <c r="R153" s="2">
        <v>-2033.1849999999999</v>
      </c>
      <c r="S153" s="2">
        <v>-240.86500000000001</v>
      </c>
      <c r="T153" s="2">
        <v>-937.33500000000004</v>
      </c>
      <c r="U153" s="2">
        <v>-1010.985</v>
      </c>
      <c r="V153" s="2">
        <v>-917.76700000000005</v>
      </c>
      <c r="W153" s="2">
        <v>-917.76700000000005</v>
      </c>
      <c r="X153" s="2">
        <v>0</v>
      </c>
      <c r="Y153" s="2">
        <v>0</v>
      </c>
      <c r="Z153" s="2">
        <v>0</v>
      </c>
      <c r="AA153" s="2">
        <v>0</v>
      </c>
      <c r="AB153" s="2">
        <v>-4000</v>
      </c>
      <c r="AC153" s="2">
        <v>-4000</v>
      </c>
      <c r="AD153" s="2">
        <v>-7000</v>
      </c>
      <c r="AE153" s="2">
        <v>-7000</v>
      </c>
      <c r="AF153" s="2">
        <v>-7000</v>
      </c>
      <c r="AG153" s="2">
        <v>-7000</v>
      </c>
      <c r="AH153" s="2">
        <v>-3000</v>
      </c>
      <c r="AI153" s="2">
        <v>-3000</v>
      </c>
    </row>
    <row r="154" spans="2:35" ht="24">
      <c r="B154" s="53" t="s">
        <v>123</v>
      </c>
      <c r="C154" s="21" t="s">
        <v>5</v>
      </c>
      <c r="D154" s="2">
        <v>958.05499999999995</v>
      </c>
      <c r="E154" s="2">
        <v>1196.2929999999999</v>
      </c>
      <c r="F154" s="2">
        <v>1277.3689999999999</v>
      </c>
      <c r="G154" s="2">
        <v>19810.550999999999</v>
      </c>
      <c r="H154" s="2">
        <v>19810.550999999999</v>
      </c>
      <c r="I154" s="2">
        <v>93.251999999999995</v>
      </c>
      <c r="J154" s="2">
        <v>612.13900000000001</v>
      </c>
      <c r="K154" s="2">
        <v>694.60299999999995</v>
      </c>
      <c r="L154" s="2">
        <v>838.87900000000002</v>
      </c>
      <c r="M154" s="2">
        <v>838.87900000000002</v>
      </c>
      <c r="N154" s="2">
        <v>9.2439999999999998</v>
      </c>
      <c r="O154" s="2">
        <v>57.530999999999999</v>
      </c>
      <c r="P154" s="2">
        <v>79.403999999999996</v>
      </c>
      <c r="Q154" s="2">
        <v>868.08299999999997</v>
      </c>
      <c r="R154" s="2">
        <v>868.08299999999997</v>
      </c>
      <c r="S154" s="2">
        <v>10.685</v>
      </c>
      <c r="T154" s="2">
        <v>29.306000000000001</v>
      </c>
      <c r="U154" s="2">
        <v>67.578000000000003</v>
      </c>
      <c r="V154" s="2">
        <v>67.578000000000003</v>
      </c>
      <c r="W154" s="2">
        <v>67.578000000000003</v>
      </c>
      <c r="X154" s="2">
        <v>77.885999999999996</v>
      </c>
      <c r="Y154" s="2">
        <v>77.885999999999996</v>
      </c>
      <c r="Z154" s="2">
        <v>0</v>
      </c>
      <c r="AA154" s="2">
        <v>0</v>
      </c>
      <c r="AB154" s="2">
        <v>0</v>
      </c>
      <c r="AC154" s="2">
        <v>0</v>
      </c>
      <c r="AD154" s="2">
        <v>210.49299999999999</v>
      </c>
      <c r="AE154" s="2">
        <v>210.49299999999999</v>
      </c>
      <c r="AF154" s="2">
        <v>210.49299999999999</v>
      </c>
      <c r="AG154" s="2">
        <v>210.49299999999999</v>
      </c>
      <c r="AH154" s="2">
        <v>19.600000000000001</v>
      </c>
      <c r="AI154" s="2">
        <v>37.311</v>
      </c>
    </row>
    <row r="155" spans="2:35" ht="24">
      <c r="B155" s="53" t="s">
        <v>124</v>
      </c>
      <c r="C155" s="21" t="s">
        <v>5</v>
      </c>
      <c r="D155" s="2">
        <v>-2504.0880000000002</v>
      </c>
      <c r="E155" s="2">
        <v>-5399.8389999999999</v>
      </c>
      <c r="F155" s="2">
        <v>-9158.2790000000005</v>
      </c>
      <c r="G155" s="2">
        <v>-14562.87</v>
      </c>
      <c r="H155" s="2">
        <v>-14562.87</v>
      </c>
      <c r="I155" s="2">
        <v>-4780.2179999999998</v>
      </c>
      <c r="J155" s="2">
        <v>-8831.634</v>
      </c>
      <c r="K155" s="2">
        <v>-12270.342000000001</v>
      </c>
      <c r="L155" s="2">
        <v>-14763.119000000001</v>
      </c>
      <c r="M155" s="2">
        <v>-14763.119000000001</v>
      </c>
      <c r="N155" s="2">
        <v>-3305.55</v>
      </c>
      <c r="O155" s="2">
        <v>-5467.65</v>
      </c>
      <c r="P155" s="2">
        <v>-10452.34</v>
      </c>
      <c r="Q155" s="2">
        <v>-17466.843000000001</v>
      </c>
      <c r="R155" s="2">
        <v>-17466.843000000001</v>
      </c>
      <c r="S155" s="2">
        <v>-4893.8270000000002</v>
      </c>
      <c r="T155" s="2">
        <v>-13241.293</v>
      </c>
      <c r="U155" s="2">
        <v>-26406.626</v>
      </c>
      <c r="V155" s="2">
        <v>-38167.605000000003</v>
      </c>
      <c r="W155" s="2">
        <v>-38167.605000000003</v>
      </c>
      <c r="X155" s="2">
        <v>-12895.504000000001</v>
      </c>
      <c r="Y155" s="2">
        <v>-12895.504000000001</v>
      </c>
      <c r="Z155" s="2">
        <v>-20614.43</v>
      </c>
      <c r="AA155" s="2">
        <v>-20614.43</v>
      </c>
      <c r="AB155" s="2">
        <v>-28139.850999999999</v>
      </c>
      <c r="AC155" s="2">
        <v>-28139.850999999999</v>
      </c>
      <c r="AD155" s="2">
        <v>-35568.942000000003</v>
      </c>
      <c r="AE155" s="2">
        <v>-35568.942000000003</v>
      </c>
      <c r="AF155" s="2">
        <v>-35568.942000000003</v>
      </c>
      <c r="AG155" s="2">
        <v>-35568.942000000003</v>
      </c>
      <c r="AH155" s="2">
        <v>-8271.0069999999996</v>
      </c>
      <c r="AI155" s="2">
        <v>-14483.678</v>
      </c>
    </row>
    <row r="156" spans="2:35">
      <c r="B156" s="53" t="s">
        <v>125</v>
      </c>
      <c r="C156" s="21" t="s">
        <v>5</v>
      </c>
      <c r="D156" s="2">
        <v>-82.19</v>
      </c>
      <c r="E156" s="2">
        <v>-573.63900000000001</v>
      </c>
      <c r="F156" s="2">
        <v>-712.67499999999995</v>
      </c>
      <c r="G156" s="2">
        <v>-1725.0809999999999</v>
      </c>
      <c r="H156" s="2">
        <v>-1725.0809999999999</v>
      </c>
      <c r="I156" s="2">
        <v>-2305.2049999999999</v>
      </c>
      <c r="J156" s="2">
        <v>-2985.835</v>
      </c>
      <c r="K156" s="2">
        <v>-5758.8239999999996</v>
      </c>
      <c r="L156" s="2">
        <v>-6323.8689999999997</v>
      </c>
      <c r="M156" s="2">
        <v>-6323.8689999999997</v>
      </c>
      <c r="N156" s="2">
        <v>-2132.538</v>
      </c>
      <c r="O156" s="2">
        <v>-4531.2160000000003</v>
      </c>
      <c r="P156" s="2">
        <v>-7581.0469999999996</v>
      </c>
      <c r="Q156" s="2">
        <v>-10447.456</v>
      </c>
      <c r="R156" s="2">
        <v>-10447.456</v>
      </c>
      <c r="S156" s="2">
        <v>-1077.8430000000001</v>
      </c>
      <c r="T156" s="2">
        <v>-2363.317</v>
      </c>
      <c r="U156" s="2">
        <v>-3491.7130000000002</v>
      </c>
      <c r="V156" s="2">
        <v>-7605.8720000000003</v>
      </c>
      <c r="W156" s="2">
        <v>-7605.8720000000003</v>
      </c>
      <c r="X156" s="2">
        <v>-1081.5250000000001</v>
      </c>
      <c r="Y156" s="2">
        <v>-1081.5250000000001</v>
      </c>
      <c r="Z156" s="2">
        <v>-2225.1709999999998</v>
      </c>
      <c r="AA156" s="2">
        <v>-2225.1709999999998</v>
      </c>
      <c r="AB156" s="2">
        <v>-3374.9110000000001</v>
      </c>
      <c r="AC156" s="2">
        <v>-3374.9110000000001</v>
      </c>
      <c r="AD156" s="2">
        <v>-5485.3410000000003</v>
      </c>
      <c r="AE156" s="2">
        <v>-5485.3410000000003</v>
      </c>
      <c r="AF156" s="2">
        <v>-5485.3410000000003</v>
      </c>
      <c r="AG156" s="2">
        <v>-5485.3410000000003</v>
      </c>
      <c r="AH156" s="2">
        <v>-1174.827</v>
      </c>
      <c r="AI156" s="2">
        <v>-2768.8629999999998</v>
      </c>
    </row>
    <row r="157" spans="2:35">
      <c r="B157" s="53" t="s">
        <v>142</v>
      </c>
      <c r="C157" s="21" t="s">
        <v>5</v>
      </c>
      <c r="D157" s="2">
        <v>0</v>
      </c>
      <c r="E157" s="2">
        <v>0</v>
      </c>
      <c r="F157" s="2">
        <v>0</v>
      </c>
      <c r="G157" s="2">
        <v>0</v>
      </c>
      <c r="H157" s="2">
        <v>0</v>
      </c>
      <c r="I157" s="2">
        <v>0</v>
      </c>
      <c r="J157" s="2">
        <v>0</v>
      </c>
      <c r="K157" s="2">
        <v>0</v>
      </c>
      <c r="L157" s="2">
        <v>0</v>
      </c>
      <c r="M157" s="2">
        <v>0</v>
      </c>
      <c r="N157" s="2">
        <v>0</v>
      </c>
      <c r="O157" s="2">
        <v>0</v>
      </c>
      <c r="P157" s="2">
        <v>0</v>
      </c>
      <c r="Q157" s="2">
        <v>0</v>
      </c>
      <c r="R157" s="2">
        <v>0</v>
      </c>
      <c r="S157" s="2">
        <v>245.27199999999999</v>
      </c>
      <c r="T157" s="2">
        <v>245.27199999999999</v>
      </c>
      <c r="U157" s="2">
        <v>245.27199999999999</v>
      </c>
      <c r="V157" s="2">
        <v>258.88499999999999</v>
      </c>
      <c r="W157" s="2">
        <v>258.88499999999999</v>
      </c>
      <c r="X157" s="2">
        <v>69.843999999999994</v>
      </c>
      <c r="Y157" s="2">
        <v>69.843999999999994</v>
      </c>
      <c r="Z157" s="2">
        <v>0</v>
      </c>
      <c r="AA157" s="2">
        <v>0</v>
      </c>
      <c r="AB157" s="2">
        <v>52.636000000000003</v>
      </c>
      <c r="AC157" s="2">
        <v>52.636000000000003</v>
      </c>
      <c r="AD157" s="2">
        <v>0</v>
      </c>
      <c r="AE157" s="2">
        <v>0</v>
      </c>
      <c r="AF157" s="2">
        <v>0</v>
      </c>
      <c r="AG157" s="2">
        <v>0</v>
      </c>
      <c r="AH157" s="2">
        <v>0</v>
      </c>
      <c r="AI157" s="2">
        <v>1500</v>
      </c>
    </row>
    <row r="158" spans="2:35" ht="12.5" thickBot="1">
      <c r="B158" s="53" t="s">
        <v>126</v>
      </c>
      <c r="C158" s="31" t="s">
        <v>5</v>
      </c>
      <c r="D158" s="32">
        <v>27019.85</v>
      </c>
      <c r="E158" s="32">
        <v>27019.85</v>
      </c>
      <c r="F158" s="32">
        <v>27019.85</v>
      </c>
      <c r="G158" s="32">
        <v>27019.85</v>
      </c>
      <c r="H158" s="32">
        <v>27019.85</v>
      </c>
      <c r="I158" s="32">
        <v>0</v>
      </c>
      <c r="J158" s="32">
        <v>0</v>
      </c>
      <c r="K158" s="32">
        <v>0</v>
      </c>
      <c r="L158" s="32">
        <v>15</v>
      </c>
      <c r="M158" s="32">
        <v>15</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c r="AD158" s="32">
        <v>0</v>
      </c>
      <c r="AE158" s="32">
        <v>0</v>
      </c>
      <c r="AF158" s="32">
        <v>0</v>
      </c>
      <c r="AG158" s="32">
        <v>0</v>
      </c>
      <c r="AH158" s="32">
        <v>0</v>
      </c>
      <c r="AI158" s="32">
        <v>0</v>
      </c>
    </row>
    <row r="159" spans="2:35">
      <c r="B159" s="38" t="s">
        <v>127</v>
      </c>
      <c r="C159" s="27" t="s">
        <v>5</v>
      </c>
      <c r="D159" s="18">
        <v>24709.077999999998</v>
      </c>
      <c r="E159" s="18">
        <v>21289.89</v>
      </c>
      <c r="F159" s="18">
        <v>16971.146000000001</v>
      </c>
      <c r="G159" s="18">
        <v>28679.120999999996</v>
      </c>
      <c r="H159" s="18">
        <v>28679.120999999996</v>
      </c>
      <c r="I159" s="18">
        <v>-7368.9690000000001</v>
      </c>
      <c r="J159" s="18">
        <v>-11950.911</v>
      </c>
      <c r="K159" s="18">
        <v>-18480.878000000001</v>
      </c>
      <c r="L159" s="18">
        <v>-21727.631000000001</v>
      </c>
      <c r="M159" s="18">
        <v>-21727.631000000001</v>
      </c>
      <c r="N159" s="18">
        <v>-5541.2659999999996</v>
      </c>
      <c r="O159" s="18">
        <v>-10206.475</v>
      </c>
      <c r="P159" s="18">
        <v>-19834.334999999999</v>
      </c>
      <c r="Q159" s="18">
        <v>-36382.970999999998</v>
      </c>
      <c r="R159" s="18">
        <v>-36382.970999999998</v>
      </c>
      <c r="S159" s="18">
        <v>-5956.5780000000004</v>
      </c>
      <c r="T159" s="18">
        <v>22145.759999999998</v>
      </c>
      <c r="U159" s="18">
        <v>6531.9679999999998</v>
      </c>
      <c r="V159" s="18">
        <v>-10885.323</v>
      </c>
      <c r="W159" s="18">
        <v>-10885.323</v>
      </c>
      <c r="X159" s="18">
        <v>-13829.299000000001</v>
      </c>
      <c r="Y159" s="18">
        <v>-13829.299000000001</v>
      </c>
      <c r="Z159" s="18">
        <v>-25790.383999999998</v>
      </c>
      <c r="AA159" s="18">
        <v>-25790.383999999998</v>
      </c>
      <c r="AB159" s="18">
        <v>-41118.252</v>
      </c>
      <c r="AC159" s="18">
        <v>-41118.252</v>
      </c>
      <c r="AD159" s="18">
        <v>-54742.367000000006</v>
      </c>
      <c r="AE159" s="18">
        <v>-54742.367000000006</v>
      </c>
      <c r="AF159" s="18">
        <v>-54742.367000000006</v>
      </c>
      <c r="AG159" s="18">
        <v>-54742.367000000006</v>
      </c>
      <c r="AH159" s="18">
        <v>-12426.233999999999</v>
      </c>
      <c r="AI159" s="18">
        <v>-19510.619000000002</v>
      </c>
    </row>
    <row r="160" spans="2:35">
      <c r="B160" s="42" t="s">
        <v>128</v>
      </c>
      <c r="C160" s="21"/>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2:35">
      <c r="B161" s="53" t="s">
        <v>143</v>
      </c>
      <c r="C161" s="21" t="s">
        <v>5</v>
      </c>
      <c r="D161" s="2">
        <v>0</v>
      </c>
      <c r="E161" s="2">
        <v>0</v>
      </c>
      <c r="F161" s="2">
        <v>0</v>
      </c>
      <c r="G161" s="2">
        <v>0</v>
      </c>
      <c r="H161" s="2">
        <v>0</v>
      </c>
      <c r="I161" s="2">
        <v>0</v>
      </c>
      <c r="J161" s="2">
        <v>0</v>
      </c>
      <c r="K161" s="2">
        <v>0</v>
      </c>
      <c r="L161" s="2">
        <v>0</v>
      </c>
      <c r="M161" s="2">
        <v>0</v>
      </c>
      <c r="N161" s="2">
        <v>129950</v>
      </c>
      <c r="O161" s="2">
        <v>129950</v>
      </c>
      <c r="P161" s="2">
        <v>129950</v>
      </c>
      <c r="Q161" s="2">
        <v>224825</v>
      </c>
      <c r="R161" s="2">
        <v>224825</v>
      </c>
      <c r="S161" s="2">
        <v>74000</v>
      </c>
      <c r="T161" s="2">
        <v>74000</v>
      </c>
      <c r="U161" s="2">
        <v>74000</v>
      </c>
      <c r="V161" s="2">
        <v>74000</v>
      </c>
      <c r="W161" s="2">
        <v>74000</v>
      </c>
      <c r="X161" s="2">
        <v>0</v>
      </c>
      <c r="Y161" s="2">
        <v>0</v>
      </c>
      <c r="Z161" s="2"/>
      <c r="AA161" s="2"/>
      <c r="AB161" s="2">
        <v>0</v>
      </c>
      <c r="AC161" s="2">
        <v>0</v>
      </c>
      <c r="AD161" s="2">
        <v>0</v>
      </c>
      <c r="AE161" s="2">
        <v>0</v>
      </c>
      <c r="AF161" s="2">
        <v>0</v>
      </c>
      <c r="AG161" s="2">
        <v>0</v>
      </c>
      <c r="AH161" s="2">
        <v>0</v>
      </c>
      <c r="AI161" s="2">
        <v>0</v>
      </c>
    </row>
    <row r="162" spans="2:35">
      <c r="B162" s="53" t="s">
        <v>129</v>
      </c>
      <c r="C162" s="21" t="s">
        <v>5</v>
      </c>
      <c r="D162" s="2">
        <v>2221.346</v>
      </c>
      <c r="E162" s="2">
        <v>10879.216</v>
      </c>
      <c r="F162" s="2">
        <v>22629.581999999999</v>
      </c>
      <c r="G162" s="2">
        <v>35657.135000000002</v>
      </c>
      <c r="H162" s="2">
        <v>35657.135000000002</v>
      </c>
      <c r="I162" s="2">
        <v>14187.217000000001</v>
      </c>
      <c r="J162" s="2">
        <v>36773.483999999997</v>
      </c>
      <c r="K162" s="2">
        <v>70467.364000000001</v>
      </c>
      <c r="L162" s="2">
        <v>92894.497000000003</v>
      </c>
      <c r="M162" s="2">
        <v>92894.497000000003</v>
      </c>
      <c r="N162" s="2">
        <v>4712.5770000000002</v>
      </c>
      <c r="O162" s="2">
        <v>93720.792000000001</v>
      </c>
      <c r="P162" s="2">
        <v>128742.705</v>
      </c>
      <c r="Q162" s="2">
        <v>130204.527</v>
      </c>
      <c r="R162" s="2">
        <v>130204.527</v>
      </c>
      <c r="S162" s="2">
        <v>1595.7929999999999</v>
      </c>
      <c r="T162" s="2">
        <v>105791.102</v>
      </c>
      <c r="U162" s="2">
        <v>108952.88499999999</v>
      </c>
      <c r="V162" s="2">
        <v>101635.711</v>
      </c>
      <c r="W162" s="2">
        <v>101635.711</v>
      </c>
      <c r="X162" s="2">
        <v>1175.2260000000001</v>
      </c>
      <c r="Y162" s="2">
        <v>1175.2260000000001</v>
      </c>
      <c r="Z162" s="2">
        <v>31380.852999999999</v>
      </c>
      <c r="AA162" s="2">
        <v>31380.852999999999</v>
      </c>
      <c r="AB162" s="2">
        <v>92938.148000000001</v>
      </c>
      <c r="AC162" s="2">
        <v>92938.148000000001</v>
      </c>
      <c r="AD162" s="2">
        <v>123438.148</v>
      </c>
      <c r="AE162" s="2">
        <v>123438.148</v>
      </c>
      <c r="AF162" s="2">
        <v>123438.148</v>
      </c>
      <c r="AG162" s="2">
        <v>123438.148</v>
      </c>
      <c r="AH162" s="2">
        <v>3000</v>
      </c>
      <c r="AI162" s="2">
        <v>120097.083</v>
      </c>
    </row>
    <row r="163" spans="2:35">
      <c r="B163" s="53" t="s">
        <v>130</v>
      </c>
      <c r="C163" s="21" t="s">
        <v>5</v>
      </c>
      <c r="D163" s="2">
        <v>0</v>
      </c>
      <c r="E163" s="2">
        <v>4472.3739999999998</v>
      </c>
      <c r="F163" s="2">
        <v>5000</v>
      </c>
      <c r="G163" s="2">
        <v>50081.781000000003</v>
      </c>
      <c r="H163" s="2">
        <v>50081.781000000003</v>
      </c>
      <c r="I163" s="2">
        <v>5500</v>
      </c>
      <c r="J163" s="2">
        <v>42204</v>
      </c>
      <c r="K163" s="2">
        <v>42204</v>
      </c>
      <c r="L163" s="2">
        <v>42204</v>
      </c>
      <c r="M163" s="2">
        <v>42204</v>
      </c>
      <c r="N163" s="2">
        <v>6000</v>
      </c>
      <c r="O163" s="2"/>
      <c r="P163" s="2">
        <v>0</v>
      </c>
      <c r="Q163" s="2">
        <v>0</v>
      </c>
      <c r="R163" s="2">
        <v>0</v>
      </c>
      <c r="S163" s="2">
        <v>0</v>
      </c>
      <c r="T163" s="2">
        <v>0</v>
      </c>
      <c r="U163" s="2">
        <v>0</v>
      </c>
      <c r="V163" s="2">
        <v>0</v>
      </c>
      <c r="W163" s="2">
        <v>0</v>
      </c>
      <c r="X163" s="2">
        <v>0</v>
      </c>
      <c r="Y163" s="2">
        <v>0</v>
      </c>
      <c r="Z163" s="2"/>
      <c r="AA163" s="2"/>
      <c r="AB163" s="2">
        <v>0</v>
      </c>
      <c r="AC163" s="2">
        <v>0</v>
      </c>
      <c r="AD163" s="2">
        <v>0</v>
      </c>
      <c r="AE163" s="2">
        <v>0</v>
      </c>
      <c r="AF163" s="2">
        <v>0</v>
      </c>
      <c r="AG163" s="2">
        <v>0</v>
      </c>
      <c r="AH163" s="2">
        <v>0</v>
      </c>
      <c r="AI163" s="2">
        <v>0</v>
      </c>
    </row>
    <row r="164" spans="2:35">
      <c r="B164" s="53" t="s">
        <v>131</v>
      </c>
      <c r="C164" s="21" t="s">
        <v>5</v>
      </c>
      <c r="D164" s="2">
        <v>-29093.706999999999</v>
      </c>
      <c r="E164" s="2">
        <v>-31829.975999999999</v>
      </c>
      <c r="F164" s="2">
        <v>-40340.146999999997</v>
      </c>
      <c r="G164" s="2">
        <v>-128082.098</v>
      </c>
      <c r="H164" s="2">
        <v>-128082.098</v>
      </c>
      <c r="I164" s="2">
        <v>-12474.876</v>
      </c>
      <c r="J164" s="2">
        <v>-87611.32</v>
      </c>
      <c r="K164" s="2">
        <v>-114628.84699999999</v>
      </c>
      <c r="L164" s="2">
        <v>-150156.61900000001</v>
      </c>
      <c r="M164" s="2">
        <v>-150156.61900000001</v>
      </c>
      <c r="N164" s="2">
        <v>-21027.544999999998</v>
      </c>
      <c r="O164" s="2">
        <v>-100292.55100000001</v>
      </c>
      <c r="P164" s="2">
        <v>-149408.09599999999</v>
      </c>
      <c r="Q164" s="2">
        <v>-161910.01199999999</v>
      </c>
      <c r="R164" s="2">
        <v>-161910.01199999999</v>
      </c>
      <c r="S164" s="2">
        <v>-72555.592000000004</v>
      </c>
      <c r="T164" s="2">
        <v>-201730.44699999999</v>
      </c>
      <c r="U164" s="2">
        <v>-239522.658</v>
      </c>
      <c r="V164" s="2">
        <v>-242276.356</v>
      </c>
      <c r="W164" s="2">
        <v>-242276.356</v>
      </c>
      <c r="X164" s="2">
        <v>-2500.201</v>
      </c>
      <c r="Y164" s="2">
        <v>-2500.201</v>
      </c>
      <c r="Z164" s="2">
        <v>-8128.915</v>
      </c>
      <c r="AA164" s="2">
        <v>-8128.915</v>
      </c>
      <c r="AB164" s="2">
        <v>-140616.43799999999</v>
      </c>
      <c r="AC164" s="2">
        <v>-140616.43799999999</v>
      </c>
      <c r="AD164" s="2">
        <v>-144037.943</v>
      </c>
      <c r="AE164" s="2">
        <v>-144037.943</v>
      </c>
      <c r="AF164" s="2">
        <v>-144037.943</v>
      </c>
      <c r="AG164" s="2">
        <v>-144037.943</v>
      </c>
      <c r="AH164" s="2">
        <v>-10639.375</v>
      </c>
      <c r="AI164" s="2">
        <v>-64530.404000000002</v>
      </c>
    </row>
    <row r="165" spans="2:35" ht="24">
      <c r="B165" s="53" t="s">
        <v>132</v>
      </c>
      <c r="C165" s="21" t="s">
        <v>5</v>
      </c>
      <c r="D165" s="2">
        <v>-2146.194</v>
      </c>
      <c r="E165" s="2">
        <v>-4152.3649999999998</v>
      </c>
      <c r="F165" s="2">
        <v>-7068.3040000000001</v>
      </c>
      <c r="G165" s="2">
        <v>-11577.7</v>
      </c>
      <c r="H165" s="2">
        <v>-11577.7</v>
      </c>
      <c r="I165" s="2">
        <v>-2391.201</v>
      </c>
      <c r="J165" s="2">
        <v>-5583.7250000000004</v>
      </c>
      <c r="K165" s="2">
        <v>-8930.6489999999994</v>
      </c>
      <c r="L165" s="2">
        <v>-12063.222</v>
      </c>
      <c r="M165" s="2">
        <v>-12063.222</v>
      </c>
      <c r="N165" s="2">
        <v>-3257.9459999999999</v>
      </c>
      <c r="O165" s="2">
        <v>-6222.3720000000003</v>
      </c>
      <c r="P165" s="2">
        <v>-9042.3960000000006</v>
      </c>
      <c r="Q165" s="2">
        <v>-12231.475</v>
      </c>
      <c r="R165" s="2">
        <v>-12231.475</v>
      </c>
      <c r="S165" s="2">
        <v>-3626.5030000000002</v>
      </c>
      <c r="T165" s="2">
        <v>-8414.8029999999999</v>
      </c>
      <c r="U165" s="2">
        <v>-12416.370999999999</v>
      </c>
      <c r="V165" s="2">
        <v>-22698.462</v>
      </c>
      <c r="W165" s="2">
        <v>-22698.462</v>
      </c>
      <c r="X165" s="2">
        <v>-11305.798000000001</v>
      </c>
      <c r="Y165" s="2">
        <v>-11305.798000000001</v>
      </c>
      <c r="Z165" s="2">
        <v>-20314.144</v>
      </c>
      <c r="AA165" s="2">
        <v>-20314.144</v>
      </c>
      <c r="AB165" s="2">
        <v>-30848.43</v>
      </c>
      <c r="AC165" s="2">
        <v>-30848.43</v>
      </c>
      <c r="AD165" s="2">
        <v>-40356.11</v>
      </c>
      <c r="AE165" s="2">
        <v>-40356.11</v>
      </c>
      <c r="AF165" s="2">
        <v>-40356.11</v>
      </c>
      <c r="AG165" s="2">
        <v>-40356.11</v>
      </c>
      <c r="AH165" s="2">
        <v>-12548.061</v>
      </c>
      <c r="AI165" s="2">
        <v>-24427.466</v>
      </c>
    </row>
    <row r="166" spans="2:35">
      <c r="B166" s="53" t="s">
        <v>133</v>
      </c>
      <c r="C166" s="21" t="s">
        <v>5</v>
      </c>
      <c r="D166" s="2">
        <v>0</v>
      </c>
      <c r="E166" s="2">
        <v>-3278.4720000000002</v>
      </c>
      <c r="F166" s="2">
        <v>-5271.2269999999999</v>
      </c>
      <c r="G166" s="2">
        <v>-5452.5140000000001</v>
      </c>
      <c r="H166" s="2">
        <v>-5452.5140000000001</v>
      </c>
      <c r="I166" s="2">
        <v>-3939.1329999999998</v>
      </c>
      <c r="J166" s="2">
        <v>-4990.7759999999998</v>
      </c>
      <c r="K166" s="2">
        <v>-5196.8900000000003</v>
      </c>
      <c r="L166" s="2">
        <v>-9696.89</v>
      </c>
      <c r="M166" s="2">
        <v>-9696.89</v>
      </c>
      <c r="N166" s="2">
        <v>-85012.339000000007</v>
      </c>
      <c r="O166" s="2">
        <v>-93566.65</v>
      </c>
      <c r="P166" s="2">
        <v>-89607.72</v>
      </c>
      <c r="Q166" s="2">
        <v>-93566.65</v>
      </c>
      <c r="R166" s="2">
        <v>-93566.65</v>
      </c>
      <c r="S166" s="2">
        <v>0</v>
      </c>
      <c r="T166" s="2">
        <v>0</v>
      </c>
      <c r="U166" s="2">
        <v>0</v>
      </c>
      <c r="V166" s="2">
        <v>0</v>
      </c>
      <c r="W166" s="2">
        <v>0</v>
      </c>
      <c r="X166" s="2">
        <v>0</v>
      </c>
      <c r="Y166" s="2">
        <v>0</v>
      </c>
      <c r="Z166" s="2"/>
      <c r="AA166" s="2"/>
      <c r="AB166" s="2">
        <v>0</v>
      </c>
      <c r="AC166" s="2">
        <v>0</v>
      </c>
      <c r="AD166" s="2">
        <v>0</v>
      </c>
      <c r="AE166" s="2">
        <v>0</v>
      </c>
      <c r="AF166" s="2">
        <v>0</v>
      </c>
      <c r="AG166" s="2">
        <v>0</v>
      </c>
      <c r="AH166" s="2">
        <v>0</v>
      </c>
      <c r="AI166" s="2">
        <v>0</v>
      </c>
    </row>
    <row r="167" spans="2:35">
      <c r="B167" s="53" t="s">
        <v>213</v>
      </c>
      <c r="C167" s="21" t="s">
        <v>5</v>
      </c>
      <c r="D167" s="2">
        <v>0</v>
      </c>
      <c r="E167" s="2">
        <v>0</v>
      </c>
      <c r="F167" s="2">
        <v>0</v>
      </c>
      <c r="G167" s="2">
        <v>0</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c r="AB167" s="2">
        <v>0</v>
      </c>
      <c r="AC167" s="2">
        <v>0</v>
      </c>
      <c r="AD167" s="2">
        <v>-9875.6820000000007</v>
      </c>
      <c r="AE167" s="2">
        <v>-9875.6820000000007</v>
      </c>
      <c r="AF167" s="2">
        <v>-9875.6820000000007</v>
      </c>
      <c r="AG167" s="2">
        <v>-9875.6820000000007</v>
      </c>
      <c r="AH167" s="2">
        <v>0</v>
      </c>
      <c r="AI167" s="2">
        <v>0</v>
      </c>
    </row>
    <row r="168" spans="2:35" ht="12.5" thickBot="1">
      <c r="B168" s="54" t="s">
        <v>134</v>
      </c>
      <c r="C168" s="31" t="s">
        <v>5</v>
      </c>
      <c r="D168" s="32">
        <v>-16927.032999999999</v>
      </c>
      <c r="E168" s="32">
        <v>-31045.419000000002</v>
      </c>
      <c r="F168" s="32">
        <v>-49581.038</v>
      </c>
      <c r="G168" s="32">
        <v>-61607.214</v>
      </c>
      <c r="H168" s="32">
        <v>-61607.214</v>
      </c>
      <c r="I168" s="32">
        <v>-16980.97</v>
      </c>
      <c r="J168" s="32">
        <v>-32027.396000000001</v>
      </c>
      <c r="K168" s="32">
        <v>-50794.368000000002</v>
      </c>
      <c r="L168" s="32">
        <v>-64869.042999999998</v>
      </c>
      <c r="M168" s="32">
        <v>-64869.042999999998</v>
      </c>
      <c r="N168" s="32">
        <v>-18518.587</v>
      </c>
      <c r="O168" s="32">
        <v>-32124.548999999999</v>
      </c>
      <c r="P168" s="32">
        <v>-50080.828999999998</v>
      </c>
      <c r="Q168" s="32">
        <v>-76105.945000000007</v>
      </c>
      <c r="R168" s="32">
        <v>-76105.945000000007</v>
      </c>
      <c r="S168" s="32">
        <v>-21980.617999999999</v>
      </c>
      <c r="T168" s="32">
        <v>-35435.927000000003</v>
      </c>
      <c r="U168" s="32">
        <v>-46629.959000000003</v>
      </c>
      <c r="V168" s="32">
        <v>-51815.597000000002</v>
      </c>
      <c r="W168" s="32">
        <v>-51815.597000000002</v>
      </c>
      <c r="X168" s="32">
        <v>-12808.236000000001</v>
      </c>
      <c r="Y168" s="32">
        <v>-12808.236000000001</v>
      </c>
      <c r="Z168" s="32">
        <v>-24595.456999999999</v>
      </c>
      <c r="AA168" s="32">
        <v>-24595.456999999999</v>
      </c>
      <c r="AB168" s="32">
        <v>-38385.631000000001</v>
      </c>
      <c r="AC168" s="32">
        <v>-38385.631000000001</v>
      </c>
      <c r="AD168" s="32">
        <v>-51279.275999999998</v>
      </c>
      <c r="AE168" s="32">
        <v>-51279.275999999998</v>
      </c>
      <c r="AF168" s="32">
        <v>-51279.275999999998</v>
      </c>
      <c r="AG168" s="32">
        <v>-51279.275999999998</v>
      </c>
      <c r="AH168" s="32">
        <v>-12327.332</v>
      </c>
      <c r="AI168" s="32">
        <v>-23169.678</v>
      </c>
    </row>
    <row r="169" spans="2:35">
      <c r="B169" s="42" t="s">
        <v>214</v>
      </c>
      <c r="C169" s="27" t="s">
        <v>5</v>
      </c>
      <c r="D169" s="13">
        <v>-45945.587999999996</v>
      </c>
      <c r="E169" s="13">
        <v>-54954.642</v>
      </c>
      <c r="F169" s="13">
        <v>-74631.133999999991</v>
      </c>
      <c r="G169" s="13">
        <v>-120980.61</v>
      </c>
      <c r="H169" s="13">
        <v>-120980.61</v>
      </c>
      <c r="I169" s="13">
        <v>-16098.963</v>
      </c>
      <c r="J169" s="13">
        <v>-51235.733000000007</v>
      </c>
      <c r="K169" s="13">
        <v>-66879.39</v>
      </c>
      <c r="L169" s="13">
        <v>-101687.277</v>
      </c>
      <c r="M169" s="13">
        <v>-101687.277</v>
      </c>
      <c r="N169" s="13">
        <v>12846.159999999989</v>
      </c>
      <c r="O169" s="13">
        <v>-8535.33</v>
      </c>
      <c r="P169" s="13">
        <v>-39446.336000000003</v>
      </c>
      <c r="Q169" s="13">
        <v>11215.445</v>
      </c>
      <c r="R169" s="13">
        <v>11215.445</v>
      </c>
      <c r="S169" s="13">
        <v>-22566.92</v>
      </c>
      <c r="T169" s="13">
        <v>-65790.074999999997</v>
      </c>
      <c r="U169" s="13">
        <v>-115616.103</v>
      </c>
      <c r="V169" s="13">
        <v>-141154.704</v>
      </c>
      <c r="W169" s="13">
        <v>-141154.704</v>
      </c>
      <c r="X169" s="13">
        <v>-25439.008999999998</v>
      </c>
      <c r="Y169" s="13">
        <v>-25439.008999999998</v>
      </c>
      <c r="Z169" s="13">
        <v>-21657.663</v>
      </c>
      <c r="AA169" s="13">
        <v>-21657.663</v>
      </c>
      <c r="AB169" s="13">
        <v>-116912.351</v>
      </c>
      <c r="AC169" s="13">
        <v>-116912.351</v>
      </c>
      <c r="AD169" s="13">
        <v>-122110.863</v>
      </c>
      <c r="AE169" s="13">
        <v>-122110.863</v>
      </c>
      <c r="AF169" s="13">
        <v>-122110.863</v>
      </c>
      <c r="AG169" s="13">
        <v>-122110.863</v>
      </c>
      <c r="AH169" s="13">
        <v>-32514.768000000004</v>
      </c>
      <c r="AI169" s="13">
        <v>7969.5349999999962</v>
      </c>
    </row>
    <row r="170" spans="2:35" s="6" customFormat="1" ht="24">
      <c r="B170" s="43" t="s">
        <v>108</v>
      </c>
      <c r="C170" s="35" t="s">
        <v>5</v>
      </c>
      <c r="D170" s="34">
        <v>-17017.503000000059</v>
      </c>
      <c r="E170" s="34">
        <v>-18029.012000000053</v>
      </c>
      <c r="F170" s="34">
        <v>-37198.31600000005</v>
      </c>
      <c r="G170" s="34">
        <v>-11692.873000000312</v>
      </c>
      <c r="H170" s="34">
        <v>-11692.873000000312</v>
      </c>
      <c r="I170" s="34">
        <v>-6273.8099999999176</v>
      </c>
      <c r="J170" s="34">
        <v>-24606.067000000054</v>
      </c>
      <c r="K170" s="34">
        <v>-10202.551000000152</v>
      </c>
      <c r="L170" s="34">
        <v>-2426.7940000001399</v>
      </c>
      <c r="M170" s="34">
        <v>-2426.7940000001399</v>
      </c>
      <c r="N170" s="34">
        <v>16371.539999999968</v>
      </c>
      <c r="O170" s="34">
        <v>-6453.3639999999996</v>
      </c>
      <c r="P170" s="34">
        <v>-6522.951</v>
      </c>
      <c r="Q170" s="34">
        <v>62043.45</v>
      </c>
      <c r="R170" s="34">
        <v>62043.45</v>
      </c>
      <c r="S170" s="34">
        <v>3545.0419999999999</v>
      </c>
      <c r="T170" s="34">
        <v>-11139.957</v>
      </c>
      <c r="U170" s="34">
        <v>-14599.448</v>
      </c>
      <c r="V170" s="34">
        <v>-27896.379000000001</v>
      </c>
      <c r="W170" s="34">
        <v>-27896.379000000001</v>
      </c>
      <c r="X170" s="34">
        <v>-1912.68</v>
      </c>
      <c r="Y170" s="34">
        <v>-1912.68</v>
      </c>
      <c r="Z170" s="34">
        <v>18704.486000000001</v>
      </c>
      <c r="AA170" s="34">
        <v>18704.486000000001</v>
      </c>
      <c r="AB170" s="34">
        <v>-35223.131999999998</v>
      </c>
      <c r="AC170" s="34">
        <v>-35223.131999999998</v>
      </c>
      <c r="AD170" s="34">
        <v>0</v>
      </c>
      <c r="AE170" s="34">
        <v>0</v>
      </c>
      <c r="AF170" s="34">
        <v>0</v>
      </c>
      <c r="AG170" s="34">
        <v>0</v>
      </c>
      <c r="AH170" s="34">
        <v>0</v>
      </c>
      <c r="AI170" s="34">
        <v>0</v>
      </c>
    </row>
    <row r="171" spans="2:35" s="6" customFormat="1">
      <c r="B171" s="43" t="s">
        <v>109</v>
      </c>
      <c r="C171" s="35" t="s">
        <v>5</v>
      </c>
      <c r="D171" s="34">
        <v>-17017.503000000059</v>
      </c>
      <c r="E171" s="34">
        <v>-18029.012000000053</v>
      </c>
      <c r="F171" s="34">
        <v>-37198.31600000005</v>
      </c>
      <c r="G171" s="34">
        <v>-11692.873000000312</v>
      </c>
      <c r="H171" s="34">
        <v>-11692.873000000312</v>
      </c>
      <c r="I171" s="34">
        <v>-6273.8099999999176</v>
      </c>
      <c r="J171" s="34">
        <v>-24606.067000000054</v>
      </c>
      <c r="K171" s="34">
        <v>-10202.551000000152</v>
      </c>
      <c r="L171" s="34">
        <v>-2426.7940000001399</v>
      </c>
      <c r="M171" s="34">
        <v>-2426.7940000001399</v>
      </c>
      <c r="N171" s="34">
        <v>16371.539999999968</v>
      </c>
      <c r="O171" s="34">
        <v>-6453.3639999999996</v>
      </c>
      <c r="P171" s="34">
        <v>-6522.951</v>
      </c>
      <c r="Q171" s="34">
        <v>62043.45</v>
      </c>
      <c r="R171" s="34">
        <v>62043.45</v>
      </c>
      <c r="S171" s="34">
        <v>3545.0419999999999</v>
      </c>
      <c r="T171" s="34">
        <v>-11139.957</v>
      </c>
      <c r="U171" s="34">
        <v>-14599.448</v>
      </c>
      <c r="V171" s="34">
        <v>-27896.379000000001</v>
      </c>
      <c r="W171" s="34">
        <v>-27896.379000000001</v>
      </c>
      <c r="X171" s="34">
        <v>-1912.68</v>
      </c>
      <c r="Y171" s="34">
        <v>-1912.68</v>
      </c>
      <c r="Z171" s="34">
        <v>18704.486000000001</v>
      </c>
      <c r="AA171" s="34">
        <v>18704.486000000001</v>
      </c>
      <c r="AB171" s="34">
        <v>-35223.131999999998</v>
      </c>
      <c r="AC171" s="34">
        <v>-35223.131999999998</v>
      </c>
      <c r="AD171" s="34">
        <v>-31833.645</v>
      </c>
      <c r="AE171" s="34">
        <v>-31833.645</v>
      </c>
      <c r="AF171" s="34">
        <v>-31833.645</v>
      </c>
      <c r="AG171" s="34">
        <v>-31833.645</v>
      </c>
      <c r="AH171" s="34">
        <v>-13758.922</v>
      </c>
      <c r="AI171" s="34">
        <v>-7205.2740000000003</v>
      </c>
    </row>
    <row r="172" spans="2:35" ht="12.5" thickBot="1">
      <c r="B172" s="44" t="s">
        <v>110</v>
      </c>
      <c r="C172" s="31" t="s">
        <v>5</v>
      </c>
      <c r="D172" s="32">
        <v>65033.546000000002</v>
      </c>
      <c r="E172" s="32">
        <v>65033.546000000002</v>
      </c>
      <c r="F172" s="32">
        <v>62616.578999999998</v>
      </c>
      <c r="G172" s="32">
        <v>62616.578999999998</v>
      </c>
      <c r="H172" s="32">
        <v>62616.578999999998</v>
      </c>
      <c r="I172" s="32">
        <v>50923.705999999998</v>
      </c>
      <c r="J172" s="32">
        <v>50923.705999999998</v>
      </c>
      <c r="K172" s="32">
        <v>50923.705999999998</v>
      </c>
      <c r="L172" s="32">
        <v>50923.705999999998</v>
      </c>
      <c r="M172" s="32">
        <v>50923.705999999998</v>
      </c>
      <c r="N172" s="32">
        <v>48496.911999999997</v>
      </c>
      <c r="O172" s="32">
        <v>48496.911999999997</v>
      </c>
      <c r="P172" s="32">
        <v>48496.911999999997</v>
      </c>
      <c r="Q172" s="32">
        <v>48496.911999999997</v>
      </c>
      <c r="R172" s="32">
        <v>48496.911999999997</v>
      </c>
      <c r="S172" s="32">
        <v>110540.36199999999</v>
      </c>
      <c r="T172" s="32">
        <v>110540.36199999999</v>
      </c>
      <c r="U172" s="32">
        <v>110540.36199999999</v>
      </c>
      <c r="V172" s="32">
        <v>110540.36199999999</v>
      </c>
      <c r="W172" s="32">
        <v>110540.36199999999</v>
      </c>
      <c r="X172" s="32">
        <v>82643.982999999993</v>
      </c>
      <c r="Y172" s="32">
        <v>82643.982999999993</v>
      </c>
      <c r="Z172" s="32">
        <v>82643.982999999993</v>
      </c>
      <c r="AA172" s="32">
        <v>82643.982999999993</v>
      </c>
      <c r="AB172" s="32">
        <v>82643.982999999993</v>
      </c>
      <c r="AC172" s="32">
        <v>82643.982999999993</v>
      </c>
      <c r="AD172" s="32">
        <v>82643.982999999993</v>
      </c>
      <c r="AE172" s="32">
        <v>82643.982999999993</v>
      </c>
      <c r="AF172" s="32">
        <v>82643.982999999993</v>
      </c>
      <c r="AG172" s="32">
        <v>82643.982999999993</v>
      </c>
      <c r="AH172" s="32">
        <v>50810.338000000003</v>
      </c>
      <c r="AI172" s="32">
        <v>50810.338000000003</v>
      </c>
    </row>
    <row r="173" spans="2:35" s="6" customFormat="1">
      <c r="B173" s="16" t="s">
        <v>111</v>
      </c>
      <c r="C173" s="21" t="s">
        <v>5</v>
      </c>
      <c r="D173" s="18">
        <v>48016.042999999947</v>
      </c>
      <c r="E173" s="18">
        <v>47004.533999999949</v>
      </c>
      <c r="F173" s="18">
        <v>25418.262999999948</v>
      </c>
      <c r="G173" s="18">
        <v>50923.705999999685</v>
      </c>
      <c r="H173" s="18">
        <v>50923.705999999685</v>
      </c>
      <c r="I173" s="18">
        <v>44649.896000000081</v>
      </c>
      <c r="J173" s="18">
        <v>26317.638999999945</v>
      </c>
      <c r="K173" s="18">
        <v>40721.154999999846</v>
      </c>
      <c r="L173" s="18">
        <v>48496.911999999858</v>
      </c>
      <c r="M173" s="18">
        <v>48496.911999999858</v>
      </c>
      <c r="N173" s="18">
        <v>64868.451999999961</v>
      </c>
      <c r="O173" s="18">
        <v>42043.548000000003</v>
      </c>
      <c r="P173" s="18">
        <v>41973.961000000003</v>
      </c>
      <c r="Q173" s="18">
        <v>110540.36199999999</v>
      </c>
      <c r="R173" s="18">
        <v>110540.36199999999</v>
      </c>
      <c r="S173" s="18">
        <v>114085.40399999999</v>
      </c>
      <c r="T173" s="18">
        <v>99400.404999999999</v>
      </c>
      <c r="U173" s="18">
        <v>95940.914000000004</v>
      </c>
      <c r="V173" s="18">
        <v>82643.982999999993</v>
      </c>
      <c r="W173" s="18">
        <v>82643.982999999993</v>
      </c>
      <c r="X173" s="18">
        <v>80731.303</v>
      </c>
      <c r="Y173" s="18">
        <v>80731.303</v>
      </c>
      <c r="Z173" s="18">
        <v>101348.469</v>
      </c>
      <c r="AA173" s="18">
        <v>101348.469</v>
      </c>
      <c r="AB173" s="18">
        <v>47420.851000000002</v>
      </c>
      <c r="AC173" s="18">
        <v>47420.851000000002</v>
      </c>
      <c r="AD173" s="18">
        <v>50810.338000000003</v>
      </c>
      <c r="AE173" s="18">
        <v>50810.338000000003</v>
      </c>
      <c r="AF173" s="18">
        <v>50810.338000000003</v>
      </c>
      <c r="AG173" s="18">
        <v>50810.338000000003</v>
      </c>
      <c r="AH173" s="18">
        <v>37051.415999999997</v>
      </c>
      <c r="AI173" s="18">
        <v>43605.063999999998</v>
      </c>
    </row>
    <row r="178" spans="2:2">
      <c r="B178" s="1" t="s">
        <v>195</v>
      </c>
    </row>
    <row r="179" spans="2:2" ht="24">
      <c r="B179" s="1" t="s">
        <v>196</v>
      </c>
    </row>
    <row r="180" spans="2:2" ht="60">
      <c r="B180" s="1" t="s">
        <v>220</v>
      </c>
    </row>
  </sheetData>
  <mergeCells count="5">
    <mergeCell ref="B1:C1"/>
    <mergeCell ref="A137:B137"/>
    <mergeCell ref="A3:B3"/>
    <mergeCell ref="A33:B33"/>
    <mergeCell ref="A75:B75"/>
  </mergeCells>
  <pageMargins left="0.7" right="0.7" top="0.75" bottom="0.75" header="0.3" footer="0.3"/>
  <pageSetup orientation="portrait" r:id="rId1"/>
  <ignoredErrors>
    <ignoredError sqref="H34 R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SMU Financial Information</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2020-08-31T20:34:16Z</dcterms:modified>
</cp:coreProperties>
</file>