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psmu-my.sharepoint.com/personal/cmckenzie_smu_cl/Documents/IR Compartida/Earnings/2023/09. Septiembre/"/>
    </mc:Choice>
  </mc:AlternateContent>
  <xr:revisionPtr revIDLastSave="202" documentId="8_{EB533395-DDB0-467C-9EAF-E9007040D5E2}" xr6:coauthVersionLast="47" xr6:coauthVersionMax="47" xr10:uidLastSave="{C67382F7-FFDA-46E5-97D3-A120E49681A6}"/>
  <bookViews>
    <workbookView xWindow="-120" yWindow="-120" windowWidth="20730" windowHeight="1116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5" i="9" l="1"/>
  <c r="AX25" i="9" l="1"/>
  <c r="AW25" i="9"/>
  <c r="AS45" i="9"/>
  <c r="AU25" i="9"/>
  <c r="AV25" i="9"/>
  <c r="AT25" i="9"/>
  <c r="AN42" i="9"/>
  <c r="AS42" i="9"/>
  <c r="AS151" i="9"/>
  <c r="AS166" i="9"/>
  <c r="AS178" i="9"/>
  <c r="AS25" i="9"/>
  <c r="AR178" i="9"/>
  <c r="AR166" i="9"/>
  <c r="AR151" i="9"/>
  <c r="AR25" i="9"/>
  <c r="AQ182" i="9"/>
  <c r="AQ178" i="9"/>
  <c r="AQ166" i="9"/>
  <c r="AQ151" i="9"/>
  <c r="AQ25" i="9"/>
  <c r="AP182" i="9"/>
  <c r="AP178" i="9"/>
  <c r="AP166" i="9"/>
  <c r="AP151" i="9"/>
  <c r="AP25" i="9"/>
  <c r="AO182" i="9"/>
  <c r="AO178" i="9"/>
  <c r="AN178" i="9"/>
  <c r="AN166" i="9"/>
  <c r="AO166" i="9"/>
  <c r="AN151" i="9"/>
  <c r="AO151" i="9"/>
  <c r="AO25" i="9"/>
  <c r="AN25" i="9"/>
  <c r="AM25" i="9"/>
  <c r="AL25" i="9"/>
  <c r="AK25" i="9"/>
  <c r="AJ25" i="9"/>
  <c r="Y25" i="9"/>
  <c r="X25" i="9"/>
  <c r="W43" i="9"/>
  <c r="W45" i="9"/>
  <c r="W25" i="9"/>
  <c r="V25" i="9"/>
  <c r="V43" i="9"/>
  <c r="V45" i="9"/>
  <c r="P25" i="9"/>
  <c r="U43" i="9"/>
  <c r="U45" i="9"/>
  <c r="U25" i="9"/>
  <c r="T43" i="9"/>
  <c r="T45" i="9"/>
  <c r="T25" i="9"/>
  <c r="S25" i="9"/>
  <c r="N25" i="9"/>
</calcChain>
</file>

<file path=xl/sharedStrings.xml><?xml version="1.0" encoding="utf-8"?>
<sst xmlns="http://schemas.openxmlformats.org/spreadsheetml/2006/main" count="500" uniqueCount="292">
  <si>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</si>
  <si>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</si>
  <si>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</si>
  <si>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</si>
  <si>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</si>
  <si>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</si>
  <si>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</si>
  <si>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</si>
  <si>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</si>
  <si>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</si>
  <si>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</si>
  <si>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</si>
  <si>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</si>
  <si>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</si>
  <si>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</si>
  <si>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</si>
  <si>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</si>
  <si>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</si>
  <si>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</si>
  <si>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</si>
  <si>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</si>
  <si>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</si>
  <si>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</si>
  <si>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</si>
  <si>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</si>
  <si>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</si>
  <si>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</si>
  <si>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</si>
  <si>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</si>
  <si>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</si>
  <si>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</si>
  <si>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</si>
  <si>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</si>
  <si>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</si>
  <si>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</si>
  <si>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</si>
  <si>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</si>
  <si>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</si>
  <si>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</si>
  <si>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</si>
  <si>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</si>
  <si>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</si>
  <si>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</si>
  <si>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</si>
  <si>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</si>
  <si>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</si>
  <si>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</si>
  <si>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</si>
  <si>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</si>
  <si>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</si>
  <si>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</si>
  <si>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</si>
  <si>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</si>
  <si>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</si>
  <si>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</si>
  <si>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</si>
  <si>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</si>
  <si>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</si>
  <si>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</si>
  <si>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</si>
  <si>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</si>
  <si>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</si>
  <si>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</si>
  <si>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</si>
  <si>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</si>
  <si>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</si>
  <si>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</si>
  <si>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</si>
  <si>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</si>
  <si>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</si>
  <si>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</si>
  <si>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</si>
  <si>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</si>
  <si>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</si>
  <si>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</si>
  <si>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</si>
  <si>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</si>
  <si>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</si>
  <si>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</si>
  <si>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</si>
  <si>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</si>
  <si>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</si>
  <si>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</si>
  <si>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</si>
  <si>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</si>
  <si>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</si>
  <si>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</si>
  <si>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</si>
  <si>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</si>
  <si>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</si>
  <si>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</si>
  <si>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</si>
  <si>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</si>
  <si>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</si>
  <si>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</si>
  <si>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</si>
  <si>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</si>
  <si>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</si>
  <si>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</si>
  <si>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</si>
  <si>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</si>
  <si>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</si>
  <si>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</si>
  <si>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</si>
  <si>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</si>
  <si>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</si>
  <si>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</si>
  <si>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</si>
  <si>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</si>
  <si>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</si>
  <si>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</si>
  <si>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</si>
  <si>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</si>
  <si>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</si>
  <si>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</si>
  <si>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</si>
  <si>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</si>
  <si>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</si>
  <si>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</si>
  <si>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</si>
  <si>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</si>
  <si>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</si>
  <si>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</si>
  <si>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</si>
  <si>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</si>
  <si>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</si>
  <si>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</si>
  <si>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</si>
  <si>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</si>
  <si>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</si>
  <si>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</si>
  <si>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</si>
  <si>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</si>
  <si>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</si>
  <si>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</si>
  <si>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</si>
  <si>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</si>
  <si>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</si>
  <si>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</si>
  <si>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Otras entradas (salidas) de efectivo, clasificados como actividades de operación</t>
  </si>
  <si>
    <t>1T18</t>
  </si>
  <si>
    <t>SAME STORE SALES</t>
  </si>
  <si>
    <t>Cobros a entidades relacionadas</t>
  </si>
  <si>
    <t>2T18</t>
  </si>
  <si>
    <t>3T18</t>
  </si>
  <si>
    <t>Flujos de efectivo utilizados para obtener el control de subsidiarias u otros negocios, clasificados como actividades de inversión</t>
  </si>
  <si>
    <t>4T18</t>
  </si>
  <si>
    <t>2018</t>
  </si>
  <si>
    <t>(1) Construmart se presenta consolidada línea a línea.</t>
  </si>
  <si>
    <t>(2) Construmart se presenta disponible para la venta (consolida en una sola línea)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</si>
  <si>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</si>
  <si>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</si>
  <si>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</si>
  <si>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</si>
  <si>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</si>
  <si>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</si>
  <si>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</si>
  <si>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</si>
  <si>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</si>
  <si>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</si>
  <si>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</si>
  <si>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</si>
  <si>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</si>
  <si>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</si>
  <si>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</si>
  <si>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</si>
  <si>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</si>
  <si>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</si>
  <si>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</si>
  <si>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</si>
  <si>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3T17
(NIC 17) (1)</t>
  </si>
  <si>
    <t>2T17
(NIC 17) (1)</t>
  </si>
  <si>
    <t>1T17
(NIC 17) (1)</t>
  </si>
  <si>
    <t>2016
(NIC 17) (1)</t>
  </si>
  <si>
    <t>4T16
(NIC 17) (1)</t>
  </si>
  <si>
    <t>3T16
(NIC 17) (1)</t>
  </si>
  <si>
    <t>2T16
(NIC 17) (1)</t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</si>
  <si>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</si>
  <si>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</si>
  <si>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</si>
  <si>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</si>
  <si>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</si>
  <si>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</si>
  <si>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</si>
  <si>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</si>
  <si>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</si>
  <si>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</si>
  <si>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</si>
  <si>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</si>
  <si>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</si>
  <si>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</si>
  <si>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</si>
  <si>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</si>
  <si>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</si>
  <si>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1T19
Pro Forma
(NIC 17) (2)</t>
  </si>
  <si>
    <t>1T19
(NIIF 16) (2)</t>
  </si>
  <si>
    <t>3M19
(NIIF 16) (2)</t>
  </si>
  <si>
    <t>2T19
Pro Forma
(NIC 17) (2)</t>
  </si>
  <si>
    <t>2T19
(NIIF 16) (2)</t>
  </si>
  <si>
    <t>6M19
(NIIF 16) (2)</t>
  </si>
  <si>
    <t>Dividendos pagados, clasificados como actividades de operación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</si>
  <si>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</si>
  <si>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</si>
  <si>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</si>
  <si>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</si>
  <si>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</si>
  <si>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</si>
  <si>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2019</t>
  </si>
  <si>
    <t>Cuentas por Cobrar a Entidades Relacionadas No Corrientes</t>
  </si>
  <si>
    <t>9M19
(NIIF 16) (2)</t>
  </si>
  <si>
    <t>12M19
(NIIF 16) (2)</t>
  </si>
  <si>
    <t>Dividendos pagados, clasificados como actividades de financiación</t>
  </si>
  <si>
    <t>1T20
(NIIF 16) (2)</t>
  </si>
  <si>
    <t>3M20
(NIIF 16) (2)</t>
  </si>
  <si>
    <t>1T19 (3)</t>
  </si>
  <si>
    <t>1T20 (3)</t>
  </si>
  <si>
    <t>2T20
(NIIF 16) (2)</t>
  </si>
  <si>
    <t>2T20 (3)</t>
  </si>
  <si>
    <t>6M20
(NIIF 16) (2)</t>
  </si>
  <si>
    <t>3T20
(NIIF 16) (2)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</si>
  <si>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</si>
  <si>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3T20 (3)</t>
  </si>
  <si>
    <t>2T19</t>
  </si>
  <si>
    <t>3T19</t>
  </si>
  <si>
    <t>4T19</t>
  </si>
  <si>
    <t>9M20
(NIIF 16) (2)</t>
  </si>
  <si>
    <t>4T20
(NIIF 16) (2)</t>
  </si>
  <si>
    <t>12M20
(NIIF 16) (2)</t>
  </si>
  <si>
    <t>1T21
(NIIF 16) (2)</t>
  </si>
  <si>
    <t>3M21
(NIIF 16) (2)</t>
  </si>
  <si>
    <t>6M21
(NIIF 16) (2)</t>
  </si>
  <si>
    <t>Dividendos recibidos, clasificados como actividades de inversión</t>
  </si>
  <si>
    <t>3T21
(NIIF 16) (2)</t>
  </si>
  <si>
    <t>3T21 (3)</t>
  </si>
  <si>
    <t>9M21
(NIIF 16) (2)</t>
  </si>
  <si>
    <t>(4) Otros incluye los ingresos de Telemercados y la tienda oscura en Los Dominicos, además de todos los ingresos distintos a los generados por los formatos operacionales de la Compañía.</t>
  </si>
  <si>
    <t>OTROS (4)</t>
  </si>
  <si>
    <t>Otras entradas (salidas) de efectivo, clasificados como actividades de financiación</t>
  </si>
  <si>
    <t>4T21
(NIIF 16) (2) (5)</t>
  </si>
  <si>
    <t>2021
(NIIF 16) (5)</t>
  </si>
  <si>
    <t>4T20
(NIIF 16) (2) (5)</t>
  </si>
  <si>
    <t>2020
(NIIF 16) (2) (5)</t>
  </si>
  <si>
    <t>12M21
(NIIF 16) (2) (5)</t>
  </si>
  <si>
    <t>(5) OK Market se presenta disponible para la venta (consolida en una sola línea)</t>
  </si>
  <si>
    <t>4T20 (3) (5)</t>
  </si>
  <si>
    <t>2020 (3) (5)</t>
  </si>
  <si>
    <t>4T21 (3) (5)</t>
  </si>
  <si>
    <t>2021 (3) (5)</t>
  </si>
  <si>
    <t>Anticipos de efectivo y préstamos concedidos a terceros, clasificados como actividades de inversión</t>
  </si>
  <si>
    <t>1T22
(NIIF 16) (5)</t>
  </si>
  <si>
    <t>1T21
(NIIF 16) (2) (5)</t>
  </si>
  <si>
    <t>1T22 (3) (5)</t>
  </si>
  <si>
    <t>1T21 (3) (5)</t>
  </si>
  <si>
    <t>1T22
(NIIF 16) (2) (5)</t>
  </si>
  <si>
    <t>3M22
(NIIF 16) (2) (5)</t>
  </si>
  <si>
    <t>2T21
(NIIF 16) (2) (5)</t>
  </si>
  <si>
    <t>2T21 (3) (5)</t>
  </si>
  <si>
    <t xml:space="preserve">2T21
(NIIF 16) (2) </t>
  </si>
  <si>
    <t>2T22
(NIIF 16) (5)</t>
  </si>
  <si>
    <t>2T22 (3) (5)</t>
  </si>
  <si>
    <t>2T22
(NIIF 16) (2) (5)</t>
  </si>
  <si>
    <t>6M22
(NIIF 16) (2) (5)</t>
  </si>
  <si>
    <t>Utilidad (Pérdida) Acumulada</t>
  </si>
  <si>
    <t>Acciones Propias en Cartera</t>
  </si>
  <si>
    <t>Pagos por adquirir o rescatar las acciones de la entidad</t>
  </si>
  <si>
    <t>3T22
(NIIF 16) (5)</t>
  </si>
  <si>
    <t>3T21
(NIIF 16) (2) (5)</t>
  </si>
  <si>
    <t>3T22 (3) (5)</t>
  </si>
  <si>
    <t>3T22
(NIIF 16) (2) (5)</t>
  </si>
  <si>
    <t>9M22
(NIIF 16) (2) (5)</t>
  </si>
  <si>
    <t>Otros pagos para adquirir patrimonio o instrumentos de deuda de otras entidades, clasificados como actividades de inversión</t>
  </si>
  <si>
    <t>Ganancia atribuible a los propietarios de la controladora</t>
  </si>
  <si>
    <t>Ganancia (Pérdida) atribuible a participaciones no controladoras</t>
  </si>
  <si>
    <t>4T22
(NIIF 16) (5)</t>
  </si>
  <si>
    <t>2022
(NIIF 16) (5)</t>
  </si>
  <si>
    <t>4T22 (3) (5)</t>
  </si>
  <si>
    <t>2022 (3) (5)</t>
  </si>
  <si>
    <t>4T22
(NIIF 16) (2) (5)</t>
  </si>
  <si>
    <t>12M22
(NIIF 16) (2) (5)</t>
  </si>
  <si>
    <t>1T23
(NIIF 16) (5)</t>
  </si>
  <si>
    <t>1T23 (3) (5)</t>
  </si>
  <si>
    <t>1T23
(NIIF 16) (2) (5)</t>
  </si>
  <si>
    <t>3M23
(NIIF 16) (2) (5)</t>
  </si>
  <si>
    <t>2T23
(NIIF 16) (5)</t>
  </si>
  <si>
    <t>2T23 (3) (5)</t>
  </si>
  <si>
    <t>2T23
(NIIF 16) (2) (5)</t>
  </si>
  <si>
    <t>6M23
(NIIF 16) (2) (5)</t>
  </si>
  <si>
    <t>Otros cobros por la venta de patrimonio o instrumentos de deuda de otras entidades, clasificados como actividades de inversión</t>
  </si>
  <si>
    <t>3T23
(NIIF 16) (5)</t>
  </si>
  <si>
    <t>3T23 (3) (5)</t>
  </si>
  <si>
    <t>3T23
(NIIF 16) (2) (5)</t>
  </si>
  <si>
    <t>9M23
(NIIF 16) (2)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</si>
</sst>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 * #,##0_ ;_ * \-#,##0_ ;_ * &quot;-&quot;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70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Font="1" applyFill="1" applyBorder="1" applyAlignment="1">
      <alignment horizontal="right" vertical="center"/>
    </xf>
    <xf numFmtId="3" fontId="38" fillId="33" borderId="0" xfId="2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0" fontId="41" fillId="50" borderId="0" xfId="0" applyFont="1" applyFill="1" applyAlignment="1">
      <alignment horizontal="left" wrapText="1"/>
    </xf>
    <xf numFmtId="0" fontId="41" fillId="50" borderId="0" xfId="0" applyFont="1" applyFill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41" fontId="18" fillId="33" borderId="0" xfId="369" applyFont="1" applyFill="1" applyAlignment="1">
      <alignment wrapText="1"/>
    </xf>
    <xf numFmtId="0" fontId="41" fillId="50" borderId="0" xfId="0" applyFont="1" applyFill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</cellXfs>
  <cellStyles count="370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[0]" xfId="369" builtinId="6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BDatos"/>
      <sheetName val="Precios"/>
      <sheetName val="Período"/>
      <sheetName val="2 EE-RR2003"/>
      <sheetName val="PORTADA"/>
      <sheetName val="VAR"/>
      <sheetName val="Inicio Análisis Cuentas"/>
      <sheetName val="Sft SAP"/>
      <sheetName val="AC"/>
      <sheetName val="Hoja2"/>
      <sheetName val="PegarPresentacion"/>
      <sheetName val="Prensa II"/>
      <sheetName val="AT 2004 Reg"/>
      <sheetName val="Sch15 Guarantee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Tabla %"/>
      <sheetName val="PAGOSING MES"/>
      <sheetName val="Sensitivity"/>
      <sheetName val="IS"/>
      <sheetName val="D-REN02"/>
      <sheetName val="174"/>
      <sheetName val="C-CPIT2007"/>
      <sheetName val="23.210902"/>
      <sheetName val="Hoja1"/>
      <sheetName val="PopCache_Sheet1"/>
      <sheetName val="CERRILLOS EXENTO"/>
      <sheetName val="Inputs"/>
      <sheetName val="A-RLI2005"/>
      <sheetName val="389090"/>
      <sheetName val="Detalle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92"/>
  <sheetViews>
    <sheetView tabSelected="1" topLeftCell="B59" zoomScale="110" zoomScaleNormal="110" workbookViewId="0">
      <pane xSplit="2" topLeftCell="AL1" activePane="topRight" state="frozen"/>
      <selection activeCell="B175" sqref="B175"/>
      <selection pane="topRight" activeCell="AR73" sqref="AR73:AT74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51" width="12.5703125" style="1" customWidth="1"/>
    <col min="52" max="16384" width="11.42578125" style="1"/>
  </cols>
  <sheetData>
    <row r="1" spans="1:51">
      <c r="B1" s="57"/>
      <c r="C1" s="57"/>
      <c r="D1" s="53"/>
      <c r="E1" s="53"/>
      <c r="F1" s="53"/>
      <c r="G1" s="53"/>
      <c r="I1" s="1" t="s">
        <v>0</v>
      </c>
    </row>
    <row r="2" spans="1:51" ht="12.95" customHeight="1">
      <c r="B2" s="52"/>
      <c r="C2" s="52"/>
    </row>
    <row r="3" spans="1:51" ht="15" customHeight="1">
      <c r="A3" s="58" t="s">
        <v>126</v>
      </c>
      <c r="B3" s="5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38.25" customHeight="1">
      <c r="B4" s="27" t="s">
        <v>35</v>
      </c>
      <c r="C4" s="27" t="s">
        <v>36</v>
      </c>
      <c r="D4" s="27" t="s">
        <v>150</v>
      </c>
      <c r="E4" s="27" t="s">
        <v>151</v>
      </c>
      <c r="F4" s="27" t="s">
        <v>152</v>
      </c>
      <c r="G4" s="27" t="s">
        <v>153</v>
      </c>
      <c r="H4" s="27" t="s">
        <v>154</v>
      </c>
      <c r="I4" s="27" t="s">
        <v>155</v>
      </c>
      <c r="J4" s="27" t="s">
        <v>156</v>
      </c>
      <c r="K4" s="27" t="s">
        <v>157</v>
      </c>
      <c r="L4" s="27" t="s">
        <v>158</v>
      </c>
      <c r="M4" s="27" t="s">
        <v>159</v>
      </c>
      <c r="N4" s="27" t="s">
        <v>160</v>
      </c>
      <c r="O4" s="27" t="s">
        <v>161</v>
      </c>
      <c r="P4" s="27" t="s">
        <v>162</v>
      </c>
      <c r="Q4" s="27" t="s">
        <v>163</v>
      </c>
      <c r="R4" s="27" t="s">
        <v>164</v>
      </c>
      <c r="S4" s="27" t="s">
        <v>165</v>
      </c>
      <c r="T4" s="27" t="s">
        <v>166</v>
      </c>
      <c r="U4" s="27" t="s">
        <v>167</v>
      </c>
      <c r="V4" s="27" t="s">
        <v>168</v>
      </c>
      <c r="W4" s="27" t="s">
        <v>169</v>
      </c>
      <c r="X4" s="27" t="s">
        <v>194</v>
      </c>
      <c r="Y4" s="27" t="s">
        <v>195</v>
      </c>
      <c r="Z4" s="27" t="s">
        <v>197</v>
      </c>
      <c r="AA4" s="27" t="s">
        <v>198</v>
      </c>
      <c r="AB4" s="27" t="s">
        <v>201</v>
      </c>
      <c r="AC4" s="27" t="s">
        <v>202</v>
      </c>
      <c r="AD4" s="27" t="s">
        <v>203</v>
      </c>
      <c r="AE4" s="27" t="s">
        <v>204</v>
      </c>
      <c r="AF4" s="27" t="s">
        <v>205</v>
      </c>
      <c r="AG4" s="27" t="s">
        <v>206</v>
      </c>
      <c r="AH4" s="27" t="s">
        <v>212</v>
      </c>
      <c r="AI4" s="27" t="s">
        <v>216</v>
      </c>
      <c r="AJ4" s="27" t="s">
        <v>219</v>
      </c>
      <c r="AK4" s="27" t="s">
        <v>240</v>
      </c>
      <c r="AL4" s="27" t="s">
        <v>241</v>
      </c>
      <c r="AM4" s="27" t="s">
        <v>250</v>
      </c>
      <c r="AN4" s="27" t="s">
        <v>255</v>
      </c>
      <c r="AO4" s="27" t="s">
        <v>266</v>
      </c>
      <c r="AP4" s="27" t="s">
        <v>238</v>
      </c>
      <c r="AQ4" s="27" t="s">
        <v>239</v>
      </c>
      <c r="AR4" s="27" t="s">
        <v>249</v>
      </c>
      <c r="AS4" s="27" t="s">
        <v>258</v>
      </c>
      <c r="AT4" s="27" t="s">
        <v>265</v>
      </c>
      <c r="AU4" s="27" t="s">
        <v>273</v>
      </c>
      <c r="AV4" s="27" t="s">
        <v>274</v>
      </c>
      <c r="AW4" s="27" t="s">
        <v>279</v>
      </c>
      <c r="AX4" s="27" t="s">
        <v>283</v>
      </c>
      <c r="AY4" s="27" t="s">
        <v>288</v>
      </c>
    </row>
    <row r="5" spans="1:51" ht="6.7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s="4" customFormat="1">
      <c r="B6" s="4" t="s">
        <v>11</v>
      </c>
      <c r="C6" s="19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577637.01500000001</v>
      </c>
      <c r="AO6" s="2">
        <v>633678.98800000001</v>
      </c>
      <c r="AP6" s="2">
        <v>695610.86600000004</v>
      </c>
      <c r="AQ6" s="2">
        <v>2472377.8530000001</v>
      </c>
      <c r="AR6" s="2">
        <v>665229.92200000002</v>
      </c>
      <c r="AS6" s="2">
        <v>671635.29599999997</v>
      </c>
      <c r="AT6" s="2">
        <v>723462.20600000001</v>
      </c>
      <c r="AU6" s="2">
        <v>765986.09499999997</v>
      </c>
      <c r="AV6" s="2">
        <v>2826313.5189999999</v>
      </c>
      <c r="AW6" s="2">
        <v>704239.41500000004</v>
      </c>
      <c r="AX6" s="2">
        <v>704593.96699999995</v>
      </c>
      <c r="AY6" s="2">
        <v>714702.61499999999</v>
      </c>
    </row>
    <row r="7" spans="1:51" s="4" customFormat="1" ht="12.75" thickBot="1">
      <c r="B7" s="4" t="s">
        <v>12</v>
      </c>
      <c r="C7" s="19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-405436.17099999997</v>
      </c>
      <c r="AO7" s="2">
        <v>-449667.261</v>
      </c>
      <c r="AP7" s="2">
        <v>-499127.90500000003</v>
      </c>
      <c r="AQ7" s="2">
        <v>-1751647.287</v>
      </c>
      <c r="AR7" s="2">
        <v>-470037.45299999998</v>
      </c>
      <c r="AS7" s="2">
        <v>-474705.57500000001</v>
      </c>
      <c r="AT7" s="2">
        <v>-512294.81199999998</v>
      </c>
      <c r="AU7" s="2">
        <v>-533980.97100000002</v>
      </c>
      <c r="AV7" s="2">
        <v>-1991018.811</v>
      </c>
      <c r="AW7" s="2">
        <v>-488940.266</v>
      </c>
      <c r="AX7" s="2">
        <v>-488405.84499999997</v>
      </c>
      <c r="AY7" s="2">
        <v>-495706.74800000002</v>
      </c>
    </row>
    <row r="8" spans="1:51" s="4" customFormat="1">
      <c r="B8" s="15" t="s">
        <v>13</v>
      </c>
      <c r="C8" s="20" t="s">
        <v>37</v>
      </c>
      <c r="D8" s="16">
        <v>143096.44200000004</v>
      </c>
      <c r="E8" s="16">
        <v>144945.734</v>
      </c>
      <c r="F8" s="16">
        <v>145204.59899999999</v>
      </c>
      <c r="G8" s="16">
        <v>162154.38299999997</v>
      </c>
      <c r="H8" s="16">
        <v>595401.15800000005</v>
      </c>
      <c r="I8" s="16">
        <v>155770.97999999998</v>
      </c>
      <c r="J8" s="16">
        <v>158406.32400000002</v>
      </c>
      <c r="K8" s="16">
        <v>164051.61800000002</v>
      </c>
      <c r="L8" s="16">
        <v>163542.43000000005</v>
      </c>
      <c r="M8" s="16">
        <v>610544.14399999985</v>
      </c>
      <c r="N8" s="16">
        <v>155719.20900000003</v>
      </c>
      <c r="O8" s="16">
        <v>154492.98899999994</v>
      </c>
      <c r="P8" s="16">
        <v>158064.13799999998</v>
      </c>
      <c r="Q8" s="16">
        <v>169181.86800000002</v>
      </c>
      <c r="R8" s="16">
        <v>637458.20400000014</v>
      </c>
      <c r="S8" s="16">
        <v>161259.86100000003</v>
      </c>
      <c r="T8" s="16">
        <v>158004.96199999994</v>
      </c>
      <c r="U8" s="16">
        <v>165106.22599999997</v>
      </c>
      <c r="V8" s="16">
        <v>169421.45</v>
      </c>
      <c r="W8" s="16">
        <v>653792.49900000007</v>
      </c>
      <c r="X8" s="16">
        <v>166216.39800000004</v>
      </c>
      <c r="Y8" s="16">
        <v>166216.39800000004</v>
      </c>
      <c r="Z8" s="16">
        <v>163748.83199999994</v>
      </c>
      <c r="AA8" s="16">
        <v>163748.83199999994</v>
      </c>
      <c r="AB8" s="16">
        <v>172461.19199999998</v>
      </c>
      <c r="AC8" s="16">
        <v>172461.19199999998</v>
      </c>
      <c r="AD8" s="16">
        <v>179439.27999999997</v>
      </c>
      <c r="AE8" s="16">
        <v>179439.27999999997</v>
      </c>
      <c r="AF8" s="16">
        <v>681865.70200000005</v>
      </c>
      <c r="AG8" s="16">
        <v>681865.70200000005</v>
      </c>
      <c r="AH8" s="16">
        <v>179544.41899999999</v>
      </c>
      <c r="AI8" s="16">
        <v>153840.37900000002</v>
      </c>
      <c r="AJ8" s="16">
        <v>168275.32900000003</v>
      </c>
      <c r="AK8" s="16">
        <v>180653.41400000005</v>
      </c>
      <c r="AL8" s="16">
        <v>667238.72699999972</v>
      </c>
      <c r="AM8" s="16">
        <v>168035.03400000004</v>
      </c>
      <c r="AN8" s="16">
        <v>172200.84400000004</v>
      </c>
      <c r="AO8" s="16">
        <v>184011.72700000001</v>
      </c>
      <c r="AP8" s="16">
        <v>196482.96100000001</v>
      </c>
      <c r="AQ8" s="16">
        <v>720730.56600000011</v>
      </c>
      <c r="AR8" s="16">
        <v>195192.46900000004</v>
      </c>
      <c r="AS8" s="16">
        <v>196929.72099999996</v>
      </c>
      <c r="AT8" s="16">
        <v>211167.39400000003</v>
      </c>
      <c r="AU8" s="16">
        <v>232005.12399999995</v>
      </c>
      <c r="AV8" s="16">
        <v>835294.70799999987</v>
      </c>
      <c r="AW8" s="16">
        <v>215299.14900000003</v>
      </c>
      <c r="AX8" s="16">
        <v>216188.12199999997</v>
      </c>
      <c r="AY8" s="16">
        <v>218995.86699999997</v>
      </c>
    </row>
    <row r="9" spans="1:51" s="8" customFormat="1">
      <c r="B9" s="9" t="s">
        <v>14</v>
      </c>
      <c r="C9" s="23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0.29811255083783028</v>
      </c>
      <c r="AO9" s="10">
        <v>0.29038634779539196</v>
      </c>
      <c r="AP9" s="10">
        <v>0.28246102900871017</v>
      </c>
      <c r="AQ9" s="10">
        <v>0.29151311363085569</v>
      </c>
      <c r="AR9" s="10">
        <v>0.29342106021502751</v>
      </c>
      <c r="AS9" s="10">
        <v>0.29320930894019004</v>
      </c>
      <c r="AT9" s="10">
        <v>0.29188448580823312</v>
      </c>
      <c r="AU9" s="10">
        <v>0.30288425013772602</v>
      </c>
      <c r="AV9" s="10">
        <v>0.2955421266553408</v>
      </c>
      <c r="AW9" s="10">
        <v>0.30571868659183188</v>
      </c>
      <c r="AX9" s="10">
        <v>0.30682653006593225</v>
      </c>
      <c r="AY9" s="10">
        <v>0.30641537109808947</v>
      </c>
    </row>
    <row r="10" spans="1:51" s="4" customFormat="1">
      <c r="B10" s="11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1:51" s="4" customFormat="1" ht="12.75" thickBot="1">
      <c r="B11" s="4" t="s">
        <v>15</v>
      </c>
      <c r="C11" s="19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-7203.1769999999997</v>
      </c>
      <c r="AO11" s="2">
        <v>-8204.9470000000001</v>
      </c>
      <c r="AP11" s="2">
        <v>-8777.6560000000009</v>
      </c>
      <c r="AQ11" s="2">
        <v>-31430.985000000001</v>
      </c>
      <c r="AR11" s="2">
        <v>-9380.1990000000005</v>
      </c>
      <c r="AS11" s="2">
        <v>-9278.6830000000009</v>
      </c>
      <c r="AT11" s="2">
        <v>-9794.2019999999993</v>
      </c>
      <c r="AU11" s="2">
        <v>-10458.567999999999</v>
      </c>
      <c r="AV11" s="2">
        <v>-38911.652000000002</v>
      </c>
      <c r="AW11" s="2">
        <v>-10535.727000000001</v>
      </c>
      <c r="AX11" s="2">
        <v>-9935.4950000000008</v>
      </c>
      <c r="AY11" s="2">
        <v>-10272.462</v>
      </c>
    </row>
    <row r="12" spans="1:51" s="11" customFormat="1">
      <c r="B12" s="15" t="s">
        <v>16</v>
      </c>
      <c r="C12" s="20" t="s">
        <v>37</v>
      </c>
      <c r="D12" s="16">
        <v>137840.81800000003</v>
      </c>
      <c r="E12" s="16">
        <v>140437.47699999998</v>
      </c>
      <c r="F12" s="16">
        <v>140254.79599999997</v>
      </c>
      <c r="G12" s="16">
        <v>156554.44199999998</v>
      </c>
      <c r="H12" s="16">
        <v>575087.53300000005</v>
      </c>
      <c r="I12" s="16">
        <v>150062.76199999999</v>
      </c>
      <c r="J12" s="16">
        <v>153192.36800000002</v>
      </c>
      <c r="K12" s="16">
        <v>158458.872</v>
      </c>
      <c r="L12" s="16">
        <v>157314.77000000005</v>
      </c>
      <c r="M12" s="16">
        <v>587801.5639999999</v>
      </c>
      <c r="N12" s="16">
        <v>149728.67900000003</v>
      </c>
      <c r="O12" s="16">
        <v>148647.95699999994</v>
      </c>
      <c r="P12" s="16">
        <v>151841.33099999998</v>
      </c>
      <c r="Q12" s="16">
        <v>162562.19200000001</v>
      </c>
      <c r="R12" s="16">
        <v>612780.1590000001</v>
      </c>
      <c r="S12" s="16">
        <v>154373.75900000002</v>
      </c>
      <c r="T12" s="16">
        <v>151308.43399999995</v>
      </c>
      <c r="U12" s="16">
        <v>158125.15799999997</v>
      </c>
      <c r="V12" s="16">
        <v>161596.92800000001</v>
      </c>
      <c r="W12" s="16">
        <v>625404.2790000001</v>
      </c>
      <c r="X12" s="16">
        <v>158578.58600000004</v>
      </c>
      <c r="Y12" s="16">
        <v>158578.58600000004</v>
      </c>
      <c r="Z12" s="16">
        <v>156483.74599999993</v>
      </c>
      <c r="AA12" s="16">
        <v>156483.74599999993</v>
      </c>
      <c r="AB12" s="16">
        <v>164178.35199999998</v>
      </c>
      <c r="AC12" s="16">
        <v>164178.35199999998</v>
      </c>
      <c r="AD12" s="16">
        <v>171289.83699999997</v>
      </c>
      <c r="AE12" s="16">
        <v>171289.83699999997</v>
      </c>
      <c r="AF12" s="16">
        <v>650530.52100000007</v>
      </c>
      <c r="AG12" s="16">
        <v>650530.52100000007</v>
      </c>
      <c r="AH12" s="16">
        <v>170940.016</v>
      </c>
      <c r="AI12" s="16">
        <v>145951.77200000003</v>
      </c>
      <c r="AJ12" s="16">
        <v>160788.72600000002</v>
      </c>
      <c r="AK12" s="16">
        <v>173536.34500000006</v>
      </c>
      <c r="AL12" s="16">
        <v>636462.6799999997</v>
      </c>
      <c r="AM12" s="16">
        <v>160789.82900000006</v>
      </c>
      <c r="AN12" s="16">
        <v>164997.66700000004</v>
      </c>
      <c r="AO12" s="16">
        <v>175806.78000000003</v>
      </c>
      <c r="AP12" s="16">
        <v>187705.30500000002</v>
      </c>
      <c r="AQ12" s="16">
        <v>689299.58100000012</v>
      </c>
      <c r="AR12" s="16">
        <v>185812.27000000005</v>
      </c>
      <c r="AS12" s="16">
        <v>187651.03799999997</v>
      </c>
      <c r="AT12" s="16">
        <v>201373.19200000004</v>
      </c>
      <c r="AU12" s="16">
        <v>221546.55599999995</v>
      </c>
      <c r="AV12" s="16">
        <v>796383.05599999987</v>
      </c>
      <c r="AW12" s="16">
        <v>204763.42200000002</v>
      </c>
      <c r="AX12" s="16">
        <v>206252.62699999998</v>
      </c>
      <c r="AY12" s="16">
        <v>208723.40499999997</v>
      </c>
    </row>
    <row r="13" spans="1:51" s="8" customFormat="1">
      <c r="B13" s="9" t="s">
        <v>17</v>
      </c>
      <c r="C13" s="23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0.2856424756644102</v>
      </c>
      <c r="AO13" s="10">
        <v>0.27743823502003195</v>
      </c>
      <c r="AP13" s="10">
        <v>0.2698423992128956</v>
      </c>
      <c r="AQ13" s="10">
        <v>0.27880025707381229</v>
      </c>
      <c r="AR13" s="10">
        <v>0.27932037308448077</v>
      </c>
      <c r="AS13" s="10">
        <v>0.27939424732079593</v>
      </c>
      <c r="AT13" s="10">
        <v>0.2783465263698931</v>
      </c>
      <c r="AU13" s="10">
        <v>0.28923051925635801</v>
      </c>
      <c r="AV13" s="10">
        <v>0.28177449198267801</v>
      </c>
      <c r="AW13" s="10">
        <v>0.29075825300121838</v>
      </c>
      <c r="AX13" s="10">
        <v>0.29272550810813286</v>
      </c>
      <c r="AY13" s="10">
        <v>0.29204231329138203</v>
      </c>
    </row>
    <row r="14" spans="1:51" s="11" customFormat="1"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</row>
    <row r="15" spans="1:51" s="4" customFormat="1">
      <c r="B15" s="4" t="s">
        <v>18</v>
      </c>
      <c r="C15" s="19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-112448.25599999999</v>
      </c>
      <c r="AO15" s="2">
        <v>-114507.24</v>
      </c>
      <c r="AP15" s="2">
        <v>-126298.973</v>
      </c>
      <c r="AQ15" s="2">
        <v>-463519.82199999999</v>
      </c>
      <c r="AR15" s="2">
        <v>-120541.713</v>
      </c>
      <c r="AS15" s="2">
        <v>-129789.56299999999</v>
      </c>
      <c r="AT15" s="2">
        <v>-131953.01499999998</v>
      </c>
      <c r="AU15" s="2">
        <v>-147766.44500000001</v>
      </c>
      <c r="AV15" s="2">
        <v>-530050.73600000003</v>
      </c>
      <c r="AW15" s="2">
        <v>-137061.649</v>
      </c>
      <c r="AX15" s="2">
        <v>-146676.02799999999</v>
      </c>
      <c r="AY15" s="2">
        <v>-143231.49599999998</v>
      </c>
    </row>
    <row r="16" spans="1:51" s="11" customFormat="1">
      <c r="B16" s="11" t="s">
        <v>19</v>
      </c>
      <c r="C16" s="19" t="s">
        <v>37</v>
      </c>
      <c r="D16" s="12">
        <v>27744.916000000027</v>
      </c>
      <c r="E16" s="12">
        <v>26201.219999999987</v>
      </c>
      <c r="F16" s="12">
        <v>24146.011999999959</v>
      </c>
      <c r="G16" s="12">
        <v>35854.519</v>
      </c>
      <c r="H16" s="12">
        <v>113946.66700000007</v>
      </c>
      <c r="I16" s="12">
        <v>32182.579999999987</v>
      </c>
      <c r="J16" s="12">
        <v>29679.921000000031</v>
      </c>
      <c r="K16" s="12">
        <v>35145.159000000014</v>
      </c>
      <c r="L16" s="12">
        <v>38171.226000000053</v>
      </c>
      <c r="M16" s="12">
        <v>131130.52299999987</v>
      </c>
      <c r="N16" s="12">
        <v>33784.62900000003</v>
      </c>
      <c r="O16" s="12">
        <v>30658.24699999993</v>
      </c>
      <c r="P16" s="12">
        <v>34972.962999999974</v>
      </c>
      <c r="Q16" s="12">
        <v>42620.082999999999</v>
      </c>
      <c r="R16" s="12">
        <v>142035.92200000008</v>
      </c>
      <c r="S16" s="12">
        <v>36587.499000000011</v>
      </c>
      <c r="T16" s="12">
        <v>32862.613999999958</v>
      </c>
      <c r="U16" s="12">
        <v>40035.768999999957</v>
      </c>
      <c r="V16" s="12">
        <v>43016.485000000015</v>
      </c>
      <c r="W16" s="12">
        <v>152502.36700000009</v>
      </c>
      <c r="X16" s="12">
        <v>37831.082405000037</v>
      </c>
      <c r="Y16" s="12">
        <v>47135.170000000042</v>
      </c>
      <c r="Z16" s="12">
        <v>33191.74859499991</v>
      </c>
      <c r="AA16" s="12">
        <v>42513.12299999992</v>
      </c>
      <c r="AB16" s="12">
        <v>43074.770999999979</v>
      </c>
      <c r="AC16" s="12">
        <v>52470.591999999975</v>
      </c>
      <c r="AD16" s="12">
        <v>46355.128999999957</v>
      </c>
      <c r="AE16" s="12">
        <v>55896.135999999969</v>
      </c>
      <c r="AF16" s="12">
        <v>160452.73100000003</v>
      </c>
      <c r="AG16" s="12">
        <v>198015.02100000001</v>
      </c>
      <c r="AH16" s="12">
        <v>53913.803</v>
      </c>
      <c r="AI16" s="12">
        <v>23047.703000000038</v>
      </c>
      <c r="AJ16" s="12">
        <v>48524.777000000031</v>
      </c>
      <c r="AK16" s="12">
        <v>57621.731000000073</v>
      </c>
      <c r="AL16" s="12">
        <v>180010.95899999968</v>
      </c>
      <c r="AM16" s="55">
        <v>50524.476000000053</v>
      </c>
      <c r="AN16" s="55">
        <v>52549.411000000051</v>
      </c>
      <c r="AO16" s="55">
        <v>61299.540000000023</v>
      </c>
      <c r="AP16" s="55">
        <v>61406.332000000024</v>
      </c>
      <c r="AQ16" s="55">
        <v>225779.75900000014</v>
      </c>
      <c r="AR16" s="55">
        <v>65270.557000000044</v>
      </c>
      <c r="AS16" s="55">
        <v>57861.474999999977</v>
      </c>
      <c r="AT16" s="55">
        <v>69420.177000000054</v>
      </c>
      <c r="AU16" s="55">
        <v>73780.110999999946</v>
      </c>
      <c r="AV16" s="55">
        <v>266332.31999999983</v>
      </c>
      <c r="AW16" s="55">
        <v>67701.773000000016</v>
      </c>
      <c r="AX16" s="55">
        <v>59576.598999999987</v>
      </c>
      <c r="AY16" s="55">
        <v>65491.908999999985</v>
      </c>
    </row>
    <row r="17" spans="2:51" s="8" customFormat="1">
      <c r="B17" s="9" t="s">
        <v>20</v>
      </c>
      <c r="C17" s="23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9.09730672297724E-2</v>
      </c>
      <c r="AO17" s="10">
        <v>9.6735951737127859E-2</v>
      </c>
      <c r="AP17" s="10">
        <v>8.8276844140039668E-2</v>
      </c>
      <c r="AQ17" s="10">
        <v>9.1320895277409733E-2</v>
      </c>
      <c r="AR17" s="10">
        <v>9.8117289739110741E-2</v>
      </c>
      <c r="AS17" s="10">
        <v>8.6150140328539224E-2</v>
      </c>
      <c r="AT17" s="10">
        <v>9.5955499021603427E-2</v>
      </c>
      <c r="AU17" s="10">
        <v>9.6320431247514937E-2</v>
      </c>
      <c r="AV17" s="10">
        <v>9.4233112572108757E-2</v>
      </c>
      <c r="AW17" s="10">
        <v>9.6134597919373788E-2</v>
      </c>
      <c r="AX17" s="10">
        <v>8.4554511946310765E-2</v>
      </c>
      <c r="AY17" s="10">
        <v>9.1635188714119908E-2</v>
      </c>
    </row>
    <row r="18" spans="2:51" s="4" customFormat="1">
      <c r="B18" s="4" t="s">
        <v>21</v>
      </c>
      <c r="C18" s="19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-19752.434000000001</v>
      </c>
      <c r="AO18" s="2">
        <v>-19666.569</v>
      </c>
      <c r="AP18" s="2">
        <v>-20300.831999999999</v>
      </c>
      <c r="AQ18" s="2">
        <v>-79829.206999999995</v>
      </c>
      <c r="AR18" s="2">
        <v>-20984.634999999998</v>
      </c>
      <c r="AS18" s="2">
        <v>-22502.295999999998</v>
      </c>
      <c r="AT18" s="2">
        <v>-23621.608</v>
      </c>
      <c r="AU18" s="2">
        <v>-24459.446</v>
      </c>
      <c r="AV18" s="2">
        <v>-91567.985000000001</v>
      </c>
      <c r="AW18" s="2">
        <v>-24039.358</v>
      </c>
      <c r="AX18" s="2">
        <v>-24775.685000000001</v>
      </c>
      <c r="AY18" s="2">
        <v>-25792.672999999999</v>
      </c>
    </row>
    <row r="19" spans="2:51" s="4" customFormat="1">
      <c r="B19" s="4" t="s">
        <v>22</v>
      </c>
      <c r="C19" s="19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1066.8520000000001</v>
      </c>
      <c r="AO19" s="2">
        <v>-1066.423</v>
      </c>
      <c r="AP19" s="2">
        <v>-1242.4559999999999</v>
      </c>
      <c r="AQ19" s="2">
        <v>-14716.552</v>
      </c>
      <c r="AR19" s="2">
        <v>18078.189999999999</v>
      </c>
      <c r="AS19" s="2">
        <v>-1388.2329999999999</v>
      </c>
      <c r="AT19" s="2">
        <v>164.404</v>
      </c>
      <c r="AU19" s="2">
        <v>-1427.9179999999999</v>
      </c>
      <c r="AV19" s="2">
        <v>15426.442999999999</v>
      </c>
      <c r="AW19" s="2">
        <v>-427.48</v>
      </c>
      <c r="AX19" s="2">
        <v>613.96900000000005</v>
      </c>
      <c r="AY19" s="2">
        <v>-8587.9179999999997</v>
      </c>
    </row>
    <row r="20" spans="2:51" s="4" customFormat="1">
      <c r="B20" s="4" t="s">
        <v>23</v>
      </c>
      <c r="C20" s="19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72.739999999999995</v>
      </c>
      <c r="AO20" s="2">
        <v>318.30200000000002</v>
      </c>
      <c r="AP20" s="2">
        <v>696.803</v>
      </c>
      <c r="AQ20" s="2">
        <v>1641.7159999999999</v>
      </c>
      <c r="AR20" s="2">
        <v>1926.644</v>
      </c>
      <c r="AS20" s="2">
        <v>3204.4</v>
      </c>
      <c r="AT20" s="2">
        <v>3267.0549999999998</v>
      </c>
      <c r="AU20" s="2">
        <v>3202.047</v>
      </c>
      <c r="AV20" s="2">
        <v>11600.146000000001</v>
      </c>
      <c r="AW20" s="2">
        <v>3338.069</v>
      </c>
      <c r="AX20" s="2">
        <v>2239.3420000000001</v>
      </c>
      <c r="AY20" s="2">
        <v>1508.152</v>
      </c>
    </row>
    <row r="21" spans="2:51" s="4" customFormat="1">
      <c r="B21" s="4" t="s">
        <v>24</v>
      </c>
      <c r="C21" s="19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-11533.994000000001</v>
      </c>
      <c r="AO21" s="2">
        <v>-11538.136</v>
      </c>
      <c r="AP21" s="2">
        <v>-12490.119000000001</v>
      </c>
      <c r="AQ21" s="2">
        <v>-47889.428999999996</v>
      </c>
      <c r="AR21" s="2">
        <v>-12436.923000000001</v>
      </c>
      <c r="AS21" s="2">
        <v>-13342.763000000001</v>
      </c>
      <c r="AT21" s="2">
        <v>-13620.5</v>
      </c>
      <c r="AU21" s="2">
        <v>-13684.012000000001</v>
      </c>
      <c r="AV21" s="2">
        <v>-53084.197999999997</v>
      </c>
      <c r="AW21" s="2">
        <v>-13238.55</v>
      </c>
      <c r="AX21" s="2">
        <v>-13270.911</v>
      </c>
      <c r="AY21" s="2">
        <v>-13165.406000000001</v>
      </c>
    </row>
    <row r="22" spans="2:51" s="4" customFormat="1" ht="24">
      <c r="B22" s="4" t="s">
        <v>25</v>
      </c>
      <c r="C22" s="19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  <c r="AS22" s="2">
        <v>-60.97</v>
      </c>
      <c r="AT22" s="2">
        <v>-321.84199999999998</v>
      </c>
      <c r="AU22" s="2">
        <v>-180.376</v>
      </c>
      <c r="AV22" s="2">
        <v>-554.30200000000002</v>
      </c>
      <c r="AW22" s="2">
        <v>27.687000000000001</v>
      </c>
      <c r="AX22" s="2">
        <v>17.231000000000002</v>
      </c>
      <c r="AY22" s="2">
        <v>-1.5840000000000001</v>
      </c>
    </row>
    <row r="23" spans="2:51" s="4" customFormat="1">
      <c r="B23" s="4" t="s">
        <v>26</v>
      </c>
      <c r="C23" s="19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69.126000000000005</v>
      </c>
      <c r="AO23" s="2">
        <v>-65.706000000000003</v>
      </c>
      <c r="AP23" s="2">
        <v>156.55199999999999</v>
      </c>
      <c r="AQ23" s="2">
        <v>142.626</v>
      </c>
      <c r="AR23" s="2">
        <v>-56.697000000000003</v>
      </c>
      <c r="AS23" s="2">
        <v>-34.238999999999997</v>
      </c>
      <c r="AT23" s="2">
        <v>-209.54400000000001</v>
      </c>
      <c r="AU23" s="2">
        <v>115.455</v>
      </c>
      <c r="AV23" s="2">
        <v>-185.02500000000001</v>
      </c>
      <c r="AW23" s="2">
        <v>-291.709</v>
      </c>
      <c r="AX23" s="2">
        <v>-82.977999999999994</v>
      </c>
      <c r="AY23" s="2">
        <v>-156.62899999999999</v>
      </c>
    </row>
    <row r="24" spans="2:51" s="4" customFormat="1">
      <c r="B24" s="4" t="s">
        <v>27</v>
      </c>
      <c r="C24" s="19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-4096.5519999999997</v>
      </c>
      <c r="AO24" s="2">
        <v>-5512.5770000000002</v>
      </c>
      <c r="AP24" s="2">
        <v>-12999.834000000001</v>
      </c>
      <c r="AQ24" s="2">
        <v>-28737.823</v>
      </c>
      <c r="AR24" s="2">
        <v>-10549.727999999999</v>
      </c>
      <c r="AS24" s="2">
        <v>-20196.992999999999</v>
      </c>
      <c r="AT24" s="2">
        <v>-17057.52</v>
      </c>
      <c r="AU24" s="2">
        <v>-11611.491</v>
      </c>
      <c r="AV24" s="2">
        <v>-59415.732000000004</v>
      </c>
      <c r="AW24" s="2">
        <v>-6194.8919999999998</v>
      </c>
      <c r="AX24" s="2">
        <v>-6450.2860000000001</v>
      </c>
      <c r="AY24" s="2">
        <v>-1320.1089999999999</v>
      </c>
    </row>
    <row r="25" spans="2:51" s="11" customFormat="1" ht="12.75" thickBot="1">
      <c r="B25" s="11" t="s">
        <v>28</v>
      </c>
      <c r="C25" s="19" t="s">
        <v>37</v>
      </c>
      <c r="D25" s="12">
        <v>-23979.871000000003</v>
      </c>
      <c r="E25" s="12">
        <v>-31769.471000000005</v>
      </c>
      <c r="F25" s="12">
        <v>-46734.067000000003</v>
      </c>
      <c r="G25" s="12">
        <v>-30663.708000000002</v>
      </c>
      <c r="H25" s="12">
        <v>-133147.11700000003</v>
      </c>
      <c r="I25" s="12">
        <v>-6826.1850000000031</v>
      </c>
      <c r="J25" s="12">
        <v>-19762.357999999997</v>
      </c>
      <c r="K25" s="12">
        <v>-21209.837</v>
      </c>
      <c r="L25" s="12">
        <v>-26904.941000000003</v>
      </c>
      <c r="M25" s="12">
        <v>-73577.766000000003</v>
      </c>
      <c r="N25" s="12">
        <f>SUM(N20:N24)</f>
        <v>-17272.133000000002</v>
      </c>
      <c r="O25" s="12">
        <v>-22295.73</v>
      </c>
      <c r="P25" s="12">
        <f>SUM(P20:P24)</f>
        <v>-16875.805</v>
      </c>
      <c r="Q25" s="12">
        <v>-12557.172999999999</v>
      </c>
      <c r="R25" s="12">
        <v>-69000.841</v>
      </c>
      <c r="S25" s="12">
        <f t="shared" ref="S25:Y25" si="0">SUM(S20:S24)</f>
        <v>-21875.718999999997</v>
      </c>
      <c r="T25" s="12">
        <f t="shared" si="0"/>
        <v>-21347.848999999998</v>
      </c>
      <c r="U25" s="12">
        <f t="shared" si="0"/>
        <v>-16057.102999999999</v>
      </c>
      <c r="V25" s="12">
        <f t="shared" si="0"/>
        <v>-15744.949000000001</v>
      </c>
      <c r="W25" s="12">
        <f t="shared" si="0"/>
        <v>-75025.62</v>
      </c>
      <c r="X25" s="12">
        <f t="shared" si="0"/>
        <v>-10592.788</v>
      </c>
      <c r="Y25" s="12">
        <f t="shared" si="0"/>
        <v>-12527.794</v>
      </c>
      <c r="Z25" s="12">
        <v>-19210.415999999997</v>
      </c>
      <c r="AA25" s="12">
        <v>-27216.853999999999</v>
      </c>
      <c r="AB25" s="12">
        <v>-15875.324999999999</v>
      </c>
      <c r="AC25" s="12">
        <v>-17128.349999999999</v>
      </c>
      <c r="AD25" s="12">
        <v>-22294.322999999997</v>
      </c>
      <c r="AE25" s="12">
        <v>-22783.02</v>
      </c>
      <c r="AF25" s="12">
        <v>-68387.391000000003</v>
      </c>
      <c r="AG25" s="12">
        <v>-71988.373000000007</v>
      </c>
      <c r="AH25" s="12">
        <v>-17008.109</v>
      </c>
      <c r="AI25" s="12">
        <v>-14111.239</v>
      </c>
      <c r="AJ25" s="12">
        <f>SUM(AJ20:AJ24)</f>
        <v>-12506.087000000001</v>
      </c>
      <c r="AK25" s="12">
        <f>SUM(AK20:AK24)</f>
        <v>-19821.868000000002</v>
      </c>
      <c r="AL25" s="12">
        <f>SUM(AL20:AL24)</f>
        <v>-60843.618000000009</v>
      </c>
      <c r="AM25" s="12">
        <f>SUM(AM20:AM24)</f>
        <v>-18345.57</v>
      </c>
      <c r="AN25" s="12">
        <f t="shared" ref="AN25:AO25" si="1">SUM(AN20:AN24)</f>
        <v>-15454.348</v>
      </c>
      <c r="AO25" s="12">
        <f t="shared" si="1"/>
        <v>-16795.287</v>
      </c>
      <c r="AP25" s="12">
        <f t="shared" ref="AP25:AQ25" si="2">SUM(AP20:AP24)</f>
        <v>-24564.745000000003</v>
      </c>
      <c r="AQ25" s="12">
        <f t="shared" si="2"/>
        <v>-74767.521999999997</v>
      </c>
      <c r="AR25" s="12">
        <f t="shared" ref="AR25:AS25" si="3">SUM(AR20:AR24)</f>
        <v>-21107.817999999999</v>
      </c>
      <c r="AS25" s="12">
        <f t="shared" si="3"/>
        <v>-30430.564999999999</v>
      </c>
      <c r="AT25" s="12">
        <f t="shared" ref="AT25:AV25" si="4">SUM(AT20:AT24)</f>
        <v>-27942.351000000002</v>
      </c>
      <c r="AU25" s="12">
        <f t="shared" si="4"/>
        <v>-22158.377</v>
      </c>
      <c r="AV25" s="12">
        <f t="shared" si="4"/>
        <v>-101639.111</v>
      </c>
      <c r="AW25" s="12">
        <f t="shared" ref="AW25:AX25" si="5">SUM(AW20:AW24)</f>
        <v>-16359.395</v>
      </c>
      <c r="AX25" s="12">
        <f t="shared" si="5"/>
        <v>-17547.601999999999</v>
      </c>
      <c r="AY25" s="12">
        <f>SUM(AY20:AY24)</f>
        <v>-13135.576000000003</v>
      </c>
    </row>
    <row r="26" spans="2:51" s="11" customFormat="1">
      <c r="B26" s="15" t="s">
        <v>29</v>
      </c>
      <c r="C26" s="24" t="s">
        <v>37</v>
      </c>
      <c r="D26" s="17">
        <v>-11033.637999999975</v>
      </c>
      <c r="E26" s="17">
        <v>-22052.706000000017</v>
      </c>
      <c r="F26" s="17">
        <v>-27303.378000000044</v>
      </c>
      <c r="G26" s="17">
        <v>-7659.9380000000019</v>
      </c>
      <c r="H26" s="17">
        <v>-68049.659999999916</v>
      </c>
      <c r="I26" s="17">
        <v>10908.415999999983</v>
      </c>
      <c r="J26" s="17">
        <v>-5975.7449999999662</v>
      </c>
      <c r="K26" s="17">
        <v>-1371.5779999999868</v>
      </c>
      <c r="L26" s="17">
        <v>-575.67799999994895</v>
      </c>
      <c r="M26" s="17">
        <v>2362.3359999998793</v>
      </c>
      <c r="N26" s="17">
        <v>4396.036000000031</v>
      </c>
      <c r="O26" s="17">
        <v>-3779.5150000000704</v>
      </c>
      <c r="P26" s="17">
        <v>6934.9099999999744</v>
      </c>
      <c r="Q26" s="17">
        <v>20831.154000000002</v>
      </c>
      <c r="R26" s="17">
        <v>28382.585000000079</v>
      </c>
      <c r="S26" s="17">
        <v>-5118.3349999999864</v>
      </c>
      <c r="T26" s="17">
        <v>-1723.8380000000416</v>
      </c>
      <c r="U26" s="17">
        <v>10407.31399999996</v>
      </c>
      <c r="V26" s="17">
        <v>13311.085000000015</v>
      </c>
      <c r="W26" s="17">
        <v>16876.22600000009</v>
      </c>
      <c r="X26" s="17">
        <v>14861.628405000036</v>
      </c>
      <c r="Y26" s="17">
        <v>13347.852000000043</v>
      </c>
      <c r="Z26" s="17">
        <v>1053.5175949999139</v>
      </c>
      <c r="AA26" s="17">
        <v>1448.379999999921</v>
      </c>
      <c r="AB26" s="17">
        <v>14499.597999999978</v>
      </c>
      <c r="AC26" s="17">
        <v>13761.790999999976</v>
      </c>
      <c r="AD26" s="17">
        <v>11161.923999999963</v>
      </c>
      <c r="AE26" s="17">
        <v>11241.243999999966</v>
      </c>
      <c r="AF26" s="17">
        <v>41576.668000000034</v>
      </c>
      <c r="AG26" s="17">
        <v>39799.267000000007</v>
      </c>
      <c r="AH26" s="17">
        <v>7747.5580000000009</v>
      </c>
      <c r="AI26" s="17">
        <v>-10429.700999999963</v>
      </c>
      <c r="AJ26" s="17">
        <v>14168.131000000027</v>
      </c>
      <c r="AK26" s="17">
        <v>14391.870000000068</v>
      </c>
      <c r="AL26" s="17">
        <v>28164.104999999676</v>
      </c>
      <c r="AM26" s="17">
        <v>-1404.9909999999509</v>
      </c>
      <c r="AN26" s="17">
        <v>18409.481000000051</v>
      </c>
      <c r="AO26" s="17">
        <v>23771.261000000024</v>
      </c>
      <c r="AP26" s="17">
        <v>15298.299000000025</v>
      </c>
      <c r="AQ26" s="17">
        <v>56466.478000000119</v>
      </c>
      <c r="AR26" s="17">
        <v>41256.294000000053</v>
      </c>
      <c r="AS26" s="17">
        <v>3540.3809999999794</v>
      </c>
      <c r="AT26" s="17">
        <v>18020.622000000054</v>
      </c>
      <c r="AU26" s="17">
        <v>25734.369999999948</v>
      </c>
      <c r="AV26" s="17">
        <v>88551.666999999827</v>
      </c>
      <c r="AW26" s="17">
        <v>26875.540000000015</v>
      </c>
      <c r="AX26" s="17">
        <v>17867.280999999984</v>
      </c>
      <c r="AY26" s="17">
        <v>17975.741999999987</v>
      </c>
    </row>
    <row r="27" spans="2:51" s="4" customFormat="1">
      <c r="B27" s="4" t="s">
        <v>30</v>
      </c>
      <c r="C27" s="18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-84.204999999999998</v>
      </c>
      <c r="AO27" s="2">
        <v>-2493.0439999999999</v>
      </c>
      <c r="AP27" s="2">
        <v>10648.001</v>
      </c>
      <c r="AQ27" s="2">
        <v>13398.79</v>
      </c>
      <c r="AR27" s="2">
        <v>8009.8969999999999</v>
      </c>
      <c r="AS27" s="2">
        <v>18150.063999999998</v>
      </c>
      <c r="AT27" s="2">
        <v>11323.692999999999</v>
      </c>
      <c r="AU27" s="2">
        <v>5489.0690000000004</v>
      </c>
      <c r="AV27" s="2">
        <v>42972.722999999998</v>
      </c>
      <c r="AW27" s="2">
        <v>-5099.7049999999999</v>
      </c>
      <c r="AX27" s="2">
        <v>652.21400000000006</v>
      </c>
      <c r="AY27" s="2">
        <v>-7039.1760000000004</v>
      </c>
    </row>
    <row r="28" spans="2:51" s="11" customFormat="1">
      <c r="B28" s="11" t="s">
        <v>31</v>
      </c>
      <c r="C28" s="18" t="s">
        <v>37</v>
      </c>
      <c r="D28" s="12">
        <v>-9645.7409999999763</v>
      </c>
      <c r="E28" s="12">
        <v>-12378.295000000016</v>
      </c>
      <c r="F28" s="12">
        <v>-17216.411000000044</v>
      </c>
      <c r="G28" s="12">
        <v>2004.0399999999972</v>
      </c>
      <c r="H28" s="12">
        <v>-37236.406999999919</v>
      </c>
      <c r="I28" s="12">
        <v>11479.013999999983</v>
      </c>
      <c r="J28" s="12">
        <v>-1145.4729999999663</v>
      </c>
      <c r="K28" s="12">
        <v>475.85000000001332</v>
      </c>
      <c r="L28" s="12">
        <v>1585.0550000000512</v>
      </c>
      <c r="M28" s="12">
        <v>10928.646999999879</v>
      </c>
      <c r="N28" s="12">
        <v>4497.7530000000306</v>
      </c>
      <c r="O28" s="12">
        <v>718.17499999992924</v>
      </c>
      <c r="P28" s="12">
        <v>3538.0919999999742</v>
      </c>
      <c r="Q28" s="12">
        <v>17544.722000000002</v>
      </c>
      <c r="R28" s="12">
        <v>26298.742000000078</v>
      </c>
      <c r="S28" s="12">
        <v>75.406000000013591</v>
      </c>
      <c r="T28" s="12">
        <v>14880.925999999958</v>
      </c>
      <c r="U28" s="12">
        <v>7401.7099999999609</v>
      </c>
      <c r="V28" s="12">
        <v>10854.608000000015</v>
      </c>
      <c r="W28" s="12">
        <v>33212.650000000089</v>
      </c>
      <c r="X28" s="12">
        <v>9253.6274050000357</v>
      </c>
      <c r="Y28" s="12">
        <v>7739.8510000000424</v>
      </c>
      <c r="Z28" s="12">
        <v>5711.3415949999135</v>
      </c>
      <c r="AA28" s="12">
        <v>6106.2039999999206</v>
      </c>
      <c r="AB28" s="12">
        <v>11035.535999999978</v>
      </c>
      <c r="AC28" s="12">
        <v>10297.728999999976</v>
      </c>
      <c r="AD28" s="12">
        <v>10360.584999999963</v>
      </c>
      <c r="AE28" s="12">
        <v>10439.904999999966</v>
      </c>
      <c r="AF28" s="12">
        <v>36361.090000000033</v>
      </c>
      <c r="AG28" s="12">
        <v>34583.689000000006</v>
      </c>
      <c r="AH28" s="12">
        <v>6901.2300000000014</v>
      </c>
      <c r="AI28" s="12">
        <v>-6543.8029999999626</v>
      </c>
      <c r="AJ28" s="12">
        <v>9511.5820000000276</v>
      </c>
      <c r="AK28" s="12">
        <v>15671.011000000068</v>
      </c>
      <c r="AL28" s="12">
        <v>25820.159999999676</v>
      </c>
      <c r="AM28" s="12">
        <v>3923.0470000000487</v>
      </c>
      <c r="AN28" s="12">
        <v>18325.276000000049</v>
      </c>
      <c r="AO28" s="12">
        <v>21278.217000000026</v>
      </c>
      <c r="AP28" s="12">
        <v>25946.300000000025</v>
      </c>
      <c r="AQ28" s="12">
        <v>69865.268000000127</v>
      </c>
      <c r="AR28" s="12">
        <v>49266.19100000005</v>
      </c>
      <c r="AS28" s="12">
        <v>21690.444999999978</v>
      </c>
      <c r="AT28" s="12">
        <v>29344.315000000053</v>
      </c>
      <c r="AU28" s="12">
        <v>31223.438999999948</v>
      </c>
      <c r="AV28" s="12">
        <v>131524.38999999984</v>
      </c>
      <c r="AW28" s="12">
        <v>21775.835000000014</v>
      </c>
      <c r="AX28" s="12">
        <v>18519.494999999984</v>
      </c>
      <c r="AY28" s="12">
        <v>10936.565999999988</v>
      </c>
    </row>
    <row r="29" spans="2:51" s="11" customFormat="1" ht="12.75" thickBot="1">
      <c r="B29" s="11" t="s">
        <v>32</v>
      </c>
      <c r="C29" s="18" t="s">
        <v>37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-184.89500000000001</v>
      </c>
      <c r="M29" s="12">
        <v>1280.904</v>
      </c>
      <c r="N29" s="12">
        <v>503.05900000000003</v>
      </c>
      <c r="O29" s="12">
        <v>-120.474</v>
      </c>
      <c r="P29" s="12">
        <v>160.143</v>
      </c>
      <c r="Q29" s="12">
        <v>795.64599999999996</v>
      </c>
      <c r="R29" s="12">
        <v>1338.374</v>
      </c>
      <c r="S29" s="12">
        <v>389.63400000000001</v>
      </c>
      <c r="T29" s="12">
        <v>-569.10400000000004</v>
      </c>
      <c r="U29" s="12">
        <v>0</v>
      </c>
      <c r="V29" s="12">
        <v>0</v>
      </c>
      <c r="W29" s="12">
        <v>-179.47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4287.6459999999997</v>
      </c>
      <c r="AL29" s="12">
        <v>4007.5059999999999</v>
      </c>
      <c r="AM29" s="12">
        <v>1120.2760000000001</v>
      </c>
      <c r="AN29" s="12">
        <v>784.43899999999996</v>
      </c>
      <c r="AO29" s="12">
        <v>1293.2429999999999</v>
      </c>
      <c r="AP29" s="12">
        <v>3035.8539999999998</v>
      </c>
      <c r="AQ29" s="12">
        <v>5841.384</v>
      </c>
      <c r="AR29" s="12">
        <v>535.08000000000004</v>
      </c>
      <c r="AS29" s="12">
        <v>0</v>
      </c>
      <c r="AT29" s="12">
        <v>0</v>
      </c>
      <c r="AU29" s="12">
        <v>0</v>
      </c>
      <c r="AV29" s="12">
        <v>535.08000000000004</v>
      </c>
      <c r="AW29" s="12">
        <v>0</v>
      </c>
      <c r="AX29" s="12">
        <v>0</v>
      </c>
      <c r="AY29" s="12">
        <v>0</v>
      </c>
    </row>
    <row r="30" spans="2:51" s="11" customFormat="1">
      <c r="B30" s="15" t="s">
        <v>33</v>
      </c>
      <c r="C30" s="24" t="s">
        <v>37</v>
      </c>
      <c r="D30" s="17">
        <v>-9645.7409999999763</v>
      </c>
      <c r="E30" s="17">
        <v>-12378.295000000016</v>
      </c>
      <c r="F30" s="17">
        <v>-17216.411000000044</v>
      </c>
      <c r="G30" s="17">
        <v>2004.0399999999972</v>
      </c>
      <c r="H30" s="17">
        <v>-37236.406999999919</v>
      </c>
      <c r="I30" s="17">
        <v>11479.013999999983</v>
      </c>
      <c r="J30" s="17">
        <v>-1145.4729999999663</v>
      </c>
      <c r="K30" s="17">
        <v>475.85000000001332</v>
      </c>
      <c r="L30" s="17">
        <v>1400.1600000000512</v>
      </c>
      <c r="M30" s="17">
        <v>12209.550999999879</v>
      </c>
      <c r="N30" s="17">
        <v>5000.8120000000308</v>
      </c>
      <c r="O30" s="17">
        <v>597.70099999992919</v>
      </c>
      <c r="P30" s="17">
        <v>3698.2349999999742</v>
      </c>
      <c r="Q30" s="17">
        <v>18340.368000000002</v>
      </c>
      <c r="R30" s="17">
        <v>27637.116000000078</v>
      </c>
      <c r="S30" s="17">
        <v>465.04000000001361</v>
      </c>
      <c r="T30" s="17">
        <v>14311.821999999958</v>
      </c>
      <c r="U30" s="17">
        <v>7401.7099999999609</v>
      </c>
      <c r="V30" s="17">
        <v>10854.608000000015</v>
      </c>
      <c r="W30" s="17">
        <v>33033.180000000088</v>
      </c>
      <c r="X30" s="17">
        <v>9253.6274050000357</v>
      </c>
      <c r="Y30" s="17">
        <v>7739.8510000000424</v>
      </c>
      <c r="Z30" s="17">
        <v>5711.3415949999135</v>
      </c>
      <c r="AA30" s="17">
        <v>6106.2039999999206</v>
      </c>
      <c r="AB30" s="17">
        <v>11035.535999999978</v>
      </c>
      <c r="AC30" s="17">
        <v>10297.728999999976</v>
      </c>
      <c r="AD30" s="17">
        <v>10360.584999999963</v>
      </c>
      <c r="AE30" s="17">
        <v>10439.904999999966</v>
      </c>
      <c r="AF30" s="17">
        <v>36361.090000000033</v>
      </c>
      <c r="AG30" s="17">
        <v>34583.689000000006</v>
      </c>
      <c r="AH30" s="17">
        <v>6901.2300000000014</v>
      </c>
      <c r="AI30" s="17">
        <v>-6543.8029999999626</v>
      </c>
      <c r="AJ30" s="17">
        <v>9511.5820000000276</v>
      </c>
      <c r="AK30" s="17">
        <v>19958.657000000068</v>
      </c>
      <c r="AL30" s="17">
        <v>29827.665999999677</v>
      </c>
      <c r="AM30" s="17">
        <v>5043.3230000000485</v>
      </c>
      <c r="AN30" s="17">
        <v>19109.715000000047</v>
      </c>
      <c r="AO30" s="17">
        <v>22571.460000000025</v>
      </c>
      <c r="AP30" s="17">
        <v>28982.154000000024</v>
      </c>
      <c r="AQ30" s="17">
        <v>75706.652000000133</v>
      </c>
      <c r="AR30" s="17">
        <v>49801.271000000052</v>
      </c>
      <c r="AS30" s="17">
        <v>21690.444999999978</v>
      </c>
      <c r="AT30" s="17">
        <v>29344.315000000053</v>
      </c>
      <c r="AU30" s="17">
        <v>31223.438999999948</v>
      </c>
      <c r="AV30" s="17">
        <v>132059.46999999983</v>
      </c>
      <c r="AW30" s="17">
        <v>21775.835000000014</v>
      </c>
      <c r="AX30" s="17">
        <v>18519.494999999984</v>
      </c>
      <c r="AY30" s="17">
        <v>10936.565999999988</v>
      </c>
    </row>
    <row r="31" spans="2:51" s="4" customFormat="1">
      <c r="B31" s="4" t="s">
        <v>271</v>
      </c>
      <c r="C31" s="18" t="s">
        <v>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v>31251.485000000001</v>
      </c>
      <c r="AV31" s="2">
        <v>132087.516</v>
      </c>
      <c r="AW31" s="2">
        <v>22210.932000000001</v>
      </c>
      <c r="AX31" s="2">
        <v>18784.337</v>
      </c>
      <c r="AY31" s="2">
        <v>11235.856</v>
      </c>
    </row>
    <row r="32" spans="2:51" s="4" customFormat="1" ht="12.75" thickBot="1">
      <c r="B32" s="4" t="s">
        <v>272</v>
      </c>
      <c r="C32" s="18" t="s">
        <v>37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>
        <v>-28.045999999999999</v>
      </c>
      <c r="AV32" s="2">
        <v>-28.045999999999999</v>
      </c>
      <c r="AW32" s="2">
        <v>-435.09699999999998</v>
      </c>
      <c r="AX32" s="2">
        <v>-264.84199999999998</v>
      </c>
      <c r="AY32" s="2">
        <v>-299.29000000000002</v>
      </c>
    </row>
    <row r="33" spans="1:51" s="11" customFormat="1">
      <c r="B33" s="15" t="s">
        <v>33</v>
      </c>
      <c r="C33" s="24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>
        <v>31223.439000000002</v>
      </c>
      <c r="AV33" s="17">
        <v>132059.47</v>
      </c>
      <c r="AW33" s="17">
        <v>21775.835000000014</v>
      </c>
      <c r="AX33" s="17">
        <v>18519.494999999999</v>
      </c>
      <c r="AY33" s="17">
        <v>10936.565999999999</v>
      </c>
    </row>
    <row r="34" spans="1:5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  <c r="R34" s="4"/>
      <c r="S34" s="4"/>
      <c r="T34" s="4"/>
      <c r="U34" s="4"/>
      <c r="V34" s="4"/>
      <c r="W34" s="4"/>
      <c r="X34" s="4"/>
      <c r="Y34" s="4"/>
      <c r="Z34" s="4"/>
      <c r="AB34" s="4"/>
      <c r="AD34" s="4"/>
      <c r="AF34" s="4"/>
    </row>
    <row r="36" spans="1:51" ht="12.75" customHeight="1">
      <c r="A36" s="58" t="s">
        <v>127</v>
      </c>
      <c r="B36" s="5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23.25" customHeight="1">
      <c r="B37" s="27" t="s">
        <v>35</v>
      </c>
      <c r="C37" s="27" t="s">
        <v>36</v>
      </c>
      <c r="D37" s="27" t="s">
        <v>10</v>
      </c>
      <c r="E37" s="27" t="s">
        <v>9</v>
      </c>
      <c r="F37" s="27" t="s">
        <v>8</v>
      </c>
      <c r="G37" s="27" t="s">
        <v>2</v>
      </c>
      <c r="H37" s="27" t="s">
        <v>4</v>
      </c>
      <c r="I37" s="27" t="s">
        <v>7</v>
      </c>
      <c r="J37" s="27" t="s">
        <v>6</v>
      </c>
      <c r="K37" s="27" t="s">
        <v>5</v>
      </c>
      <c r="L37" s="27" t="s">
        <v>1</v>
      </c>
      <c r="M37" s="27" t="s">
        <v>3</v>
      </c>
      <c r="N37" s="27" t="s">
        <v>131</v>
      </c>
      <c r="O37" s="27" t="s">
        <v>135</v>
      </c>
      <c r="P37" s="27" t="s">
        <v>136</v>
      </c>
      <c r="Q37" s="27" t="s">
        <v>137</v>
      </c>
      <c r="R37" s="27" t="s">
        <v>138</v>
      </c>
      <c r="S37" s="27" t="s">
        <v>140</v>
      </c>
      <c r="T37" s="27" t="s">
        <v>143</v>
      </c>
      <c r="U37" s="27" t="s">
        <v>144</v>
      </c>
      <c r="V37" s="27" t="s">
        <v>146</v>
      </c>
      <c r="W37" s="27" t="s">
        <v>147</v>
      </c>
      <c r="X37" s="27" t="s">
        <v>214</v>
      </c>
      <c r="Y37" s="27" t="s">
        <v>214</v>
      </c>
      <c r="Z37" s="27" t="s">
        <v>222</v>
      </c>
      <c r="AA37" s="27" t="s">
        <v>222</v>
      </c>
      <c r="AB37" s="27" t="s">
        <v>223</v>
      </c>
      <c r="AC37" s="27" t="s">
        <v>223</v>
      </c>
      <c r="AD37" s="27" t="s">
        <v>224</v>
      </c>
      <c r="AE37" s="27" t="s">
        <v>224</v>
      </c>
      <c r="AF37" s="27" t="s">
        <v>207</v>
      </c>
      <c r="AG37" s="27" t="s">
        <v>207</v>
      </c>
      <c r="AH37" s="27" t="s">
        <v>215</v>
      </c>
      <c r="AI37" s="27" t="s">
        <v>217</v>
      </c>
      <c r="AJ37" s="27" t="s">
        <v>221</v>
      </c>
      <c r="AK37" s="27" t="s">
        <v>244</v>
      </c>
      <c r="AL37" s="27" t="s">
        <v>245</v>
      </c>
      <c r="AM37" s="27" t="s">
        <v>252</v>
      </c>
      <c r="AN37" s="27" t="s">
        <v>256</v>
      </c>
      <c r="AO37" s="27" t="s">
        <v>233</v>
      </c>
      <c r="AP37" s="27" t="s">
        <v>246</v>
      </c>
      <c r="AQ37" s="27" t="s">
        <v>247</v>
      </c>
      <c r="AR37" s="27" t="s">
        <v>251</v>
      </c>
      <c r="AS37" s="27" t="s">
        <v>259</v>
      </c>
      <c r="AT37" s="27" t="s">
        <v>267</v>
      </c>
      <c r="AU37" s="27" t="s">
        <v>275</v>
      </c>
      <c r="AV37" s="27" t="s">
        <v>276</v>
      </c>
      <c r="AW37" s="27" t="s">
        <v>280</v>
      </c>
      <c r="AX37" s="27" t="s">
        <v>284</v>
      </c>
      <c r="AY37" s="27" t="s">
        <v>289</v>
      </c>
    </row>
    <row r="38" spans="1:51">
      <c r="B38" s="43" t="s">
        <v>34</v>
      </c>
    </row>
    <row r="39" spans="1:51">
      <c r="B39" s="1" t="s">
        <v>115</v>
      </c>
      <c r="C39" s="19" t="s">
        <v>37</v>
      </c>
      <c r="D39" s="45">
        <v>347508.62089600001</v>
      </c>
      <c r="E39" s="45">
        <v>342420.16438799998</v>
      </c>
      <c r="F39" s="45">
        <v>351633.40308299998</v>
      </c>
      <c r="G39" s="45">
        <v>384782.916639</v>
      </c>
      <c r="H39" s="45">
        <v>1426345.105006</v>
      </c>
      <c r="I39" s="45">
        <v>368913.37991199997</v>
      </c>
      <c r="J39" s="45">
        <v>364647.743831</v>
      </c>
      <c r="K39" s="45">
        <v>392719.21898399998</v>
      </c>
      <c r="L39" s="45">
        <v>415151.444227</v>
      </c>
      <c r="M39" s="45">
        <v>1541431.7869539999</v>
      </c>
      <c r="N39" s="45">
        <v>389635.95854800002</v>
      </c>
      <c r="O39" s="45">
        <v>377243.951443</v>
      </c>
      <c r="P39" s="45">
        <v>396683.64611600002</v>
      </c>
      <c r="Q39" s="45">
        <v>413588.689014</v>
      </c>
      <c r="R39" s="45">
        <v>1577152.2451210001</v>
      </c>
      <c r="S39" s="45">
        <v>401340.09669500001</v>
      </c>
      <c r="T39" s="45">
        <v>383382.87675200001</v>
      </c>
      <c r="U39" s="45">
        <v>400149.998792</v>
      </c>
      <c r="V39" s="45">
        <v>411840.31731200003</v>
      </c>
      <c r="W39" s="45">
        <v>1596713.2895510001</v>
      </c>
      <c r="X39" s="45">
        <v>398607.79946100002</v>
      </c>
      <c r="Y39" s="45">
        <v>398607.79946100002</v>
      </c>
      <c r="Z39" s="45">
        <v>381504.25474100001</v>
      </c>
      <c r="AA39" s="45">
        <v>381504.25474100001</v>
      </c>
      <c r="AB39" s="45">
        <v>399740.08936699998</v>
      </c>
      <c r="AC39" s="45">
        <v>399740.08936699998</v>
      </c>
      <c r="AD39" s="45">
        <v>405855.09048000001</v>
      </c>
      <c r="AE39" s="45">
        <v>405855.09048000001</v>
      </c>
      <c r="AF39" s="45">
        <v>1585707.2340490001</v>
      </c>
      <c r="AG39" s="45">
        <v>1585707.2340490001</v>
      </c>
      <c r="AH39" s="45">
        <v>415449.88542800001</v>
      </c>
      <c r="AI39" s="45">
        <v>345831.46675700002</v>
      </c>
      <c r="AJ39" s="45">
        <v>374778.45238700003</v>
      </c>
      <c r="AK39" s="45">
        <v>430598.37520000001</v>
      </c>
      <c r="AL39" s="45">
        <v>1566658.1797719998</v>
      </c>
      <c r="AM39" s="45">
        <v>394965.71293099999</v>
      </c>
      <c r="AN39" s="45">
        <v>402434.72911999997</v>
      </c>
      <c r="AO39" s="45">
        <v>446133.44134800002</v>
      </c>
      <c r="AP39" s="45">
        <v>489428.47767400002</v>
      </c>
      <c r="AQ39" s="45">
        <v>1732962.3610729999</v>
      </c>
      <c r="AR39" s="45">
        <v>462442.700105</v>
      </c>
      <c r="AS39" s="45">
        <v>445379.87833099999</v>
      </c>
      <c r="AT39" s="45">
        <v>479566.86862099997</v>
      </c>
      <c r="AU39" s="45">
        <v>512206.91680900002</v>
      </c>
      <c r="AV39" s="45">
        <v>1899596.363866</v>
      </c>
      <c r="AW39" s="45">
        <v>476495.61632800003</v>
      </c>
      <c r="AX39" s="45">
        <v>465604.98713600001</v>
      </c>
      <c r="AY39" s="45">
        <v>476620.73425600003</v>
      </c>
    </row>
    <row r="40" spans="1:51">
      <c r="B40" s="1" t="s">
        <v>116</v>
      </c>
      <c r="C40" s="19" t="s">
        <v>37</v>
      </c>
      <c r="D40" s="45">
        <v>135817.754655</v>
      </c>
      <c r="E40" s="45">
        <v>140802.872439</v>
      </c>
      <c r="F40" s="45">
        <v>146682.346923</v>
      </c>
      <c r="G40" s="45">
        <v>149416.95479399999</v>
      </c>
      <c r="H40" s="45">
        <v>572719.92881099996</v>
      </c>
      <c r="I40" s="45">
        <v>138964.867745</v>
      </c>
      <c r="J40" s="45">
        <v>141065.751422</v>
      </c>
      <c r="K40" s="45">
        <v>145422.737127</v>
      </c>
      <c r="L40" s="45">
        <v>149959.49802299999</v>
      </c>
      <c r="M40" s="45">
        <v>575412.85431700002</v>
      </c>
      <c r="N40" s="45">
        <v>135055.97469100001</v>
      </c>
      <c r="O40" s="45">
        <v>139442.00998100001</v>
      </c>
      <c r="P40" s="45">
        <v>146099.72852199999</v>
      </c>
      <c r="Q40" s="45">
        <v>150546.916536</v>
      </c>
      <c r="R40" s="45">
        <v>571144.62973000004</v>
      </c>
      <c r="S40" s="45">
        <v>139060.716017</v>
      </c>
      <c r="T40" s="45">
        <v>144447.273051</v>
      </c>
      <c r="U40" s="45">
        <v>148204.94035700001</v>
      </c>
      <c r="V40" s="45">
        <v>151506.76645599998</v>
      </c>
      <c r="W40" s="45">
        <v>583219.69588100002</v>
      </c>
      <c r="X40" s="45">
        <v>141842.86701099999</v>
      </c>
      <c r="Y40" s="45">
        <v>141842.86701099999</v>
      </c>
      <c r="Z40" s="45">
        <v>148723.78442899999</v>
      </c>
      <c r="AA40" s="45">
        <v>148723.78442899999</v>
      </c>
      <c r="AB40" s="45">
        <v>152784.57614300001</v>
      </c>
      <c r="AC40" s="45">
        <v>152784.57614300001</v>
      </c>
      <c r="AD40" s="45">
        <v>148595.52482300001</v>
      </c>
      <c r="AE40" s="45">
        <v>148595.52482300001</v>
      </c>
      <c r="AF40" s="45">
        <v>591945.48886899999</v>
      </c>
      <c r="AG40" s="45">
        <v>591945.48886899999</v>
      </c>
      <c r="AH40" s="45">
        <v>158701.73967899999</v>
      </c>
      <c r="AI40" s="45">
        <v>147192.15123000002</v>
      </c>
      <c r="AJ40" s="45">
        <v>152515.39948600001</v>
      </c>
      <c r="AK40" s="45">
        <v>162401.792984</v>
      </c>
      <c r="AL40" s="45">
        <v>620811.08337899996</v>
      </c>
      <c r="AM40" s="45">
        <v>156119.105411</v>
      </c>
      <c r="AN40" s="45">
        <v>161060.35078899999</v>
      </c>
      <c r="AO40" s="45">
        <v>171440.817328</v>
      </c>
      <c r="AP40" s="45">
        <v>187059.04113900001</v>
      </c>
      <c r="AQ40" s="45">
        <v>675679.31466699997</v>
      </c>
      <c r="AR40" s="45">
        <v>187922.85269</v>
      </c>
      <c r="AS40" s="45">
        <v>210853.86329199999</v>
      </c>
      <c r="AT40" s="45">
        <v>226806.781155</v>
      </c>
      <c r="AU40" s="45">
        <v>230790.59758100001</v>
      </c>
      <c r="AV40" s="45">
        <v>856374.09471799992</v>
      </c>
      <c r="AW40" s="45">
        <v>209591.02056599999</v>
      </c>
      <c r="AX40" s="45">
        <v>220326.670075</v>
      </c>
      <c r="AY40" s="45">
        <v>219048.946306</v>
      </c>
    </row>
    <row r="41" spans="1:51">
      <c r="B41" s="1" t="s">
        <v>117</v>
      </c>
      <c r="C41" s="19" t="s">
        <v>37</v>
      </c>
      <c r="D41" s="45">
        <v>11321.625613</v>
      </c>
      <c r="E41" s="45">
        <v>11496.058387999999</v>
      </c>
      <c r="F41" s="45">
        <v>11481.097682</v>
      </c>
      <c r="G41" s="45">
        <v>12680.027461</v>
      </c>
      <c r="H41" s="45">
        <v>46978.809143999999</v>
      </c>
      <c r="I41" s="45">
        <v>12104.069885000001</v>
      </c>
      <c r="J41" s="45">
        <v>11790.543831999999</v>
      </c>
      <c r="K41" s="45">
        <v>12086.418653999999</v>
      </c>
      <c r="L41" s="45">
        <v>13124.056565000001</v>
      </c>
      <c r="M41" s="45">
        <v>49105.088936</v>
      </c>
      <c r="N41" s="45">
        <v>12507.448162999999</v>
      </c>
      <c r="O41" s="45">
        <v>11996.967056</v>
      </c>
      <c r="P41" s="45">
        <v>11983.253575999999</v>
      </c>
      <c r="Q41" s="45">
        <v>12901.204497999999</v>
      </c>
      <c r="R41" s="45">
        <v>49388.873292999997</v>
      </c>
      <c r="S41" s="45">
        <v>12371.382261000001</v>
      </c>
      <c r="T41" s="45">
        <v>12546.767526</v>
      </c>
      <c r="U41" s="45">
        <v>12484.528759000001</v>
      </c>
      <c r="V41" s="45">
        <v>13820.054801</v>
      </c>
      <c r="W41" s="45">
        <v>51222.733347000001</v>
      </c>
      <c r="X41" s="45">
        <v>13158.66685</v>
      </c>
      <c r="Y41" s="45">
        <v>13158.66685</v>
      </c>
      <c r="Z41" s="45">
        <v>13176.184509999999</v>
      </c>
      <c r="AA41" s="45">
        <v>13176.184509999999</v>
      </c>
      <c r="AB41" s="45">
        <v>13302.326389</v>
      </c>
      <c r="AC41" s="45">
        <v>13302.326389</v>
      </c>
      <c r="AD41" s="45">
        <v>12711.816145999999</v>
      </c>
      <c r="AE41" s="45">
        <v>12711.816145999999</v>
      </c>
      <c r="AF41" s="45">
        <v>52348.993895</v>
      </c>
      <c r="AG41" s="45">
        <v>52348.993895</v>
      </c>
      <c r="AH41" s="45">
        <v>12968.952670999999</v>
      </c>
      <c r="AI41" s="45">
        <v>10864.763134999999</v>
      </c>
      <c r="AJ41" s="45">
        <v>12593.219321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>
      <c r="B42" s="1" t="s">
        <v>236</v>
      </c>
      <c r="C42" s="19" t="s">
        <v>37</v>
      </c>
      <c r="D42" s="45">
        <v>3473.8369839999996</v>
      </c>
      <c r="E42" s="45">
        <v>3867.3513790000002</v>
      </c>
      <c r="F42" s="45">
        <v>4491.519542</v>
      </c>
      <c r="G42" s="45">
        <v>5080.3272980000002</v>
      </c>
      <c r="H42" s="45">
        <v>16913.035202999999</v>
      </c>
      <c r="I42" s="45">
        <v>3691.7046179999998</v>
      </c>
      <c r="J42" s="45">
        <v>4484.4791649999997</v>
      </c>
      <c r="K42" s="45">
        <v>4266.8974600000001</v>
      </c>
      <c r="L42" s="45">
        <v>5224.6473769999993</v>
      </c>
      <c r="M42" s="45">
        <v>17667.728620000002</v>
      </c>
      <c r="N42" s="45">
        <v>3480.315533</v>
      </c>
      <c r="O42" s="45">
        <v>3930.2740210000002</v>
      </c>
      <c r="P42" s="45">
        <v>3809.2167810000001</v>
      </c>
      <c r="Q42" s="45">
        <v>5518.9449239999994</v>
      </c>
      <c r="R42" s="45">
        <v>16738.751259000001</v>
      </c>
      <c r="S42" s="45">
        <v>3385.282643</v>
      </c>
      <c r="T42" s="45">
        <v>4623.7484249999998</v>
      </c>
      <c r="U42" s="45">
        <v>4912.1082430000006</v>
      </c>
      <c r="V42" s="45">
        <v>5564.049051</v>
      </c>
      <c r="W42" s="45">
        <v>18451.860163000001</v>
      </c>
      <c r="X42" s="45">
        <v>3230.5875865865619</v>
      </c>
      <c r="Y42" s="45">
        <v>3230.5875865865619</v>
      </c>
      <c r="Z42" s="45">
        <v>3031.166298052</v>
      </c>
      <c r="AA42" s="45">
        <v>3031.166298052</v>
      </c>
      <c r="AB42" s="45">
        <v>3780.177737</v>
      </c>
      <c r="AC42" s="45">
        <v>3780.177737</v>
      </c>
      <c r="AD42" s="45">
        <v>5420.6213929999994</v>
      </c>
      <c r="AE42" s="45">
        <v>5420.6213929999994</v>
      </c>
      <c r="AF42" s="45">
        <v>15463.8012461464</v>
      </c>
      <c r="AG42" s="45">
        <v>15463.8012461464</v>
      </c>
      <c r="AH42" s="45">
        <v>4020.2640089999995</v>
      </c>
      <c r="AI42" s="45">
        <v>5189.0799299999999</v>
      </c>
      <c r="AJ42" s="45">
        <v>5758.0681199999999</v>
      </c>
      <c r="AK42" s="45">
        <v>4678.6865550000002</v>
      </c>
      <c r="AL42" s="45">
        <v>19646.098614000002</v>
      </c>
      <c r="AM42" s="45">
        <v>3177.959922</v>
      </c>
      <c r="AN42" s="45">
        <f>1526.301674705+1965.878483</f>
        <v>3492.1801577050001</v>
      </c>
      <c r="AO42" s="45">
        <v>3712.4740790000001</v>
      </c>
      <c r="AP42" s="45">
        <v>3338.173605</v>
      </c>
      <c r="AQ42" s="45">
        <v>13720.787763705001</v>
      </c>
      <c r="AR42" s="45">
        <v>1654.7509170000001</v>
      </c>
      <c r="AS42" s="45">
        <f>1603.822103+64.750052</f>
        <v>1668.5721550000001</v>
      </c>
      <c r="AT42" s="45">
        <v>1531.273803</v>
      </c>
      <c r="AU42" s="45">
        <v>4246.5576070000006</v>
      </c>
      <c r="AV42" s="45">
        <v>9101.1544820000017</v>
      </c>
      <c r="AW42" s="45">
        <v>4049.1256160000003</v>
      </c>
      <c r="AX42" s="45">
        <v>4215.540825</v>
      </c>
      <c r="AY42" s="45">
        <v>4229.0292595999999</v>
      </c>
    </row>
    <row r="43" spans="1:51">
      <c r="B43" s="6" t="s">
        <v>118</v>
      </c>
      <c r="C43" s="19" t="s">
        <v>37</v>
      </c>
      <c r="D43" s="46">
        <v>498121.83814800001</v>
      </c>
      <c r="E43" s="46">
        <v>498586.44659399998</v>
      </c>
      <c r="F43" s="46">
        <v>514288.36722999997</v>
      </c>
      <c r="G43" s="46">
        <v>551960.22619199997</v>
      </c>
      <c r="H43" s="46">
        <v>2062956.8781640001</v>
      </c>
      <c r="I43" s="46">
        <v>523674.02215999999</v>
      </c>
      <c r="J43" s="46">
        <v>521988.51825000002</v>
      </c>
      <c r="K43" s="46">
        <v>554495.27222499996</v>
      </c>
      <c r="L43" s="46">
        <v>583459.64619200001</v>
      </c>
      <c r="M43" s="46">
        <v>2183617.4588270001</v>
      </c>
      <c r="N43" s="46">
        <v>540679.69693500001</v>
      </c>
      <c r="O43" s="46">
        <v>532613.20250100002</v>
      </c>
      <c r="P43" s="46">
        <v>558575.84499500005</v>
      </c>
      <c r="Q43" s="46">
        <v>582555.75497200002</v>
      </c>
      <c r="R43" s="46">
        <v>2214424.4994029999</v>
      </c>
      <c r="S43" s="46">
        <v>556157.47761599999</v>
      </c>
      <c r="T43" s="46">
        <f>SUM(T39:T42)</f>
        <v>545000.66575400007</v>
      </c>
      <c r="U43" s="46">
        <f>SUM(U39:U42)</f>
        <v>565751.57615099999</v>
      </c>
      <c r="V43" s="46">
        <f>SUM(V39:V42)</f>
        <v>582731.1876200001</v>
      </c>
      <c r="W43" s="46">
        <f>SUM(W39:W42)</f>
        <v>2249607.5789419999</v>
      </c>
      <c r="X43" s="46">
        <v>556839.9209085867</v>
      </c>
      <c r="Y43" s="46">
        <v>556839.9209085867</v>
      </c>
      <c r="Z43" s="46">
        <v>546435.38997805212</v>
      </c>
      <c r="AA43" s="46">
        <v>546435.38997805212</v>
      </c>
      <c r="AB43" s="46">
        <v>569607.16963599995</v>
      </c>
      <c r="AC43" s="46">
        <v>569607.16963599995</v>
      </c>
      <c r="AD43" s="46">
        <v>572583.05284200003</v>
      </c>
      <c r="AE43" s="46">
        <v>572583.05284200003</v>
      </c>
      <c r="AF43" s="46">
        <v>2245465.5180591499</v>
      </c>
      <c r="AG43" s="46">
        <v>2245465.5180591499</v>
      </c>
      <c r="AH43" s="46">
        <v>591140.84178699995</v>
      </c>
      <c r="AI43" s="46">
        <v>509077.461052</v>
      </c>
      <c r="AJ43" s="46">
        <v>545645.13931400003</v>
      </c>
      <c r="AK43" s="46">
        <v>597678.85473899997</v>
      </c>
      <c r="AL43" s="46">
        <v>2207115.3617649996</v>
      </c>
      <c r="AM43" s="46">
        <v>554262.88849199994</v>
      </c>
      <c r="AN43" s="46">
        <v>566987.26006670494</v>
      </c>
      <c r="AO43" s="46">
        <v>621286.73275500012</v>
      </c>
      <c r="AP43" s="46">
        <v>679825.69241800008</v>
      </c>
      <c r="AQ43" s="46">
        <v>2422362.4635037049</v>
      </c>
      <c r="AR43" s="46">
        <v>652020.30371200002</v>
      </c>
      <c r="AS43" s="46">
        <v>657902.31377800007</v>
      </c>
      <c r="AT43" s="46">
        <v>707904.92357900005</v>
      </c>
      <c r="AU43" s="46">
        <v>747244.0719969999</v>
      </c>
      <c r="AV43" s="46">
        <v>2765071.6130659999</v>
      </c>
      <c r="AW43" s="46">
        <v>690135.76251000003</v>
      </c>
      <c r="AX43" s="46">
        <v>690147.19803600002</v>
      </c>
      <c r="AY43" s="46">
        <v>699898.7098216</v>
      </c>
    </row>
    <row r="44" spans="1:51">
      <c r="B44" s="6" t="s">
        <v>119</v>
      </c>
      <c r="C44" s="19" t="s">
        <v>37</v>
      </c>
      <c r="D44" s="46">
        <v>8420.1775062705801</v>
      </c>
      <c r="E44" s="46">
        <v>8181.8224752263104</v>
      </c>
      <c r="F44" s="46">
        <v>8723.0911254258499</v>
      </c>
      <c r="G44" s="46">
        <v>10662.8412695726</v>
      </c>
      <c r="H44" s="46">
        <v>35987.932376495402</v>
      </c>
      <c r="I44" s="46">
        <v>8567.0013144035493</v>
      </c>
      <c r="J44" s="46">
        <v>8839.5806838440603</v>
      </c>
      <c r="K44" s="46">
        <v>9078.0356332056108</v>
      </c>
      <c r="L44" s="46">
        <v>11760.2724857127</v>
      </c>
      <c r="M44" s="46">
        <v>38244.890117165967</v>
      </c>
      <c r="N44" s="46">
        <v>10509.806950685899</v>
      </c>
      <c r="O44" s="46">
        <v>10027.1618703845</v>
      </c>
      <c r="P44" s="46">
        <v>10120.8859201704</v>
      </c>
      <c r="Q44" s="46">
        <v>12475.5858589297</v>
      </c>
      <c r="R44" s="46">
        <v>43133.440600170397</v>
      </c>
      <c r="S44" s="46">
        <v>9913.7209541813208</v>
      </c>
      <c r="T44" s="46">
        <v>10402.372444799999</v>
      </c>
      <c r="U44" s="46">
        <v>11338.334849045599</v>
      </c>
      <c r="V44" s="46">
        <v>14153.054122641101</v>
      </c>
      <c r="W44" s="46">
        <v>45807.482370667902</v>
      </c>
      <c r="X44" s="46">
        <v>11877.2881124138</v>
      </c>
      <c r="Y44" s="46">
        <v>11877.2881124138</v>
      </c>
      <c r="Z44" s="46">
        <v>12532.371626349701</v>
      </c>
      <c r="AA44" s="46">
        <v>12532.371626349701</v>
      </c>
      <c r="AB44" s="46">
        <v>12191.893401017453</v>
      </c>
      <c r="AC44" s="46">
        <v>12191.893401017453</v>
      </c>
      <c r="AD44" s="46">
        <v>14964.9150299224</v>
      </c>
      <c r="AE44" s="46">
        <v>14964.9150299224</v>
      </c>
      <c r="AF44" s="46">
        <v>51566.468169851403</v>
      </c>
      <c r="AG44" s="46">
        <v>51566.468169851403</v>
      </c>
      <c r="AH44" s="46">
        <v>14138.2814055415</v>
      </c>
      <c r="AI44" s="46">
        <v>15931.016747461499</v>
      </c>
      <c r="AJ44" s="46">
        <v>12520.5985433837</v>
      </c>
      <c r="AK44" s="46">
        <v>14689.1417029486</v>
      </c>
      <c r="AL44" s="46">
        <v>57279.038399335303</v>
      </c>
      <c r="AM44" s="46">
        <v>11188.0959257701</v>
      </c>
      <c r="AN44" s="46">
        <v>10649.564017771199</v>
      </c>
      <c r="AO44" s="46">
        <v>12392.216003252801</v>
      </c>
      <c r="AP44" s="46">
        <v>15785.1742450326</v>
      </c>
      <c r="AQ44" s="46">
        <v>50015.050191826602</v>
      </c>
      <c r="AR44" s="46">
        <v>13209.4812535525</v>
      </c>
      <c r="AS44" s="46">
        <v>13732.873845854599</v>
      </c>
      <c r="AT44" s="46">
        <v>15557.2824839602</v>
      </c>
      <c r="AU44" s="46">
        <v>18742.6348158615</v>
      </c>
      <c r="AV44" s="46">
        <v>61242.272399228794</v>
      </c>
      <c r="AW44" s="46">
        <v>14103.652748745501</v>
      </c>
      <c r="AX44" s="46">
        <v>14446.7690838586</v>
      </c>
      <c r="AY44" s="46">
        <v>14803.2165833209</v>
      </c>
    </row>
    <row r="45" spans="1:51">
      <c r="B45" s="6" t="s">
        <v>120</v>
      </c>
      <c r="C45" s="19" t="s">
        <v>37</v>
      </c>
      <c r="D45" s="46">
        <v>506542.015654271</v>
      </c>
      <c r="E45" s="46">
        <v>506768.26906922599</v>
      </c>
      <c r="F45" s="46">
        <v>523011.45835542597</v>
      </c>
      <c r="G45" s="46">
        <v>562623.06746157305</v>
      </c>
      <c r="H45" s="46">
        <v>2098944.8105405001</v>
      </c>
      <c r="I45" s="46">
        <v>532241.02347440401</v>
      </c>
      <c r="J45" s="46">
        <v>530828.09893384401</v>
      </c>
      <c r="K45" s="46">
        <v>563573.30785820552</v>
      </c>
      <c r="L45" s="46">
        <v>595219.91867771302</v>
      </c>
      <c r="M45" s="46">
        <v>2221862.3489441662</v>
      </c>
      <c r="N45" s="46">
        <v>551189.50388568593</v>
      </c>
      <c r="O45" s="46">
        <v>542640.36437138496</v>
      </c>
      <c r="P45" s="46">
        <v>568696.73091517005</v>
      </c>
      <c r="Q45" s="46">
        <v>595031.34083093004</v>
      </c>
      <c r="R45" s="46">
        <v>2257557.9400031702</v>
      </c>
      <c r="S45" s="46">
        <v>566071.19857018127</v>
      </c>
      <c r="T45" s="46">
        <f>T43+T44</f>
        <v>555403.03819880006</v>
      </c>
      <c r="U45" s="46">
        <f>U43+U44</f>
        <v>577089.9110000456</v>
      </c>
      <c r="V45" s="46">
        <f>V43+V44</f>
        <v>596884.2417426412</v>
      </c>
      <c r="W45" s="46">
        <f>W43+W44</f>
        <v>2295415.061312668</v>
      </c>
      <c r="X45" s="46">
        <v>568717.20902100054</v>
      </c>
      <c r="Y45" s="46">
        <v>568717.20902100054</v>
      </c>
      <c r="Z45" s="46">
        <v>558967.76160440187</v>
      </c>
      <c r="AA45" s="46">
        <v>558967.76160440187</v>
      </c>
      <c r="AB45" s="46">
        <v>581799.06303701748</v>
      </c>
      <c r="AC45" s="46">
        <v>581799.06303701748</v>
      </c>
      <c r="AD45" s="46">
        <v>587547.96787192195</v>
      </c>
      <c r="AE45" s="46">
        <v>587547.96787192195</v>
      </c>
      <c r="AF45" s="46">
        <v>2297031.9862290001</v>
      </c>
      <c r="AG45" s="46">
        <v>2297031.9862290001</v>
      </c>
      <c r="AH45" s="46">
        <v>605279.12319254142</v>
      </c>
      <c r="AI45" s="46">
        <v>525008.47779946204</v>
      </c>
      <c r="AJ45" s="46">
        <v>558165.73785738403</v>
      </c>
      <c r="AK45" s="46">
        <v>612367.99644194869</v>
      </c>
      <c r="AL45" s="46">
        <v>2264394.400164335</v>
      </c>
      <c r="AM45" s="46">
        <v>565450.98441777006</v>
      </c>
      <c r="AN45" s="46">
        <v>577636.8240844761</v>
      </c>
      <c r="AO45" s="46">
        <v>633678.9487582529</v>
      </c>
      <c r="AP45" s="46">
        <v>695610.86666303268</v>
      </c>
      <c r="AQ45" s="46">
        <v>2472377.5136955315</v>
      </c>
      <c r="AR45" s="46">
        <v>665229.78496555251</v>
      </c>
      <c r="AS45" s="46">
        <f>AS43+AS44</f>
        <v>671635.18762385473</v>
      </c>
      <c r="AT45" s="46">
        <v>723462.20606296021</v>
      </c>
      <c r="AU45" s="46">
        <v>765986.70681286138</v>
      </c>
      <c r="AV45" s="46">
        <v>2826313.8854652289</v>
      </c>
      <c r="AW45" s="46">
        <v>704239.41525874555</v>
      </c>
      <c r="AX45" s="46">
        <v>704593.9671198586</v>
      </c>
      <c r="AY45" s="46">
        <v>714701.92640492099</v>
      </c>
    </row>
    <row r="46" spans="1:51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</row>
    <row r="47" spans="1:51">
      <c r="B47" s="43" t="s">
        <v>141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</row>
    <row r="48" spans="1:51">
      <c r="B48" s="1" t="s">
        <v>115</v>
      </c>
      <c r="C48" s="26" t="s">
        <v>38</v>
      </c>
      <c r="D48" s="48">
        <v>8.356305636159167E-2</v>
      </c>
      <c r="E48" s="48">
        <v>0.10622340848264256</v>
      </c>
      <c r="F48" s="48">
        <v>6.2753243347818621E-2</v>
      </c>
      <c r="G48" s="48">
        <v>6.5762704140269523E-2</v>
      </c>
      <c r="H48" s="48">
        <v>7.8746942621599425E-2</v>
      </c>
      <c r="I48" s="48">
        <v>6.6797334109315987E-2</v>
      </c>
      <c r="J48" s="48">
        <v>5.3513270730686235E-2</v>
      </c>
      <c r="K48" s="48">
        <v>0.10826046197237549</v>
      </c>
      <c r="L48" s="48">
        <v>6.3825038159937453E-2</v>
      </c>
      <c r="M48" s="48">
        <v>7.3005708183051965E-2</v>
      </c>
      <c r="N48" s="48">
        <v>4.5946493112094311E-2</v>
      </c>
      <c r="O48" s="48">
        <v>3.3070378760205799E-2</v>
      </c>
      <c r="P48" s="48">
        <v>1.4667817845969378E-2</v>
      </c>
      <c r="Q48" s="48">
        <v>2.8611019737703192E-3</v>
      </c>
      <c r="R48" s="48">
        <v>2.3337464014380638E-2</v>
      </c>
      <c r="S48" s="48">
        <v>3.4452968854053578E-2</v>
      </c>
      <c r="T48" s="48">
        <v>1.7310545135699407E-2</v>
      </c>
      <c r="U48" s="48">
        <v>1.2253692676310379E-2</v>
      </c>
      <c r="V48" s="48">
        <v>-2.0894404991811388E-4</v>
      </c>
      <c r="W48" s="48">
        <v>1.6543251471809794E-2</v>
      </c>
      <c r="X48" s="48">
        <v>-5.3117872817479705E-3</v>
      </c>
      <c r="Y48" s="48">
        <v>-5.3117872817479705E-3</v>
      </c>
      <c r="Z48" s="48">
        <v>-3.5584080405886009E-3</v>
      </c>
      <c r="AA48" s="48">
        <v>-3.5584080405886009E-3</v>
      </c>
      <c r="AB48" s="48">
        <v>-9.0748464710355137E-4</v>
      </c>
      <c r="AC48" s="48">
        <v>-9.0748464710355137E-4</v>
      </c>
      <c r="AD48" s="48">
        <v>-1.1557039225217114E-2</v>
      </c>
      <c r="AE48" s="48">
        <v>-1.1557039225217114E-2</v>
      </c>
      <c r="AF48" s="48">
        <v>-5.3712936632176467E-3</v>
      </c>
      <c r="AG48" s="48">
        <v>-5.3712936632176467E-3</v>
      </c>
      <c r="AH48" s="48">
        <v>6.3124911038748621E-2</v>
      </c>
      <c r="AI48" s="48">
        <v>-6.9838324371604865E-2</v>
      </c>
      <c r="AJ48" s="48">
        <v>-3.9696268512547039E-2</v>
      </c>
      <c r="AK48" s="48">
        <v>7.7213111663947398E-2</v>
      </c>
      <c r="AL48" s="48">
        <v>1.0279378968699904E-2</v>
      </c>
      <c r="AM48" s="48">
        <v>-5.2131152301494565E-2</v>
      </c>
      <c r="AN48" s="48">
        <v>0.15444694384959834</v>
      </c>
      <c r="AO48" s="48">
        <v>0.18446497796579986</v>
      </c>
      <c r="AP48" s="48">
        <v>0.13206391236251247</v>
      </c>
      <c r="AQ48" s="48">
        <v>0.10100000000000001</v>
      </c>
      <c r="AR48" s="48">
        <v>0.16697557617135428</v>
      </c>
      <c r="AS48" s="48">
        <v>0.10668154445102274</v>
      </c>
      <c r="AT48" s="48">
        <v>7.1265255182824561E-2</v>
      </c>
      <c r="AU48" s="48">
        <v>3.6022769493658124E-2</v>
      </c>
      <c r="AV48" s="48">
        <v>9.1254923491276285E-2</v>
      </c>
      <c r="AW48" s="48">
        <v>1.7657026997769165E-2</v>
      </c>
      <c r="AX48" s="48">
        <v>3.03914520007591E-2</v>
      </c>
      <c r="AY48" s="48">
        <v>-2.2285638231023586E-2</v>
      </c>
    </row>
    <row r="49" spans="2:51">
      <c r="B49" s="1" t="s">
        <v>116</v>
      </c>
      <c r="C49" s="26" t="s">
        <v>38</v>
      </c>
      <c r="D49" s="48">
        <v>8.123925204806115E-2</v>
      </c>
      <c r="E49" s="48">
        <v>8.6268397019343412E-2</v>
      </c>
      <c r="F49" s="48">
        <v>9.7073723976685011E-2</v>
      </c>
      <c r="G49" s="48">
        <v>3.1388359761269191E-2</v>
      </c>
      <c r="H49" s="48">
        <v>7.2903660470388321E-2</v>
      </c>
      <c r="I49" s="48">
        <v>2.7994361094804576E-2</v>
      </c>
      <c r="J49" s="48">
        <v>8.073485498430788E-3</v>
      </c>
      <c r="K49" s="48">
        <v>-4.128221573277524E-3</v>
      </c>
      <c r="L49" s="48">
        <v>6.981257414809372E-3</v>
      </c>
      <c r="M49" s="48">
        <v>9.4710150186665398E-3</v>
      </c>
      <c r="N49" s="48">
        <v>-2.6209398751557145E-2</v>
      </c>
      <c r="O49" s="48">
        <v>-1.2323474089944053E-2</v>
      </c>
      <c r="P49" s="48">
        <v>3.2991549950680543E-3</v>
      </c>
      <c r="Q49" s="48">
        <v>4.6619745654665756E-3</v>
      </c>
      <c r="R49" s="48">
        <v>-7.1938197866587839E-3</v>
      </c>
      <c r="S49" s="48">
        <v>4.0510089079023981E-2</v>
      </c>
      <c r="T49" s="48">
        <v>5.5387759892435273E-2</v>
      </c>
      <c r="U49" s="48">
        <v>2.83246965273527E-2</v>
      </c>
      <c r="V49" s="48">
        <v>1.3577180246272302E-2</v>
      </c>
      <c r="W49" s="48">
        <v>3.4430797534134694E-2</v>
      </c>
      <c r="X49" s="48">
        <v>2.4000954916388872E-2</v>
      </c>
      <c r="Y49" s="48">
        <v>2.4000954916388872E-2</v>
      </c>
      <c r="Z49" s="48">
        <v>2.6303391728082604E-2</v>
      </c>
      <c r="AA49" s="48">
        <v>2.6303391728082604E-2</v>
      </c>
      <c r="AB49" s="48">
        <v>3.0090631412289737E-2</v>
      </c>
      <c r="AC49" s="48">
        <v>3.0090631412289737E-2</v>
      </c>
      <c r="AD49" s="48">
        <v>-1.56114712213129E-3</v>
      </c>
      <c r="AE49" s="48">
        <v>-1.56114712213129E-3</v>
      </c>
      <c r="AF49" s="48">
        <v>1.9749783689904321E-2</v>
      </c>
      <c r="AG49" s="48">
        <v>1.9749783689904321E-2</v>
      </c>
      <c r="AH49" s="48">
        <v>0.19279148775161481</v>
      </c>
      <c r="AI49" s="48">
        <v>5.8806314031735196E-2</v>
      </c>
      <c r="AJ49" s="48">
        <v>7.1482548913175847E-2</v>
      </c>
      <c r="AK49" s="48">
        <v>0.12935042416333675</v>
      </c>
      <c r="AL49" s="48">
        <v>0.11219080643121759</v>
      </c>
      <c r="AM49" s="48">
        <v>-1.4572706503849453E-2</v>
      </c>
      <c r="AN49" s="48">
        <v>9.7747374245155561E-2</v>
      </c>
      <c r="AO49" s="48">
        <v>0.12477004076068399</v>
      </c>
      <c r="AP49" s="48">
        <v>0.14854989571042232</v>
      </c>
      <c r="AQ49" s="48">
        <v>8.8999999999999996E-2</v>
      </c>
      <c r="AR49" s="48">
        <v>0.18245065076030342</v>
      </c>
      <c r="AS49" s="48">
        <v>0.26865581248703796</v>
      </c>
      <c r="AT49" s="48">
        <v>0.28072702484099943</v>
      </c>
      <c r="AU49" s="48">
        <v>0.20860868192284321</v>
      </c>
      <c r="AV49" s="48">
        <v>0.235322065820256</v>
      </c>
      <c r="AW49" s="48">
        <v>0.10821582353161863</v>
      </c>
      <c r="AX49" s="48">
        <v>4.4301878740074185E-2</v>
      </c>
      <c r="AY49" s="48">
        <v>-3.02285818648379E-2</v>
      </c>
    </row>
    <row r="50" spans="2:51">
      <c r="B50" s="1" t="s">
        <v>117</v>
      </c>
      <c r="C50" s="26" t="s">
        <v>38</v>
      </c>
      <c r="D50" s="48">
        <v>7.0075191331417264E-2</v>
      </c>
      <c r="E50" s="48">
        <v>0.1099550176657591</v>
      </c>
      <c r="F50" s="48">
        <v>0.11576606022522484</v>
      </c>
      <c r="G50" s="48">
        <v>0.10503144653270624</v>
      </c>
      <c r="H50" s="48">
        <v>0.10026282419638033</v>
      </c>
      <c r="I50" s="48">
        <v>9.1794877106020634E-2</v>
      </c>
      <c r="J50" s="48">
        <v>2.4553316164358741E-2</v>
      </c>
      <c r="K50" s="48">
        <v>5.1388582092919854E-2</v>
      </c>
      <c r="L50" s="48">
        <v>3.4748140811353023E-2</v>
      </c>
      <c r="M50" s="48">
        <v>4.9873786306744439E-2</v>
      </c>
      <c r="N50" s="48">
        <v>6.2706790820933112E-2</v>
      </c>
      <c r="O50" s="48">
        <v>4.786578499662264E-2</v>
      </c>
      <c r="P50" s="48">
        <v>2.5129306292478892E-2</v>
      </c>
      <c r="Q50" s="48">
        <v>1.368485694140964E-2</v>
      </c>
      <c r="R50" s="48">
        <v>3.684938963986828E-2</v>
      </c>
      <c r="S50" s="48">
        <v>-1.1583299609908004E-2</v>
      </c>
      <c r="T50" s="48">
        <v>3.0726080113681942E-2</v>
      </c>
      <c r="U50" s="48">
        <v>2.1447213714806068E-2</v>
      </c>
      <c r="V50" s="48">
        <v>5.3331222836573211E-2</v>
      </c>
      <c r="W50" s="48">
        <v>2.3684388556733493E-2</v>
      </c>
      <c r="X50" s="48">
        <v>6.126785109965116E-2</v>
      </c>
      <c r="Y50" s="48">
        <v>6.126785109965116E-2</v>
      </c>
      <c r="Z50" s="48">
        <v>4.6993541062319899E-2</v>
      </c>
      <c r="AA50" s="48">
        <v>4.6993541062319899E-2</v>
      </c>
      <c r="AB50" s="48">
        <v>5.4656706362209206E-2</v>
      </c>
      <c r="AC50" s="48">
        <v>5.4656706362209206E-2</v>
      </c>
      <c r="AD50" s="48">
        <v>-8.6218582856551707E-2</v>
      </c>
      <c r="AE50" s="48">
        <v>-8.6218582856551707E-2</v>
      </c>
      <c r="AF50" s="48">
        <v>1.7246533801536845E-2</v>
      </c>
      <c r="AG50" s="48">
        <v>1.7246533801536845E-2</v>
      </c>
      <c r="AH50" s="48">
        <v>-7.0437083832715075E-3</v>
      </c>
      <c r="AI50" s="48">
        <v>-0.11620693358546541</v>
      </c>
      <c r="AJ50" s="48">
        <v>1.3894859303233975E-2</v>
      </c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2:51">
      <c r="B51" s="6" t="s">
        <v>118</v>
      </c>
      <c r="C51" s="26" t="s">
        <v>38</v>
      </c>
      <c r="D51" s="49">
        <v>8.2648601374835984E-2</v>
      </c>
      <c r="E51" s="49">
        <v>0.10025500125353348</v>
      </c>
      <c r="F51" s="49">
        <v>7.3877556259038801E-2</v>
      </c>
      <c r="G51" s="49">
        <v>5.7403151366906435E-2</v>
      </c>
      <c r="H51" s="49">
        <v>7.7695080748830136E-2</v>
      </c>
      <c r="I51" s="49">
        <v>5.6296221992960138E-2</v>
      </c>
      <c r="J51" s="49">
        <v>3.9964616458237012E-2</v>
      </c>
      <c r="K51" s="49">
        <v>7.4527699195673147E-2</v>
      </c>
      <c r="L51" s="49">
        <v>4.7892737768871818E-2</v>
      </c>
      <c r="M51" s="49">
        <v>5.4630035685790279E-2</v>
      </c>
      <c r="N51" s="49">
        <v>2.7313846779588591E-2</v>
      </c>
      <c r="O51" s="49">
        <v>2.0831290203129127E-2</v>
      </c>
      <c r="P51" s="49">
        <v>1.1880784616350448E-2</v>
      </c>
      <c r="Q51" s="49">
        <v>3.5102773131043818E-3</v>
      </c>
      <c r="R51" s="49">
        <v>1.5468589357580331E-2</v>
      </c>
      <c r="S51" s="49">
        <v>3.4284728537706588E-2</v>
      </c>
      <c r="T51" s="49">
        <v>2.6873895518485735E-2</v>
      </c>
      <c r="U51" s="49">
        <v>1.6105221386042201E-2</v>
      </c>
      <c r="V51" s="49">
        <v>3.5125435713347919E-3</v>
      </c>
      <c r="W51" s="49">
        <v>2.0583444814713303E-2</v>
      </c>
      <c r="X51" s="49">
        <v>2.2441316171570858E-3</v>
      </c>
      <c r="Y51" s="49">
        <v>2.2441316171570858E-3</v>
      </c>
      <c r="Z51" s="49">
        <v>3.4454253792219891E-3</v>
      </c>
      <c r="AA51" s="49">
        <v>3.4454253792219891E-3</v>
      </c>
      <c r="AB51" s="49">
        <v>6.5080776821671016E-3</v>
      </c>
      <c r="AC51" s="49">
        <v>6.5080776821671016E-3</v>
      </c>
      <c r="AD51" s="49">
        <v>-1.1633265752079458E-2</v>
      </c>
      <c r="AE51" s="49">
        <v>-1.1633265752079458E-2</v>
      </c>
      <c r="AF51" s="49">
        <v>9.0532812899279946E-5</v>
      </c>
      <c r="AG51" s="49">
        <v>9.0532812899279946E-5</v>
      </c>
      <c r="AH51" s="49">
        <v>9.2858602281348013E-2</v>
      </c>
      <c r="AI51" s="49">
        <v>-3.3487474657339034E-2</v>
      </c>
      <c r="AJ51" s="49">
        <v>-6.4748016020781396E-3</v>
      </c>
      <c r="AK51" s="49">
        <v>0.09</v>
      </c>
      <c r="AL51" s="49">
        <v>3.7999999999999999E-2</v>
      </c>
      <c r="AM51" s="49">
        <v>-4.2000000000000003E-2</v>
      </c>
      <c r="AN51" s="49">
        <v>0.13300000000000001</v>
      </c>
      <c r="AO51" s="49">
        <v>0.16200000000000001</v>
      </c>
      <c r="AP51" s="49">
        <v>0.13700000000000001</v>
      </c>
      <c r="AQ51" s="49">
        <v>9.5000000000000001E-2</v>
      </c>
      <c r="AR51" s="49">
        <v>0.17129409207076374</v>
      </c>
      <c r="AS51" s="49">
        <v>0.15230933280315684</v>
      </c>
      <c r="AT51" s="49">
        <v>0.12930846523257178</v>
      </c>
      <c r="AU51" s="49">
        <v>8.3372136541894237E-2</v>
      </c>
      <c r="AV51" s="49">
        <v>0.13128352458228121</v>
      </c>
      <c r="AW51" s="49">
        <v>4.3653214710401622E-2</v>
      </c>
      <c r="AX51" s="49">
        <v>3.5002538402163275E-2</v>
      </c>
      <c r="AY51" s="49">
        <v>-2.4529388434401111E-2</v>
      </c>
    </row>
    <row r="52" spans="2:51">
      <c r="B52" s="6" t="s">
        <v>119</v>
      </c>
      <c r="C52" s="26" t="s">
        <v>38</v>
      </c>
      <c r="D52" s="50">
        <v>0.12780341819934415</v>
      </c>
      <c r="E52" s="50">
        <v>9.5625318362273504E-2</v>
      </c>
      <c r="F52" s="50">
        <v>6.0114632610820173E-2</v>
      </c>
      <c r="G52" s="50">
        <v>6.9420346808402034E-3</v>
      </c>
      <c r="H52" s="50">
        <v>6.7141948150968744E-2</v>
      </c>
      <c r="I52" s="50">
        <v>-2.2395432597879128E-2</v>
      </c>
      <c r="J52" s="50">
        <v>-2.049995988805775E-2</v>
      </c>
      <c r="K52" s="50">
        <v>2.394215950102252E-2</v>
      </c>
      <c r="L52" s="50">
        <v>0.11485163885006178</v>
      </c>
      <c r="M52" s="50">
        <v>2.8732634644944355E-2</v>
      </c>
      <c r="N52" s="50">
        <v>0.22212192590647151</v>
      </c>
      <c r="O52" s="50">
        <v>0.11475617093052737</v>
      </c>
      <c r="P52" s="50">
        <v>0.11143447631271663</v>
      </c>
      <c r="Q52" s="50">
        <v>4.6897371155528944E-2</v>
      </c>
      <c r="R52" s="50">
        <v>0.1163844017436011</v>
      </c>
      <c r="S52" s="50">
        <v>2.9699264315887763E-3</v>
      </c>
      <c r="T52" s="50">
        <v>0.10915958559433792</v>
      </c>
      <c r="U52" s="50">
        <v>0.10253144944852655</v>
      </c>
      <c r="V52" s="50">
        <v>0.10587069074195377</v>
      </c>
      <c r="W52" s="50">
        <v>8.0522622811601385E-2</v>
      </c>
      <c r="X52" s="50">
        <v>0.11841243861522233</v>
      </c>
      <c r="Y52" s="50">
        <v>0.11841243861522233</v>
      </c>
      <c r="Z52" s="50">
        <v>0.11660493084389656</v>
      </c>
      <c r="AA52" s="50">
        <v>0.11660493084389656</v>
      </c>
      <c r="AB52" s="50">
        <v>7.9801560719059417E-3</v>
      </c>
      <c r="AC52" s="50">
        <v>7.9801560719059417E-3</v>
      </c>
      <c r="AD52" s="50">
        <v>-8.8153816907117655E-2</v>
      </c>
      <c r="AE52" s="50">
        <v>-8.8153816907117655E-2</v>
      </c>
      <c r="AF52" s="50">
        <v>3.0145311093627836E-2</v>
      </c>
      <c r="AG52" s="50">
        <v>3.0145311093627836E-2</v>
      </c>
      <c r="AH52" s="50">
        <v>9.2604163041227761E-3</v>
      </c>
      <c r="AI52" s="50">
        <v>7.3800574987688661E-2</v>
      </c>
      <c r="AJ52" s="50">
        <v>-1.8955770913135828E-2</v>
      </c>
      <c r="AK52" s="50">
        <v>4.573250329789369E-2</v>
      </c>
      <c r="AL52" s="50">
        <v>3.3239129817456803E-2</v>
      </c>
      <c r="AM52" s="50">
        <v>-1.6694898936825409E-2</v>
      </c>
      <c r="AN52" s="50">
        <v>-0.15523675586748786</v>
      </c>
      <c r="AO52" s="50">
        <v>0.1336024357959551</v>
      </c>
      <c r="AP52" s="50">
        <v>8.4000000000000005E-2</v>
      </c>
      <c r="AQ52" s="50">
        <v>8.0000000000000002E-3</v>
      </c>
      <c r="AR52" s="50">
        <v>6.3823778136447906E-2</v>
      </c>
      <c r="AS52" s="50">
        <v>3.4508266471880544E-2</v>
      </c>
      <c r="AT52" s="50">
        <v>-7.2986646941214484E-2</v>
      </c>
      <c r="AU52" s="50">
        <v>-2.3740262686265168E-2</v>
      </c>
      <c r="AV52" s="50">
        <v>-1.1242460294714096E-2</v>
      </c>
      <c r="AW52" s="50">
        <v>-1.5231572487356404E-2</v>
      </c>
      <c r="AX52" s="50">
        <v>3.3770789663236656E-2</v>
      </c>
      <c r="AY52" s="50">
        <v>-4.9889429945048414E-2</v>
      </c>
    </row>
    <row r="53" spans="2:51">
      <c r="B53" s="6" t="s">
        <v>120</v>
      </c>
      <c r="C53" s="26" t="s">
        <v>38</v>
      </c>
      <c r="D53" s="50">
        <v>8.4042003045532443E-2</v>
      </c>
      <c r="E53" s="50">
        <v>9.9609523646645659E-2</v>
      </c>
      <c r="F53" s="50">
        <v>7.4167633184131887E-2</v>
      </c>
      <c r="G53" s="50">
        <v>5.6601149303638465E-2</v>
      </c>
      <c r="H53" s="50">
        <v>7.7712894378581643E-2</v>
      </c>
      <c r="I53" s="50">
        <v>5.4910081353358509E-2</v>
      </c>
      <c r="J53" s="50">
        <v>3.9605194919651643E-2</v>
      </c>
      <c r="K53" s="50">
        <v>7.2707830860225586E-2</v>
      </c>
      <c r="L53" s="50">
        <v>4.7774756712930078E-2</v>
      </c>
      <c r="M53" s="50">
        <v>5.37227424856217E-2</v>
      </c>
      <c r="N53" s="50">
        <v>2.9984698974906854E-2</v>
      </c>
      <c r="O53" s="50">
        <v>2.2323288511235662E-2</v>
      </c>
      <c r="P53" s="50">
        <v>1.3391956878009426E-2</v>
      </c>
      <c r="Q53" s="50">
        <v>4.2572248875281105E-3</v>
      </c>
      <c r="R53" s="50">
        <v>1.7036887161416825E-2</v>
      </c>
      <c r="S53" s="50">
        <v>3.2498324315303417E-2</v>
      </c>
      <c r="T53" s="50">
        <v>2.708216675056585E-2</v>
      </c>
      <c r="U53" s="50">
        <v>1.798775482092041E-2</v>
      </c>
      <c r="V53" s="50">
        <v>6.4659239354254439E-3</v>
      </c>
      <c r="W53" s="50">
        <v>2.1399738045226657E-2</v>
      </c>
      <c r="X53" s="50">
        <v>5.8635533311017785E-3</v>
      </c>
      <c r="Y53" s="50">
        <v>5.8635533311017785E-3</v>
      </c>
      <c r="Z53" s="50">
        <v>7.2830292527388263E-3</v>
      </c>
      <c r="AA53" s="50">
        <v>7.2830292527388263E-3</v>
      </c>
      <c r="AB53" s="50">
        <v>7.4971157531855681E-3</v>
      </c>
      <c r="AC53" s="50">
        <v>7.4971157531855681E-3</v>
      </c>
      <c r="AD53" s="50">
        <v>-1.0967526011090634E-2</v>
      </c>
      <c r="AE53" s="50">
        <v>-1.0967526011090634E-2</v>
      </c>
      <c r="AF53" s="50">
        <v>2.3264312738509041E-3</v>
      </c>
      <c r="AG53" s="50">
        <v>2.3264312738509041E-3</v>
      </c>
      <c r="AH53" s="50">
        <v>9.4956709599998135E-2</v>
      </c>
      <c r="AI53" s="50">
        <v>-2.6764884049063853E-2</v>
      </c>
      <c r="AJ53" s="50">
        <v>-5.7950160628147396E-3</v>
      </c>
      <c r="AK53" s="50">
        <v>8.7147563766920344E-2</v>
      </c>
      <c r="AL53" s="50">
        <v>4.0194779215328547E-2</v>
      </c>
      <c r="AM53" s="50">
        <v>-4.0845621797146014E-2</v>
      </c>
      <c r="AN53" s="50">
        <v>0.12216791601860644</v>
      </c>
      <c r="AO53" s="50">
        <v>0.15990105966943036</v>
      </c>
      <c r="AP53" s="50">
        <v>0.13500000000000001</v>
      </c>
      <c r="AQ53" s="50">
        <v>0.09</v>
      </c>
      <c r="AR53" s="50">
        <v>0.1707247520940931</v>
      </c>
      <c r="AS53" s="50">
        <v>0.15377330969627723</v>
      </c>
      <c r="AT53" s="50">
        <v>0.12984002241173509</v>
      </c>
      <c r="AU53" s="50">
        <v>8.4001381054631397E-2</v>
      </c>
      <c r="AV53" s="50">
        <v>0.13160095477680223</v>
      </c>
      <c r="AW53" s="51">
        <v>4.2481531942820228E-2</v>
      </c>
      <c r="AX53" s="51">
        <v>3.4294030764411065E-2</v>
      </c>
      <c r="AY53" s="51">
        <v>-2.5698296488217087E-2</v>
      </c>
    </row>
    <row r="54" spans="2:51">
      <c r="B54" s="6"/>
      <c r="C54" s="3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2:51">
      <c r="B55" s="43" t="s">
        <v>121</v>
      </c>
      <c r="C55" s="3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2:51">
      <c r="B56" s="1" t="s">
        <v>115</v>
      </c>
      <c r="C56" s="26" t="s">
        <v>36</v>
      </c>
      <c r="D56" s="45">
        <v>291</v>
      </c>
      <c r="E56" s="45">
        <v>290</v>
      </c>
      <c r="F56" s="45">
        <v>290</v>
      </c>
      <c r="G56" s="45">
        <v>290</v>
      </c>
      <c r="H56" s="45">
        <v>290</v>
      </c>
      <c r="I56" s="45">
        <v>292</v>
      </c>
      <c r="J56" s="45">
        <v>294</v>
      </c>
      <c r="K56" s="45">
        <v>295</v>
      </c>
      <c r="L56" s="45">
        <v>295</v>
      </c>
      <c r="M56" s="45">
        <v>295</v>
      </c>
      <c r="N56" s="45">
        <v>292</v>
      </c>
      <c r="O56" s="1">
        <v>291</v>
      </c>
      <c r="P56" s="1">
        <v>289</v>
      </c>
      <c r="Q56" s="45">
        <v>289</v>
      </c>
      <c r="R56" s="45">
        <v>289</v>
      </c>
      <c r="S56" s="45">
        <v>289</v>
      </c>
      <c r="T56" s="45">
        <v>288</v>
      </c>
      <c r="U56" s="45">
        <v>289</v>
      </c>
      <c r="V56" s="45">
        <v>289</v>
      </c>
      <c r="W56" s="45">
        <v>289</v>
      </c>
      <c r="X56" s="45">
        <v>289</v>
      </c>
      <c r="Y56" s="45">
        <v>289</v>
      </c>
      <c r="Z56" s="45">
        <v>289</v>
      </c>
      <c r="AA56" s="45">
        <v>289</v>
      </c>
      <c r="AB56" s="45">
        <v>289</v>
      </c>
      <c r="AC56" s="45">
        <v>289</v>
      </c>
      <c r="AD56" s="45">
        <v>292</v>
      </c>
      <c r="AE56" s="45">
        <v>292</v>
      </c>
      <c r="AF56" s="45">
        <v>292</v>
      </c>
      <c r="AG56" s="45">
        <v>292</v>
      </c>
      <c r="AH56" s="45">
        <v>292</v>
      </c>
      <c r="AI56" s="45">
        <v>287</v>
      </c>
      <c r="AJ56" s="45">
        <v>285</v>
      </c>
      <c r="AK56" s="45">
        <v>283</v>
      </c>
      <c r="AL56" s="45">
        <v>283</v>
      </c>
      <c r="AM56" s="45">
        <v>283</v>
      </c>
      <c r="AN56" s="45">
        <v>283</v>
      </c>
      <c r="AO56" s="45">
        <v>283</v>
      </c>
      <c r="AP56" s="45">
        <v>283</v>
      </c>
      <c r="AQ56" s="45">
        <v>283</v>
      </c>
      <c r="AR56" s="45">
        <v>281</v>
      </c>
      <c r="AS56" s="45">
        <v>281</v>
      </c>
      <c r="AT56" s="45">
        <v>284</v>
      </c>
      <c r="AU56" s="45">
        <v>285</v>
      </c>
      <c r="AV56" s="45">
        <v>285</v>
      </c>
      <c r="AW56" s="45">
        <v>286</v>
      </c>
      <c r="AX56" s="45">
        <v>287</v>
      </c>
      <c r="AY56" s="45">
        <v>289</v>
      </c>
    </row>
    <row r="57" spans="2:51">
      <c r="B57" s="1" t="s">
        <v>116</v>
      </c>
      <c r="C57" s="26" t="s">
        <v>36</v>
      </c>
      <c r="D57" s="45">
        <v>101</v>
      </c>
      <c r="E57" s="45">
        <v>100</v>
      </c>
      <c r="F57" s="45">
        <v>100</v>
      </c>
      <c r="G57" s="45">
        <v>100</v>
      </c>
      <c r="H57" s="45">
        <v>100</v>
      </c>
      <c r="I57" s="45">
        <v>100</v>
      </c>
      <c r="J57" s="45">
        <v>100</v>
      </c>
      <c r="K57" s="45">
        <v>100</v>
      </c>
      <c r="L57" s="45">
        <v>100</v>
      </c>
      <c r="M57" s="45">
        <v>100</v>
      </c>
      <c r="N57" s="45">
        <v>100</v>
      </c>
      <c r="O57" s="1">
        <v>100</v>
      </c>
      <c r="P57" s="1">
        <v>100</v>
      </c>
      <c r="Q57" s="45">
        <v>100</v>
      </c>
      <c r="R57" s="45">
        <v>100</v>
      </c>
      <c r="S57" s="45">
        <v>99</v>
      </c>
      <c r="T57" s="45">
        <v>99</v>
      </c>
      <c r="U57" s="45">
        <v>99</v>
      </c>
      <c r="V57" s="45">
        <v>99</v>
      </c>
      <c r="W57" s="45">
        <v>99</v>
      </c>
      <c r="X57" s="45">
        <v>99</v>
      </c>
      <c r="Y57" s="45">
        <v>99</v>
      </c>
      <c r="Z57" s="45">
        <v>99</v>
      </c>
      <c r="AA57" s="45">
        <v>99</v>
      </c>
      <c r="AB57" s="45">
        <v>99</v>
      </c>
      <c r="AC57" s="45">
        <v>99</v>
      </c>
      <c r="AD57" s="45">
        <v>99</v>
      </c>
      <c r="AE57" s="45">
        <v>99</v>
      </c>
      <c r="AF57" s="45">
        <v>99</v>
      </c>
      <c r="AG57" s="45">
        <v>99</v>
      </c>
      <c r="AH57" s="45">
        <v>99</v>
      </c>
      <c r="AI57" s="45">
        <v>95</v>
      </c>
      <c r="AJ57" s="45">
        <v>95</v>
      </c>
      <c r="AK57" s="45">
        <v>95</v>
      </c>
      <c r="AL57" s="45">
        <v>95</v>
      </c>
      <c r="AM57" s="45">
        <v>95</v>
      </c>
      <c r="AN57" s="45">
        <v>95</v>
      </c>
      <c r="AO57" s="45">
        <v>95</v>
      </c>
      <c r="AP57" s="45">
        <v>96</v>
      </c>
      <c r="AQ57" s="45">
        <v>96</v>
      </c>
      <c r="AR57" s="45">
        <v>96</v>
      </c>
      <c r="AS57" s="45">
        <v>95</v>
      </c>
      <c r="AT57" s="45">
        <v>95</v>
      </c>
      <c r="AU57" s="45">
        <v>95</v>
      </c>
      <c r="AV57" s="45">
        <v>95</v>
      </c>
      <c r="AW57" s="45">
        <v>95</v>
      </c>
      <c r="AX57" s="45">
        <v>94</v>
      </c>
      <c r="AY57" s="45">
        <v>95</v>
      </c>
    </row>
    <row r="58" spans="2:51">
      <c r="B58" s="1" t="s">
        <v>117</v>
      </c>
      <c r="C58" s="26" t="s">
        <v>36</v>
      </c>
      <c r="D58" s="45">
        <v>120</v>
      </c>
      <c r="E58" s="45">
        <v>116</v>
      </c>
      <c r="F58" s="45">
        <v>116</v>
      </c>
      <c r="G58" s="45">
        <v>116</v>
      </c>
      <c r="H58" s="45">
        <v>116</v>
      </c>
      <c r="I58" s="45">
        <v>116</v>
      </c>
      <c r="J58" s="45">
        <v>116</v>
      </c>
      <c r="K58" s="45">
        <v>116</v>
      </c>
      <c r="L58" s="45">
        <v>116</v>
      </c>
      <c r="M58" s="45">
        <v>116</v>
      </c>
      <c r="N58" s="45">
        <v>112</v>
      </c>
      <c r="O58" s="1">
        <v>112</v>
      </c>
      <c r="P58" s="1">
        <v>111</v>
      </c>
      <c r="Q58" s="45">
        <v>113</v>
      </c>
      <c r="R58" s="45">
        <v>113</v>
      </c>
      <c r="S58" s="45">
        <v>114</v>
      </c>
      <c r="T58" s="45">
        <v>115</v>
      </c>
      <c r="U58" s="45">
        <v>115</v>
      </c>
      <c r="V58" s="45">
        <v>117</v>
      </c>
      <c r="W58" s="45">
        <v>117</v>
      </c>
      <c r="X58" s="45">
        <v>118</v>
      </c>
      <c r="Y58" s="45">
        <v>118</v>
      </c>
      <c r="Z58" s="45">
        <v>120</v>
      </c>
      <c r="AA58" s="45">
        <v>120</v>
      </c>
      <c r="AB58" s="45">
        <v>120</v>
      </c>
      <c r="AC58" s="45">
        <v>120</v>
      </c>
      <c r="AD58" s="45">
        <v>122</v>
      </c>
      <c r="AE58" s="45">
        <v>122</v>
      </c>
      <c r="AF58" s="45">
        <v>122</v>
      </c>
      <c r="AG58" s="45">
        <v>122</v>
      </c>
      <c r="AH58" s="45">
        <v>123</v>
      </c>
      <c r="AI58" s="45">
        <v>123</v>
      </c>
      <c r="AJ58" s="45">
        <v>123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2:51">
      <c r="B59" s="6" t="s">
        <v>118</v>
      </c>
      <c r="C59" s="26" t="s">
        <v>36</v>
      </c>
      <c r="D59" s="46">
        <v>512</v>
      </c>
      <c r="E59" s="46">
        <v>506</v>
      </c>
      <c r="F59" s="46">
        <v>506</v>
      </c>
      <c r="G59" s="46">
        <v>506</v>
      </c>
      <c r="H59" s="46">
        <v>506</v>
      </c>
      <c r="I59" s="46">
        <v>508</v>
      </c>
      <c r="J59" s="46">
        <v>510</v>
      </c>
      <c r="K59" s="46">
        <v>511</v>
      </c>
      <c r="L59" s="46">
        <v>511</v>
      </c>
      <c r="M59" s="46">
        <v>511</v>
      </c>
      <c r="N59" s="46">
        <v>504</v>
      </c>
      <c r="O59" s="46">
        <v>503</v>
      </c>
      <c r="P59" s="46">
        <v>500</v>
      </c>
      <c r="Q59" s="46">
        <v>502</v>
      </c>
      <c r="R59" s="46">
        <v>502</v>
      </c>
      <c r="S59" s="46">
        <v>502</v>
      </c>
      <c r="T59" s="46">
        <v>502</v>
      </c>
      <c r="U59" s="46">
        <v>503</v>
      </c>
      <c r="V59" s="46">
        <v>505</v>
      </c>
      <c r="W59" s="46">
        <v>505</v>
      </c>
      <c r="X59" s="46">
        <v>506</v>
      </c>
      <c r="Y59" s="46">
        <v>506</v>
      </c>
      <c r="Z59" s="46">
        <v>508</v>
      </c>
      <c r="AA59" s="46">
        <v>508</v>
      </c>
      <c r="AB59" s="46">
        <v>508</v>
      </c>
      <c r="AC59" s="46">
        <v>508</v>
      </c>
      <c r="AD59" s="46">
        <v>512</v>
      </c>
      <c r="AE59" s="46">
        <v>512</v>
      </c>
      <c r="AF59" s="46">
        <v>512</v>
      </c>
      <c r="AG59" s="46">
        <v>512</v>
      </c>
      <c r="AH59" s="46">
        <v>514</v>
      </c>
      <c r="AI59" s="46">
        <v>505</v>
      </c>
      <c r="AJ59" s="46">
        <v>503</v>
      </c>
      <c r="AK59" s="46">
        <v>378</v>
      </c>
      <c r="AL59" s="46">
        <v>378</v>
      </c>
      <c r="AM59" s="46">
        <v>378</v>
      </c>
      <c r="AN59" s="46">
        <v>378</v>
      </c>
      <c r="AO59" s="46">
        <v>378</v>
      </c>
      <c r="AP59" s="46">
        <v>379</v>
      </c>
      <c r="AQ59" s="46">
        <v>379</v>
      </c>
      <c r="AR59" s="46">
        <v>377</v>
      </c>
      <c r="AS59" s="46">
        <v>376</v>
      </c>
      <c r="AT59" s="46">
        <v>379</v>
      </c>
      <c r="AU59" s="46">
        <v>380</v>
      </c>
      <c r="AV59" s="46">
        <v>380</v>
      </c>
      <c r="AW59" s="46">
        <v>381</v>
      </c>
      <c r="AX59" s="46">
        <v>381</v>
      </c>
      <c r="AY59" s="46">
        <v>384</v>
      </c>
    </row>
    <row r="60" spans="2:51">
      <c r="B60" s="6" t="s">
        <v>119</v>
      </c>
      <c r="C60" s="26" t="s">
        <v>36</v>
      </c>
      <c r="D60" s="46">
        <v>21</v>
      </c>
      <c r="E60" s="46">
        <v>21</v>
      </c>
      <c r="F60" s="46">
        <v>21</v>
      </c>
      <c r="G60" s="46">
        <v>22</v>
      </c>
      <c r="H60" s="46">
        <v>22</v>
      </c>
      <c r="I60" s="46">
        <v>23</v>
      </c>
      <c r="J60" s="46">
        <v>24</v>
      </c>
      <c r="K60" s="46">
        <v>24</v>
      </c>
      <c r="L60" s="46">
        <v>24</v>
      </c>
      <c r="M60" s="46">
        <v>24</v>
      </c>
      <c r="N60" s="46">
        <v>24</v>
      </c>
      <c r="O60" s="46">
        <v>24</v>
      </c>
      <c r="P60" s="46">
        <v>24</v>
      </c>
      <c r="Q60" s="46">
        <v>24</v>
      </c>
      <c r="R60" s="46">
        <v>24</v>
      </c>
      <c r="S60" s="46">
        <v>24</v>
      </c>
      <c r="T60" s="46">
        <v>24</v>
      </c>
      <c r="U60" s="46">
        <v>24</v>
      </c>
      <c r="V60" s="46">
        <v>24</v>
      </c>
      <c r="W60" s="46">
        <v>24</v>
      </c>
      <c r="X60" s="46">
        <v>24</v>
      </c>
      <c r="Y60" s="46">
        <v>24</v>
      </c>
      <c r="Z60" s="46">
        <v>24</v>
      </c>
      <c r="AA60" s="46">
        <v>24</v>
      </c>
      <c r="AB60" s="46">
        <v>24</v>
      </c>
      <c r="AC60" s="46">
        <v>24</v>
      </c>
      <c r="AD60" s="46">
        <v>24</v>
      </c>
      <c r="AE60" s="46">
        <v>24</v>
      </c>
      <c r="AF60" s="46">
        <v>24</v>
      </c>
      <c r="AG60" s="46">
        <v>24</v>
      </c>
      <c r="AH60" s="46">
        <v>24</v>
      </c>
      <c r="AI60" s="46">
        <v>24</v>
      </c>
      <c r="AJ60" s="46">
        <v>24</v>
      </c>
      <c r="AK60" s="46">
        <v>25</v>
      </c>
      <c r="AL60" s="46">
        <v>25</v>
      </c>
      <c r="AM60" s="46">
        <v>24</v>
      </c>
      <c r="AN60" s="46">
        <v>24</v>
      </c>
      <c r="AO60" s="46">
        <v>25</v>
      </c>
      <c r="AP60" s="46">
        <v>26</v>
      </c>
      <c r="AQ60" s="46">
        <v>26</v>
      </c>
      <c r="AR60" s="46">
        <v>27</v>
      </c>
      <c r="AS60" s="46">
        <v>27</v>
      </c>
      <c r="AT60" s="46">
        <v>28</v>
      </c>
      <c r="AU60" s="46">
        <v>29</v>
      </c>
      <c r="AV60" s="46">
        <v>29</v>
      </c>
      <c r="AW60" s="46">
        <v>29</v>
      </c>
      <c r="AX60" s="46">
        <v>30</v>
      </c>
      <c r="AY60" s="46">
        <v>30</v>
      </c>
    </row>
    <row r="61" spans="2:51">
      <c r="B61" s="6" t="s">
        <v>120</v>
      </c>
      <c r="C61" s="26" t="s">
        <v>36</v>
      </c>
      <c r="D61" s="46">
        <v>533</v>
      </c>
      <c r="E61" s="46">
        <v>527</v>
      </c>
      <c r="F61" s="46">
        <v>527</v>
      </c>
      <c r="G61" s="46">
        <v>528</v>
      </c>
      <c r="H61" s="46">
        <v>528</v>
      </c>
      <c r="I61" s="46">
        <v>531</v>
      </c>
      <c r="J61" s="46">
        <v>534</v>
      </c>
      <c r="K61" s="46">
        <v>535</v>
      </c>
      <c r="L61" s="46">
        <v>535</v>
      </c>
      <c r="M61" s="46">
        <v>535</v>
      </c>
      <c r="N61" s="46">
        <v>528</v>
      </c>
      <c r="O61" s="46">
        <v>527</v>
      </c>
      <c r="P61" s="46">
        <v>524</v>
      </c>
      <c r="Q61" s="46">
        <v>526</v>
      </c>
      <c r="R61" s="46">
        <v>526</v>
      </c>
      <c r="S61" s="46">
        <v>526</v>
      </c>
      <c r="T61" s="46">
        <v>526</v>
      </c>
      <c r="U61" s="46">
        <v>527</v>
      </c>
      <c r="V61" s="46">
        <v>529</v>
      </c>
      <c r="W61" s="46">
        <v>529</v>
      </c>
      <c r="X61" s="46">
        <v>530</v>
      </c>
      <c r="Y61" s="46">
        <v>530</v>
      </c>
      <c r="Z61" s="46">
        <v>532</v>
      </c>
      <c r="AA61" s="46">
        <v>532</v>
      </c>
      <c r="AB61" s="46">
        <v>532</v>
      </c>
      <c r="AC61" s="46">
        <v>532</v>
      </c>
      <c r="AD61" s="46">
        <v>536</v>
      </c>
      <c r="AE61" s="46">
        <v>536</v>
      </c>
      <c r="AF61" s="46">
        <v>536</v>
      </c>
      <c r="AG61" s="46">
        <v>536</v>
      </c>
      <c r="AH61" s="46">
        <v>538</v>
      </c>
      <c r="AI61" s="46">
        <v>529</v>
      </c>
      <c r="AJ61" s="46">
        <v>527</v>
      </c>
      <c r="AK61" s="46">
        <v>403</v>
      </c>
      <c r="AL61" s="46">
        <v>403</v>
      </c>
      <c r="AM61" s="46">
        <v>402</v>
      </c>
      <c r="AN61" s="46">
        <v>402</v>
      </c>
      <c r="AO61" s="46">
        <v>403</v>
      </c>
      <c r="AP61" s="46">
        <v>405</v>
      </c>
      <c r="AQ61" s="46">
        <v>405</v>
      </c>
      <c r="AR61" s="46">
        <v>404</v>
      </c>
      <c r="AS61" s="46">
        <v>403</v>
      </c>
      <c r="AT61" s="46">
        <v>407</v>
      </c>
      <c r="AU61" s="46">
        <v>409</v>
      </c>
      <c r="AV61" s="46">
        <v>409</v>
      </c>
      <c r="AW61" s="46">
        <v>410</v>
      </c>
      <c r="AX61" s="46">
        <v>411</v>
      </c>
      <c r="AY61" s="46">
        <v>414</v>
      </c>
    </row>
    <row r="62" spans="2:51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</row>
    <row r="63" spans="2:51">
      <c r="B63" s="43" t="s">
        <v>122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</row>
    <row r="64" spans="2:51">
      <c r="B64" s="1" t="s">
        <v>115</v>
      </c>
      <c r="C64" s="26" t="s">
        <v>123</v>
      </c>
      <c r="D64" s="45">
        <v>403.29014000000001</v>
      </c>
      <c r="E64" s="45">
        <v>401.64114000000001</v>
      </c>
      <c r="F64" s="45">
        <v>401.64114000000001</v>
      </c>
      <c r="G64" s="45">
        <v>401.64114000000001</v>
      </c>
      <c r="H64" s="45">
        <v>401.64114000000001</v>
      </c>
      <c r="I64" s="45">
        <v>403.93814000000003</v>
      </c>
      <c r="J64" s="45">
        <v>406.36214000000001</v>
      </c>
      <c r="K64" s="45">
        <v>407.02214000000004</v>
      </c>
      <c r="L64" s="45">
        <v>407.02214000000004</v>
      </c>
      <c r="M64" s="45">
        <v>407.02214000000004</v>
      </c>
      <c r="N64" s="45">
        <v>405.27771999999999</v>
      </c>
      <c r="O64" s="45">
        <v>403.27771999999999</v>
      </c>
      <c r="P64" s="45">
        <v>402.41871999999995</v>
      </c>
      <c r="Q64" s="45">
        <v>402.41871999999995</v>
      </c>
      <c r="R64" s="45">
        <v>402.41871999999995</v>
      </c>
      <c r="S64" s="45">
        <v>402.41871999999995</v>
      </c>
      <c r="T64" s="45">
        <v>397.55682000000002</v>
      </c>
      <c r="U64" s="45">
        <v>391.45764000000003</v>
      </c>
      <c r="V64" s="45">
        <v>387.70934</v>
      </c>
      <c r="W64" s="45">
        <v>387.70934</v>
      </c>
      <c r="X64" s="45">
        <v>349.60777000000013</v>
      </c>
      <c r="Y64" s="45">
        <v>349.60777000000013</v>
      </c>
      <c r="Z64" s="45">
        <v>349.60777000000002</v>
      </c>
      <c r="AA64" s="45">
        <v>349.60777000000002</v>
      </c>
      <c r="AB64" s="45">
        <v>350.66451000000001</v>
      </c>
      <c r="AC64" s="45">
        <v>350.66451000000001</v>
      </c>
      <c r="AD64" s="45">
        <v>350.86131000000012</v>
      </c>
      <c r="AE64" s="45">
        <v>350.86131000000012</v>
      </c>
      <c r="AF64" s="45">
        <v>350.86131000000012</v>
      </c>
      <c r="AG64" s="45">
        <v>350.86131000000012</v>
      </c>
      <c r="AH64" s="45">
        <v>351.9123100000001</v>
      </c>
      <c r="AI64" s="45">
        <v>347.94976999999994</v>
      </c>
      <c r="AJ64" s="45">
        <v>346.73946999999998</v>
      </c>
      <c r="AK64" s="45">
        <v>346.35046999999997</v>
      </c>
      <c r="AL64" s="45">
        <v>346.35046999999997</v>
      </c>
      <c r="AM64" s="45">
        <v>346.48450999999994</v>
      </c>
      <c r="AN64" s="45">
        <v>346.48450999999994</v>
      </c>
      <c r="AO64" s="45">
        <v>346.48450999999994</v>
      </c>
      <c r="AP64" s="45">
        <v>346.80850999999996</v>
      </c>
      <c r="AQ64" s="45">
        <v>346.80850999999996</v>
      </c>
      <c r="AR64" s="45">
        <v>345.63971000000004</v>
      </c>
      <c r="AS64" s="45">
        <v>345.63986999999997</v>
      </c>
      <c r="AT64" s="45">
        <v>347.18196999999998</v>
      </c>
      <c r="AU64" s="45">
        <v>347.74896999999999</v>
      </c>
      <c r="AV64" s="45">
        <v>347.74896999999999</v>
      </c>
      <c r="AW64" s="45">
        <v>349.01380999999998</v>
      </c>
      <c r="AX64" s="45">
        <v>351.02022999999997</v>
      </c>
      <c r="AY64" s="45">
        <v>352.53122999999999</v>
      </c>
    </row>
    <row r="65" spans="1:51">
      <c r="B65" s="1" t="s">
        <v>116</v>
      </c>
      <c r="C65" s="26" t="s">
        <v>123</v>
      </c>
      <c r="D65" s="45">
        <v>170.41</v>
      </c>
      <c r="E65" s="45">
        <v>169.083</v>
      </c>
      <c r="F65" s="45">
        <v>169.083</v>
      </c>
      <c r="G65" s="45">
        <v>169.083</v>
      </c>
      <c r="H65" s="45">
        <v>169.083</v>
      </c>
      <c r="I65" s="45">
        <v>169.083</v>
      </c>
      <c r="J65" s="45">
        <v>169.209</v>
      </c>
      <c r="K65" s="45">
        <v>169.209</v>
      </c>
      <c r="L65" s="45">
        <v>169.209</v>
      </c>
      <c r="M65" s="45">
        <v>169.209</v>
      </c>
      <c r="N65" s="45">
        <v>169.209</v>
      </c>
      <c r="O65" s="45">
        <v>169.209</v>
      </c>
      <c r="P65" s="45">
        <v>169.209</v>
      </c>
      <c r="Q65" s="45">
        <v>169.209</v>
      </c>
      <c r="R65" s="45">
        <v>169.209</v>
      </c>
      <c r="S65" s="45">
        <v>167.666</v>
      </c>
      <c r="T65" s="45">
        <v>166.447</v>
      </c>
      <c r="U65" s="45">
        <v>155.89579999999998</v>
      </c>
      <c r="V65" s="45">
        <v>155.89579999999998</v>
      </c>
      <c r="W65" s="45">
        <v>155.89579999999998</v>
      </c>
      <c r="X65" s="45">
        <v>126.94644</v>
      </c>
      <c r="Y65" s="45">
        <v>126.94644</v>
      </c>
      <c r="Z65" s="45">
        <v>126.94644</v>
      </c>
      <c r="AA65" s="45">
        <v>126.94644</v>
      </c>
      <c r="AB65" s="45">
        <v>126.94644</v>
      </c>
      <c r="AC65" s="45">
        <v>126.94644</v>
      </c>
      <c r="AD65" s="45">
        <v>126.94644000000004</v>
      </c>
      <c r="AE65" s="45">
        <v>126.94644000000004</v>
      </c>
      <c r="AF65" s="45">
        <v>126.94644000000004</v>
      </c>
      <c r="AG65" s="45">
        <v>126.94644000000004</v>
      </c>
      <c r="AH65" s="45">
        <v>126.94644000000004</v>
      </c>
      <c r="AI65" s="45">
        <v>122.67542999999999</v>
      </c>
      <c r="AJ65" s="45">
        <v>122.67542999999999</v>
      </c>
      <c r="AK65" s="45">
        <v>122.67542999999999</v>
      </c>
      <c r="AL65" s="45">
        <v>122.67542999999999</v>
      </c>
      <c r="AM65" s="45">
        <v>122.67542999999999</v>
      </c>
      <c r="AN65" s="45">
        <v>122.67542999999999</v>
      </c>
      <c r="AO65" s="45">
        <v>121.69815</v>
      </c>
      <c r="AP65" s="45">
        <v>123.67914999999999</v>
      </c>
      <c r="AQ65" s="45">
        <v>123.67914999999999</v>
      </c>
      <c r="AR65" s="45">
        <v>123.67914999999999</v>
      </c>
      <c r="AS65" s="45">
        <v>122.65666</v>
      </c>
      <c r="AT65" s="45">
        <v>122.65666</v>
      </c>
      <c r="AU65" s="45">
        <v>122.21046000000001</v>
      </c>
      <c r="AV65" s="45">
        <v>122.21046000000001</v>
      </c>
      <c r="AW65" s="45">
        <v>122.39555</v>
      </c>
      <c r="AX65" s="45">
        <v>121.58234</v>
      </c>
      <c r="AY65" s="45">
        <v>123.60234</v>
      </c>
    </row>
    <row r="66" spans="1:51">
      <c r="B66" s="1" t="s">
        <v>117</v>
      </c>
      <c r="C66" s="26" t="s">
        <v>123</v>
      </c>
      <c r="D66" s="45">
        <v>15.7224</v>
      </c>
      <c r="E66" s="45">
        <v>15.237399999999999</v>
      </c>
      <c r="F66" s="45">
        <v>15.237399999999999</v>
      </c>
      <c r="G66" s="45">
        <v>15.237399999999999</v>
      </c>
      <c r="H66" s="45">
        <v>15.237399999999999</v>
      </c>
      <c r="I66" s="45">
        <v>15.237399999999999</v>
      </c>
      <c r="J66" s="45">
        <v>15.237399999999999</v>
      </c>
      <c r="K66" s="45">
        <v>15.237399999999999</v>
      </c>
      <c r="L66" s="45">
        <v>15.237399999999999</v>
      </c>
      <c r="M66" s="45">
        <v>15.237399999999999</v>
      </c>
      <c r="N66" s="45">
        <v>14.495799999999999</v>
      </c>
      <c r="O66" s="45">
        <v>14.495799999999999</v>
      </c>
      <c r="P66" s="45">
        <v>14.3888</v>
      </c>
      <c r="Q66" s="45">
        <v>14.530059999999999</v>
      </c>
      <c r="R66" s="45">
        <v>14.530059999999999</v>
      </c>
      <c r="S66" s="45">
        <v>14.591059999999999</v>
      </c>
      <c r="T66" s="45">
        <v>14.715059999999999</v>
      </c>
      <c r="U66" s="45">
        <v>14.714700000000001</v>
      </c>
      <c r="V66" s="45">
        <v>14.778649999999999</v>
      </c>
      <c r="W66" s="45">
        <v>14.778649999999999</v>
      </c>
      <c r="X66" s="45">
        <v>13.948810000000002</v>
      </c>
      <c r="Y66" s="45">
        <v>13.948810000000002</v>
      </c>
      <c r="Z66" s="45">
        <v>14.12773</v>
      </c>
      <c r="AA66" s="45">
        <v>14.12773</v>
      </c>
      <c r="AB66" s="45">
        <v>14.196120000000001</v>
      </c>
      <c r="AC66" s="45">
        <v>14.196120000000001</v>
      </c>
      <c r="AD66" s="45">
        <v>14.09051</v>
      </c>
      <c r="AE66" s="45">
        <v>14.09051</v>
      </c>
      <c r="AF66" s="45">
        <v>14.09051</v>
      </c>
      <c r="AG66" s="45">
        <v>14.09051</v>
      </c>
      <c r="AH66" s="45">
        <v>14.257550000000004</v>
      </c>
      <c r="AI66" s="45">
        <v>13.81677</v>
      </c>
      <c r="AJ66" s="45">
        <v>13.936400000000001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1:51">
      <c r="B67" s="6" t="s">
        <v>118</v>
      </c>
      <c r="C67" s="26" t="s">
        <v>123</v>
      </c>
      <c r="D67" s="46">
        <v>589.42254000000003</v>
      </c>
      <c r="E67" s="46">
        <v>585.58654000000001</v>
      </c>
      <c r="F67" s="46">
        <v>585.58654000000001</v>
      </c>
      <c r="G67" s="46">
        <v>585.96154000000001</v>
      </c>
      <c r="H67" s="46">
        <v>585.96154000000001</v>
      </c>
      <c r="I67" s="46">
        <v>588.25854000000004</v>
      </c>
      <c r="J67" s="46">
        <v>590.80853999999999</v>
      </c>
      <c r="K67" s="46">
        <v>591.46854000000008</v>
      </c>
      <c r="L67" s="46">
        <v>591.46854000000008</v>
      </c>
      <c r="M67" s="46">
        <v>591.46854000000008</v>
      </c>
      <c r="N67" s="46">
        <v>588.98252000000002</v>
      </c>
      <c r="O67" s="46">
        <v>586.98252000000002</v>
      </c>
      <c r="P67" s="46">
        <v>586.01652000000001</v>
      </c>
      <c r="Q67" s="46">
        <v>586.15778</v>
      </c>
      <c r="R67" s="46">
        <v>586.15778</v>
      </c>
      <c r="S67" s="46">
        <v>584.67578000000003</v>
      </c>
      <c r="T67" s="46">
        <v>578.71888000000001</v>
      </c>
      <c r="U67" s="46">
        <v>562.06813999999986</v>
      </c>
      <c r="V67" s="46">
        <v>558.38379000000009</v>
      </c>
      <c r="W67" s="46">
        <v>558.38379000000009</v>
      </c>
      <c r="X67" s="46">
        <v>490.50302000000016</v>
      </c>
      <c r="Y67" s="46">
        <v>490.50302000000016</v>
      </c>
      <c r="Z67" s="46">
        <v>490.68194</v>
      </c>
      <c r="AA67" s="46">
        <v>490.68194</v>
      </c>
      <c r="AB67" s="46">
        <v>491.80707000000001</v>
      </c>
      <c r="AC67" s="46">
        <v>491.80707000000001</v>
      </c>
      <c r="AD67" s="46">
        <v>491.89826000000011</v>
      </c>
      <c r="AE67" s="46">
        <v>491.89826000000011</v>
      </c>
      <c r="AF67" s="46">
        <v>491.89826000000011</v>
      </c>
      <c r="AG67" s="46">
        <v>491.89826000000011</v>
      </c>
      <c r="AH67" s="46">
        <v>493.11630000000008</v>
      </c>
      <c r="AI67" s="46">
        <v>484.44196999999997</v>
      </c>
      <c r="AJ67" s="46">
        <v>483.35129999999998</v>
      </c>
      <c r="AK67" s="46">
        <v>469.02589999999998</v>
      </c>
      <c r="AL67" s="46">
        <v>469.02589999999998</v>
      </c>
      <c r="AM67" s="46">
        <v>469.15993999999995</v>
      </c>
      <c r="AN67" s="46">
        <v>469.15993999999995</v>
      </c>
      <c r="AO67" s="46">
        <v>468.18265999999994</v>
      </c>
      <c r="AP67" s="46">
        <v>470.48765999999989</v>
      </c>
      <c r="AQ67" s="46">
        <v>470.48765999999989</v>
      </c>
      <c r="AR67" s="46">
        <v>469.31885999999997</v>
      </c>
      <c r="AS67" s="46">
        <v>468.29653000000002</v>
      </c>
      <c r="AT67" s="46">
        <v>469.83863000000002</v>
      </c>
      <c r="AU67" s="46">
        <v>469.95943</v>
      </c>
      <c r="AV67" s="46">
        <v>469.95943</v>
      </c>
      <c r="AW67" s="46">
        <v>471.40935999999999</v>
      </c>
      <c r="AX67" s="46">
        <v>472.60256999999996</v>
      </c>
      <c r="AY67" s="46">
        <v>476.13356999999996</v>
      </c>
    </row>
    <row r="68" spans="1:51">
      <c r="B68" s="6" t="s">
        <v>119</v>
      </c>
      <c r="C68" s="26" t="s">
        <v>123</v>
      </c>
      <c r="D68" s="46">
        <v>17.338509999999999</v>
      </c>
      <c r="E68" s="46">
        <v>17.338509999999999</v>
      </c>
      <c r="F68" s="46">
        <v>17.338509999999999</v>
      </c>
      <c r="G68" s="46">
        <v>18.676509999999997</v>
      </c>
      <c r="H68" s="46">
        <v>18.676509999999997</v>
      </c>
      <c r="I68" s="46">
        <v>19.366509999999998</v>
      </c>
      <c r="J68" s="46">
        <v>20.397509999999997</v>
      </c>
      <c r="K68" s="46">
        <v>20.397509999999997</v>
      </c>
      <c r="L68" s="46">
        <v>20.397509999999997</v>
      </c>
      <c r="M68" s="46">
        <v>20.397509999999997</v>
      </c>
      <c r="N68" s="46">
        <v>20.397509999999997</v>
      </c>
      <c r="O68" s="46">
        <v>20.397509999999997</v>
      </c>
      <c r="P68" s="46">
        <v>20.397509999999997</v>
      </c>
      <c r="Q68" s="46">
        <v>20.397509999999997</v>
      </c>
      <c r="R68" s="46">
        <v>20.397509999999997</v>
      </c>
      <c r="S68" s="46">
        <v>20.397509999999997</v>
      </c>
      <c r="T68" s="46">
        <v>20.397509999999997</v>
      </c>
      <c r="U68" s="46">
        <v>20.397509999999997</v>
      </c>
      <c r="V68" s="46">
        <v>20.397509999999997</v>
      </c>
      <c r="W68" s="46">
        <v>20.397509999999997</v>
      </c>
      <c r="X68" s="46">
        <v>18.594000000000001</v>
      </c>
      <c r="Y68" s="46">
        <v>18.594000000000001</v>
      </c>
      <c r="Z68" s="46">
        <v>18.594000000000001</v>
      </c>
      <c r="AA68" s="46">
        <v>18.594000000000001</v>
      </c>
      <c r="AB68" s="46">
        <v>18.594000000000001</v>
      </c>
      <c r="AC68" s="46">
        <v>18.594000000000001</v>
      </c>
      <c r="AD68" s="46">
        <v>18.594000000000001</v>
      </c>
      <c r="AE68" s="46">
        <v>18.594000000000001</v>
      </c>
      <c r="AF68" s="46">
        <v>18.594000000000001</v>
      </c>
      <c r="AG68" s="46">
        <v>18.594000000000001</v>
      </c>
      <c r="AH68" s="46">
        <v>18.594000000000001</v>
      </c>
      <c r="AI68" s="46">
        <v>18.594000000000001</v>
      </c>
      <c r="AJ68" s="46">
        <v>18.594000000000001</v>
      </c>
      <c r="AK68" s="46">
        <v>19.933589999999999</v>
      </c>
      <c r="AL68" s="46">
        <v>19.933589999999999</v>
      </c>
      <c r="AM68" s="46">
        <v>17.95279</v>
      </c>
      <c r="AN68" s="46">
        <v>17.95279</v>
      </c>
      <c r="AO68" s="46">
        <v>18.353000000000002</v>
      </c>
      <c r="AP68" s="46">
        <v>18.704000000000001</v>
      </c>
      <c r="AQ68" s="46">
        <v>18.704000000000001</v>
      </c>
      <c r="AR68" s="46">
        <v>18.926590000000001</v>
      </c>
      <c r="AS68" s="46">
        <v>18.926590000000001</v>
      </c>
      <c r="AT68" s="46">
        <v>19.251159999999999</v>
      </c>
      <c r="AU68" s="46">
        <v>19.733560000000001</v>
      </c>
      <c r="AV68" s="46">
        <v>19.733560000000001</v>
      </c>
      <c r="AW68" s="46">
        <v>19.276589999999999</v>
      </c>
      <c r="AX68" s="46">
        <v>20.03679</v>
      </c>
      <c r="AY68" s="46">
        <v>20.03679</v>
      </c>
    </row>
    <row r="69" spans="1:51">
      <c r="B69" s="6" t="s">
        <v>120</v>
      </c>
      <c r="C69" s="26" t="s">
        <v>123</v>
      </c>
      <c r="D69" s="46">
        <v>606.76105000000007</v>
      </c>
      <c r="E69" s="46">
        <v>602.92505000000006</v>
      </c>
      <c r="F69" s="46">
        <v>602.92505000000006</v>
      </c>
      <c r="G69" s="46">
        <v>604.63805000000002</v>
      </c>
      <c r="H69" s="46">
        <v>604.63805000000002</v>
      </c>
      <c r="I69" s="46">
        <v>607.6250500000001</v>
      </c>
      <c r="J69" s="46">
        <v>611.20605</v>
      </c>
      <c r="K69" s="46">
        <v>611.86605000000009</v>
      </c>
      <c r="L69" s="46">
        <v>611.86605000000009</v>
      </c>
      <c r="M69" s="46">
        <v>611.86605000000009</v>
      </c>
      <c r="N69" s="46">
        <v>609.38003000000003</v>
      </c>
      <c r="O69" s="46">
        <v>607.38003000000003</v>
      </c>
      <c r="P69" s="46">
        <v>606.41403000000003</v>
      </c>
      <c r="Q69" s="46">
        <v>606.55529000000001</v>
      </c>
      <c r="R69" s="46">
        <v>606.55529000000001</v>
      </c>
      <c r="S69" s="46">
        <v>605.07329000000004</v>
      </c>
      <c r="T69" s="46">
        <v>599.11639000000002</v>
      </c>
      <c r="U69" s="46">
        <v>582.46564999999987</v>
      </c>
      <c r="V69" s="46">
        <v>578.7813000000001</v>
      </c>
      <c r="W69" s="46">
        <v>578.7813000000001</v>
      </c>
      <c r="X69" s="46">
        <v>509</v>
      </c>
      <c r="Y69" s="46">
        <v>509</v>
      </c>
      <c r="Z69" s="46">
        <v>509.27593999999999</v>
      </c>
      <c r="AA69" s="46">
        <v>509.27593999999999</v>
      </c>
      <c r="AB69" s="46">
        <v>510.40107</v>
      </c>
      <c r="AC69" s="46">
        <v>510.40107</v>
      </c>
      <c r="AD69" s="46">
        <v>510.4922600000001</v>
      </c>
      <c r="AE69" s="46">
        <v>510.4922600000001</v>
      </c>
      <c r="AF69" s="46">
        <v>510.4922600000001</v>
      </c>
      <c r="AG69" s="46">
        <v>510.4922600000001</v>
      </c>
      <c r="AH69" s="46">
        <v>511.71030000000013</v>
      </c>
      <c r="AI69" s="46">
        <v>503.03596999999996</v>
      </c>
      <c r="AJ69" s="46">
        <v>501.94529999999997</v>
      </c>
      <c r="AK69" s="46">
        <v>488.95949000000002</v>
      </c>
      <c r="AL69" s="46">
        <v>488.95949000000002</v>
      </c>
      <c r="AM69" s="46">
        <v>487.11272999999994</v>
      </c>
      <c r="AN69" s="46">
        <v>487.11272999999994</v>
      </c>
      <c r="AO69" s="46">
        <v>486.53565999999995</v>
      </c>
      <c r="AP69" s="46">
        <v>489.1916599999999</v>
      </c>
      <c r="AQ69" s="46">
        <v>489.1916599999999</v>
      </c>
      <c r="AR69" s="46">
        <v>488.24545000000001</v>
      </c>
      <c r="AS69" s="46">
        <v>487.22312000000005</v>
      </c>
      <c r="AT69" s="46">
        <v>489.08978999999999</v>
      </c>
      <c r="AU69" s="46">
        <v>489.69299000000001</v>
      </c>
      <c r="AV69" s="46">
        <v>489.69299000000001</v>
      </c>
      <c r="AW69" s="46">
        <v>490.68594999999999</v>
      </c>
      <c r="AX69" s="46">
        <v>492.63935999999995</v>
      </c>
      <c r="AY69" s="46">
        <v>496.17035999999996</v>
      </c>
    </row>
    <row r="70" spans="1:51">
      <c r="B70" s="6"/>
      <c r="C70" s="2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</row>
    <row r="71" spans="1:51">
      <c r="B71" s="43" t="s">
        <v>124</v>
      </c>
      <c r="C71" s="2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</row>
    <row r="72" spans="1:51">
      <c r="B72" s="6" t="s">
        <v>118</v>
      </c>
      <c r="C72" s="26" t="s">
        <v>125</v>
      </c>
      <c r="D72" s="46">
        <v>277353.42527622852</v>
      </c>
      <c r="E72" s="46">
        <v>279770.72925362492</v>
      </c>
      <c r="F72" s="46">
        <v>287086.31956373231</v>
      </c>
      <c r="G72" s="46">
        <v>307752.56285609625</v>
      </c>
      <c r="H72" s="46">
        <v>287974.75405840151</v>
      </c>
      <c r="I72" s="46">
        <v>292559.83913160884</v>
      </c>
      <c r="J72" s="46">
        <v>289825.38924654206</v>
      </c>
      <c r="K72" s="46">
        <v>308257.70056792314</v>
      </c>
      <c r="L72" s="46">
        <v>322270.77543690382</v>
      </c>
      <c r="M72" s="46">
        <v>303135.21354408836</v>
      </c>
      <c r="N72" s="46">
        <v>301643.25132510893</v>
      </c>
      <c r="O72" s="46">
        <v>297617.51444161899</v>
      </c>
      <c r="P72" s="46">
        <v>313551.810848972</v>
      </c>
      <c r="Q72" s="46">
        <v>326267.68879343901</v>
      </c>
      <c r="R72" s="46">
        <v>309746.26958546537</v>
      </c>
      <c r="S72" s="46">
        <v>313027.52382049593</v>
      </c>
      <c r="T72" s="46">
        <v>308940.98293832701</v>
      </c>
      <c r="U72" s="46">
        <v>321964.16835246602</v>
      </c>
      <c r="V72" s="46">
        <v>341826.54912269802</v>
      </c>
      <c r="W72" s="46">
        <v>322303.58746523102</v>
      </c>
      <c r="X72" s="46">
        <v>374436.02805123053</v>
      </c>
      <c r="Y72" s="46">
        <v>374436.02805123053</v>
      </c>
      <c r="Z72" s="46">
        <v>367632.31583007181</v>
      </c>
      <c r="AA72" s="46">
        <v>367632.31583007181</v>
      </c>
      <c r="AB72" s="46">
        <v>382566.2809029381</v>
      </c>
      <c r="AC72" s="46">
        <v>382566.2809029381</v>
      </c>
      <c r="AD72" s="46">
        <v>384168.83545415697</v>
      </c>
      <c r="AE72" s="46">
        <v>384168.83545415697</v>
      </c>
      <c r="AF72" s="46">
        <v>377172.63294750801</v>
      </c>
      <c r="AG72" s="46">
        <v>377172.63294750801</v>
      </c>
      <c r="AH72" s="46">
        <v>409650.32625441218</v>
      </c>
      <c r="AI72" s="46">
        <v>351865.717944976</v>
      </c>
      <c r="AJ72" s="46">
        <v>377262.82572451199</v>
      </c>
      <c r="AK72" s="46">
        <v>429333.857924162</v>
      </c>
      <c r="AL72" s="46">
        <v>395590.70197485603</v>
      </c>
      <c r="AM72" s="46">
        <v>394343.60248120606</v>
      </c>
      <c r="AN72" s="46">
        <v>404676.86246476998</v>
      </c>
      <c r="AO72" s="46">
        <v>439773.44142367103</v>
      </c>
      <c r="AP72" s="46">
        <v>484510.967149392</v>
      </c>
      <c r="AQ72" s="46">
        <v>432760.64357213402</v>
      </c>
      <c r="AR72" s="46">
        <v>462595.02196157718</v>
      </c>
      <c r="AS72" s="46">
        <v>465672.73166328901</v>
      </c>
      <c r="AT72" s="46">
        <v>499475.91128861601</v>
      </c>
      <c r="AU72" s="46">
        <v>522746.66224617953</v>
      </c>
      <c r="AV72" s="46">
        <v>487690.05591983336</v>
      </c>
      <c r="AW72" s="46">
        <v>480956.02668488899</v>
      </c>
      <c r="AX72" s="46">
        <v>479024.24799333699</v>
      </c>
      <c r="AY72" s="46">
        <v>484005.79006715497</v>
      </c>
    </row>
    <row r="73" spans="1:51">
      <c r="B73" s="6" t="s">
        <v>119</v>
      </c>
      <c r="C73" s="26" t="s">
        <v>125</v>
      </c>
      <c r="D73" s="46">
        <v>158949.04538349892</v>
      </c>
      <c r="E73" s="46">
        <v>156713.87659756863</v>
      </c>
      <c r="F73" s="46">
        <v>166963.02825636766</v>
      </c>
      <c r="G73" s="46">
        <v>185826.10643541371</v>
      </c>
      <c r="H73" s="46">
        <v>167467.15615207655</v>
      </c>
      <c r="I73" s="46">
        <v>161873.00613753745</v>
      </c>
      <c r="J73" s="46">
        <v>160882.22047497699</v>
      </c>
      <c r="K73" s="46">
        <v>162127.429592667</v>
      </c>
      <c r="L73" s="46">
        <v>207934.36174048614</v>
      </c>
      <c r="M73" s="46">
        <v>173422.29909285493</v>
      </c>
      <c r="N73" s="46">
        <v>187959.7506463285</v>
      </c>
      <c r="O73" s="46">
        <v>178623.001111035</v>
      </c>
      <c r="P73" s="46">
        <v>180414.614827268</v>
      </c>
      <c r="Q73" s="46">
        <v>216886.05982112186</v>
      </c>
      <c r="R73" s="46">
        <v>190970.85660143782</v>
      </c>
      <c r="S73" s="46">
        <v>175933.31269033183</v>
      </c>
      <c r="T73" s="46">
        <v>185350.32937656</v>
      </c>
      <c r="U73" s="46">
        <v>202199.65829969899</v>
      </c>
      <c r="V73" s="46">
        <v>248620.169472737</v>
      </c>
      <c r="W73" s="46">
        <v>203025.86745983199</v>
      </c>
      <c r="X73" s="46">
        <v>212506.34766590709</v>
      </c>
      <c r="Y73" s="46">
        <v>212506.34766590709</v>
      </c>
      <c r="Z73" s="46">
        <v>223675.10064055232</v>
      </c>
      <c r="AA73" s="46">
        <v>223675.10064055232</v>
      </c>
      <c r="AB73" s="46">
        <v>213640.86314123485</v>
      </c>
      <c r="AC73" s="46">
        <v>213640.86314123485</v>
      </c>
      <c r="AD73" s="46">
        <v>252586.908804729</v>
      </c>
      <c r="AE73" s="46">
        <v>252586.908804729</v>
      </c>
      <c r="AF73" s="46">
        <v>225602.30506310501</v>
      </c>
      <c r="AG73" s="46">
        <v>225602.30506310501</v>
      </c>
      <c r="AH73" s="46">
        <v>252668.09270195628</v>
      </c>
      <c r="AI73" s="46">
        <v>279967.39534967626</v>
      </c>
      <c r="AJ73" s="46">
        <v>223178.51564620057</v>
      </c>
      <c r="AK73" s="46">
        <v>246817.28796401399</v>
      </c>
      <c r="AL73" s="46">
        <v>250634.89568469001</v>
      </c>
      <c r="AM73" s="46">
        <v>203441.52054620095</v>
      </c>
      <c r="AN73" s="46">
        <v>195165.72401689499</v>
      </c>
      <c r="AO73" s="46">
        <v>226041.41197264599</v>
      </c>
      <c r="AP73" s="46">
        <v>284192.86148986698</v>
      </c>
      <c r="AQ73" s="46">
        <v>228174.37362071799</v>
      </c>
      <c r="AR73" s="46">
        <v>234422.09767346049</v>
      </c>
      <c r="AS73" s="46">
        <v>240179.54895337162</v>
      </c>
      <c r="AT73" s="46">
        <v>267749.78150353866</v>
      </c>
      <c r="AU73" s="46">
        <v>319448.62058078492</v>
      </c>
      <c r="AV73" s="46">
        <v>274659.85250040097</v>
      </c>
      <c r="AW73" s="46">
        <v>249678.091030323</v>
      </c>
      <c r="AX73" s="46">
        <v>240164.13361128425</v>
      </c>
      <c r="AY73" s="46">
        <v>245747.057897419</v>
      </c>
    </row>
    <row r="74" spans="1:51">
      <c r="B74" s="6" t="s">
        <v>120</v>
      </c>
      <c r="C74" s="26" t="s">
        <v>125</v>
      </c>
      <c r="D74" s="46">
        <v>273973.49628422526</v>
      </c>
      <c r="E74" s="46">
        <v>276232.09847650601</v>
      </c>
      <c r="F74" s="46">
        <v>283635.28025777009</v>
      </c>
      <c r="G74" s="46">
        <v>303987.48708973877</v>
      </c>
      <c r="H74" s="46">
        <v>284452.60831500922</v>
      </c>
      <c r="I74" s="46">
        <v>288766.61328511406</v>
      </c>
      <c r="J74" s="46">
        <v>285957.511824071</v>
      </c>
      <c r="K74" s="46">
        <v>303803.91428700316</v>
      </c>
      <c r="L74" s="46">
        <v>318786.00840450078</v>
      </c>
      <c r="M74" s="46">
        <v>299244.26756243606</v>
      </c>
      <c r="N74" s="46">
        <v>298168.35317575984</v>
      </c>
      <c r="O74" s="46">
        <v>293971.93730087398</v>
      </c>
      <c r="P74" s="46">
        <v>309457.680811011</v>
      </c>
      <c r="Q74" s="46">
        <v>322904.50555235974</v>
      </c>
      <c r="R74" s="46">
        <v>306102.81603061396</v>
      </c>
      <c r="S74" s="46">
        <v>308805.40712793509</v>
      </c>
      <c r="T74" s="46">
        <v>305094.95598169201</v>
      </c>
      <c r="U74" s="46">
        <v>318224.71730772901</v>
      </c>
      <c r="V74" s="46">
        <v>338827.957599113</v>
      </c>
      <c r="W74" s="46">
        <v>318555.921623017</v>
      </c>
      <c r="X74" s="46">
        <v>368508.04667911521</v>
      </c>
      <c r="Y74" s="46">
        <v>368508.04667911521</v>
      </c>
      <c r="Z74" s="46">
        <v>362364.45756579406</v>
      </c>
      <c r="AA74" s="46">
        <v>362364.45756579406</v>
      </c>
      <c r="AB74" s="46">
        <v>376390.0393285738</v>
      </c>
      <c r="AC74" s="46">
        <v>376390.0393285738</v>
      </c>
      <c r="AD74" s="46">
        <v>379273.68501288397</v>
      </c>
      <c r="AE74" s="46">
        <v>379273.68501288397</v>
      </c>
      <c r="AF74" s="46">
        <v>371604.00881497399</v>
      </c>
      <c r="AG74" s="46">
        <v>371604.00881497399</v>
      </c>
      <c r="AH74" s="46">
        <v>403712.56273253914</v>
      </c>
      <c r="AI74" s="46">
        <v>349148.29742606706</v>
      </c>
      <c r="AJ74" s="46">
        <v>371454.64984049875</v>
      </c>
      <c r="AK74" s="46">
        <v>422456.90980739199</v>
      </c>
      <c r="AL74" s="46">
        <v>390071.85240737803</v>
      </c>
      <c r="AM74" s="46">
        <v>387316.50589405338</v>
      </c>
      <c r="AN74" s="46">
        <v>396839.47230221401</v>
      </c>
      <c r="AO74" s="46">
        <v>431925.00722200703</v>
      </c>
      <c r="AP74" s="46">
        <v>476835.95908417099</v>
      </c>
      <c r="AQ74" s="46">
        <v>425014.83887672197</v>
      </c>
      <c r="AR74" s="46">
        <v>453786.76185240946</v>
      </c>
      <c r="AS74" s="46">
        <v>456788.53956120356</v>
      </c>
      <c r="AT74" s="46">
        <v>490158.05004746455</v>
      </c>
      <c r="AU74" s="46">
        <v>515082.54779231071</v>
      </c>
      <c r="AV74" s="46">
        <v>479730.4209023178</v>
      </c>
      <c r="AW74" s="46">
        <v>472111.68002881599</v>
      </c>
      <c r="AX74" s="46">
        <v>469341.21797137556</v>
      </c>
      <c r="AY74" s="46">
        <v>474344.11500931002</v>
      </c>
    </row>
    <row r="76" spans="1:5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" customHeight="1">
      <c r="A77" s="58" t="s">
        <v>128</v>
      </c>
      <c r="B77" s="58" t="s">
        <v>39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ht="36">
      <c r="B78" s="27" t="s">
        <v>35</v>
      </c>
      <c r="C78" s="27" t="s">
        <v>36</v>
      </c>
      <c r="D78" s="27" t="s">
        <v>179</v>
      </c>
      <c r="E78" s="27" t="s">
        <v>178</v>
      </c>
      <c r="F78" s="27" t="s">
        <v>177</v>
      </c>
      <c r="G78" s="27" t="s">
        <v>153</v>
      </c>
      <c r="H78" s="27" t="s">
        <v>154</v>
      </c>
      <c r="I78" s="27" t="s">
        <v>155</v>
      </c>
      <c r="J78" s="27" t="s">
        <v>176</v>
      </c>
      <c r="K78" s="27" t="s">
        <v>175</v>
      </c>
      <c r="L78" s="27" t="s">
        <v>174</v>
      </c>
      <c r="M78" s="27" t="s">
        <v>173</v>
      </c>
      <c r="N78" s="27" t="s">
        <v>172</v>
      </c>
      <c r="O78" s="27" t="s">
        <v>171</v>
      </c>
      <c r="P78" s="27" t="s">
        <v>170</v>
      </c>
      <c r="Q78" s="27" t="s">
        <v>163</v>
      </c>
      <c r="R78" s="27" t="s">
        <v>164</v>
      </c>
      <c r="S78" s="27" t="s">
        <v>165</v>
      </c>
      <c r="T78" s="27" t="s">
        <v>166</v>
      </c>
      <c r="U78" s="27" t="s">
        <v>167</v>
      </c>
      <c r="V78" s="27" t="s">
        <v>168</v>
      </c>
      <c r="W78" s="27" t="s">
        <v>169</v>
      </c>
      <c r="X78" s="27" t="s">
        <v>194</v>
      </c>
      <c r="Y78" s="27" t="s">
        <v>195</v>
      </c>
      <c r="Z78" s="27" t="s">
        <v>197</v>
      </c>
      <c r="AA78" s="27" t="s">
        <v>198</v>
      </c>
      <c r="AB78" s="27" t="s">
        <v>201</v>
      </c>
      <c r="AC78" s="27" t="s">
        <v>202</v>
      </c>
      <c r="AD78" s="27" t="s">
        <v>203</v>
      </c>
      <c r="AE78" s="27" t="s">
        <v>204</v>
      </c>
      <c r="AF78" s="27" t="s">
        <v>203</v>
      </c>
      <c r="AG78" s="27" t="s">
        <v>204</v>
      </c>
      <c r="AH78" s="27" t="s">
        <v>212</v>
      </c>
      <c r="AI78" s="27" t="s">
        <v>216</v>
      </c>
      <c r="AJ78" s="27" t="s">
        <v>219</v>
      </c>
      <c r="AK78" s="27" t="s">
        <v>226</v>
      </c>
      <c r="AL78" s="27" t="s">
        <v>226</v>
      </c>
      <c r="AM78" s="27" t="s">
        <v>228</v>
      </c>
      <c r="AN78" s="27" t="s">
        <v>257</v>
      </c>
      <c r="AO78" s="27" t="s">
        <v>232</v>
      </c>
      <c r="AP78" s="27" t="s">
        <v>238</v>
      </c>
      <c r="AQ78" s="27" t="s">
        <v>238</v>
      </c>
      <c r="AR78" s="27" t="s">
        <v>253</v>
      </c>
      <c r="AS78" s="27" t="s">
        <v>260</v>
      </c>
      <c r="AT78" s="27" t="s">
        <v>268</v>
      </c>
      <c r="AU78" s="27" t="s">
        <v>277</v>
      </c>
      <c r="AV78" s="27" t="s">
        <v>277</v>
      </c>
      <c r="AW78" s="27" t="s">
        <v>281</v>
      </c>
      <c r="AX78" s="27" t="s">
        <v>285</v>
      </c>
      <c r="AY78" s="27" t="s">
        <v>290</v>
      </c>
    </row>
    <row r="79" spans="1:51">
      <c r="B79" s="36" t="s">
        <v>130</v>
      </c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B80" s="33" t="s">
        <v>40</v>
      </c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</row>
    <row r="81" spans="2:51">
      <c r="B81" s="34" t="s">
        <v>41</v>
      </c>
      <c r="C81" s="19" t="s">
        <v>37</v>
      </c>
      <c r="D81" s="2">
        <v>40335.002999999997</v>
      </c>
      <c r="E81" s="2">
        <v>42736.112000000001</v>
      </c>
      <c r="F81" s="2">
        <v>22603.419000000002</v>
      </c>
      <c r="G81" s="2">
        <v>50923.705999999998</v>
      </c>
      <c r="H81" s="2">
        <v>50923.705999999998</v>
      </c>
      <c r="I81" s="2">
        <v>44649.896000000001</v>
      </c>
      <c r="J81" s="2">
        <v>26317.638999999999</v>
      </c>
      <c r="K81" s="2">
        <v>40721.154999999999</v>
      </c>
      <c r="L81" s="2">
        <v>48496.911999999997</v>
      </c>
      <c r="M81" s="2">
        <v>48496.911999999997</v>
      </c>
      <c r="N81" s="2">
        <v>64868.451999999997</v>
      </c>
      <c r="O81" s="2">
        <v>42043.548000000003</v>
      </c>
      <c r="P81" s="2">
        <v>45618.832000000002</v>
      </c>
      <c r="Q81" s="2">
        <v>110540.36199999999</v>
      </c>
      <c r="R81" s="2">
        <v>110540.36199999999</v>
      </c>
      <c r="S81" s="2">
        <v>114085.40399999999</v>
      </c>
      <c r="T81" s="2">
        <v>99400.404999999999</v>
      </c>
      <c r="U81" s="2">
        <v>95940.914000000004</v>
      </c>
      <c r="V81" s="2">
        <v>82643.982999999993</v>
      </c>
      <c r="W81" s="2">
        <v>82643.982999999993</v>
      </c>
      <c r="X81" s="2">
        <v>80731.303</v>
      </c>
      <c r="Y81" s="2">
        <v>80731.303</v>
      </c>
      <c r="Z81" s="2">
        <v>101348.469</v>
      </c>
      <c r="AA81" s="2">
        <v>101348.469</v>
      </c>
      <c r="AB81" s="2">
        <v>47420.851000000002</v>
      </c>
      <c r="AC81" s="2">
        <v>47420.851000000002</v>
      </c>
      <c r="AD81" s="2">
        <v>50810.338000000003</v>
      </c>
      <c r="AE81" s="2">
        <v>50810.338000000003</v>
      </c>
      <c r="AF81" s="2">
        <v>50810.338000000003</v>
      </c>
      <c r="AG81" s="2">
        <v>50810.338000000003</v>
      </c>
      <c r="AH81" s="2">
        <v>37051.415999999997</v>
      </c>
      <c r="AI81" s="2">
        <v>43605.063999999998</v>
      </c>
      <c r="AJ81" s="2">
        <v>93438.52</v>
      </c>
      <c r="AK81" s="2">
        <v>197716.19</v>
      </c>
      <c r="AL81" s="2">
        <v>197716.19</v>
      </c>
      <c r="AM81" s="2">
        <v>96260.120999999999</v>
      </c>
      <c r="AN81" s="2">
        <v>94186.725999999995</v>
      </c>
      <c r="AO81" s="2">
        <v>109069.08500000001</v>
      </c>
      <c r="AP81" s="2">
        <v>113793.913</v>
      </c>
      <c r="AQ81" s="2">
        <v>113793.913</v>
      </c>
      <c r="AR81" s="2">
        <v>207704.364</v>
      </c>
      <c r="AS81" s="2">
        <v>117460.32399999999</v>
      </c>
      <c r="AT81" s="2">
        <v>130181.867</v>
      </c>
      <c r="AU81" s="2">
        <v>124531.412</v>
      </c>
      <c r="AV81" s="2">
        <v>124531.412</v>
      </c>
      <c r="AW81" s="2">
        <v>136128.505</v>
      </c>
      <c r="AX81" s="2">
        <v>89408.244999999995</v>
      </c>
      <c r="AY81" s="2">
        <v>115468.717</v>
      </c>
    </row>
    <row r="82" spans="2:51">
      <c r="B82" s="34" t="s">
        <v>42</v>
      </c>
      <c r="C82" s="19" t="s">
        <v>37</v>
      </c>
      <c r="D82" s="2">
        <v>71.960999999999999</v>
      </c>
      <c r="E82" s="2">
        <v>75.442999999999998</v>
      </c>
      <c r="F82" s="2">
        <v>80.281000000000006</v>
      </c>
      <c r="G82" s="2">
        <v>134.38399999999999</v>
      </c>
      <c r="H82" s="2">
        <v>134.38399999999999</v>
      </c>
      <c r="I82" s="2">
        <v>137.13399999999999</v>
      </c>
      <c r="J82" s="2">
        <v>137.66800000000001</v>
      </c>
      <c r="K82" s="2">
        <v>80.927000000000007</v>
      </c>
      <c r="L82" s="2">
        <v>79.262</v>
      </c>
      <c r="M82" s="2">
        <v>79.262</v>
      </c>
      <c r="N82" s="2">
        <v>79.262</v>
      </c>
      <c r="O82" s="2">
        <v>47.097000000000001</v>
      </c>
      <c r="P82" s="2">
        <v>80.177999999999997</v>
      </c>
      <c r="Q82" s="2">
        <v>15.430999999999999</v>
      </c>
      <c r="R82" s="2">
        <v>15.430999999999999</v>
      </c>
      <c r="S82" s="2">
        <v>15.904999999999999</v>
      </c>
      <c r="T82" s="2">
        <v>16.751000000000001</v>
      </c>
      <c r="U82" s="2">
        <v>16.832999999999998</v>
      </c>
      <c r="V82" s="2">
        <v>17.896999999999998</v>
      </c>
      <c r="W82" s="2">
        <v>17.896999999999998</v>
      </c>
      <c r="X82" s="2">
        <v>18.37</v>
      </c>
      <c r="Y82" s="2">
        <v>18.37</v>
      </c>
      <c r="Z82" s="2">
        <v>17.670999999999999</v>
      </c>
      <c r="AA82" s="2">
        <v>17.670999999999999</v>
      </c>
      <c r="AB82" s="2">
        <v>17.004999999999999</v>
      </c>
      <c r="AC82" s="2">
        <v>17.004999999999999</v>
      </c>
      <c r="AD82" s="2">
        <v>20.556000000000001</v>
      </c>
      <c r="AE82" s="2">
        <v>20.556000000000001</v>
      </c>
      <c r="AF82" s="2">
        <v>20.556000000000001</v>
      </c>
      <c r="AG82" s="2">
        <v>20.556000000000001</v>
      </c>
      <c r="AH82" s="2">
        <v>18.87</v>
      </c>
      <c r="AI82" s="2">
        <v>19.670999999999999</v>
      </c>
      <c r="AJ82" s="2">
        <v>19.026</v>
      </c>
      <c r="AK82" s="2">
        <v>18.452999999999999</v>
      </c>
      <c r="AL82" s="2">
        <v>18.452999999999999</v>
      </c>
      <c r="AM82" s="2">
        <v>17.843</v>
      </c>
      <c r="AN82" s="2">
        <v>17.652999999999999</v>
      </c>
      <c r="AO82" s="2">
        <v>15.154</v>
      </c>
      <c r="AP82" s="2">
        <v>8.2970000000000006</v>
      </c>
      <c r="AQ82" s="2">
        <v>8.2970000000000006</v>
      </c>
      <c r="AR82" s="2">
        <v>2091.4140000000002</v>
      </c>
      <c r="AS82" s="2">
        <v>2722.777</v>
      </c>
      <c r="AT82" s="2">
        <v>6574.2479999999996</v>
      </c>
      <c r="AU82" s="2">
        <v>6734.0140000000001</v>
      </c>
      <c r="AV82" s="2">
        <v>6734.0140000000001</v>
      </c>
      <c r="AW82" s="2">
        <v>3561.4070000000002</v>
      </c>
      <c r="AX82" s="2">
        <v>3613.723</v>
      </c>
      <c r="AY82" s="2">
        <v>3625.3739999999998</v>
      </c>
    </row>
    <row r="83" spans="2:51">
      <c r="B83" s="34" t="s">
        <v>43</v>
      </c>
      <c r="C83" s="19" t="s">
        <v>37</v>
      </c>
      <c r="D83" s="2">
        <v>10807.116</v>
      </c>
      <c r="E83" s="2">
        <v>10429.464</v>
      </c>
      <c r="F83" s="2">
        <v>11606.665999999999</v>
      </c>
      <c r="G83" s="2">
        <v>15274.857</v>
      </c>
      <c r="H83" s="2">
        <v>15274.857</v>
      </c>
      <c r="I83" s="2">
        <v>17102.868999999999</v>
      </c>
      <c r="J83" s="2">
        <v>15497.751</v>
      </c>
      <c r="K83" s="2">
        <v>13536.073</v>
      </c>
      <c r="L83" s="2">
        <v>12120.995000000001</v>
      </c>
      <c r="M83" s="2">
        <v>12120.995000000001</v>
      </c>
      <c r="N83" s="2">
        <v>19866.629000000001</v>
      </c>
      <c r="O83" s="2">
        <v>15963.993</v>
      </c>
      <c r="P83" s="2">
        <v>23505.046999999999</v>
      </c>
      <c r="Q83" s="2">
        <v>22639.668000000001</v>
      </c>
      <c r="R83" s="2">
        <v>22639.668000000001</v>
      </c>
      <c r="S83" s="2">
        <v>18984.562000000002</v>
      </c>
      <c r="T83" s="2">
        <v>17521.805</v>
      </c>
      <c r="U83" s="2">
        <v>24754.007000000001</v>
      </c>
      <c r="V83" s="2">
        <v>20245.173999999999</v>
      </c>
      <c r="W83" s="2">
        <v>20245.173999999999</v>
      </c>
      <c r="X83" s="2">
        <v>16598.683000000001</v>
      </c>
      <c r="Y83" s="2">
        <v>15359.66</v>
      </c>
      <c r="Z83" s="2">
        <v>16864.583999999999</v>
      </c>
      <c r="AA83" s="2">
        <v>15625.561</v>
      </c>
      <c r="AB83" s="2">
        <v>18067.490000000002</v>
      </c>
      <c r="AC83" s="2">
        <v>16828.467000000001</v>
      </c>
      <c r="AD83" s="2">
        <v>19194.460000000003</v>
      </c>
      <c r="AE83" s="2">
        <v>17955.437000000002</v>
      </c>
      <c r="AF83" s="2">
        <v>19194.460000000003</v>
      </c>
      <c r="AG83" s="2">
        <v>17955.437000000002</v>
      </c>
      <c r="AH83" s="2">
        <v>23169.358</v>
      </c>
      <c r="AI83" s="2">
        <v>22989.109</v>
      </c>
      <c r="AJ83" s="2">
        <v>20379.052</v>
      </c>
      <c r="AK83" s="2">
        <v>12691.832</v>
      </c>
      <c r="AL83" s="2">
        <v>12691.832</v>
      </c>
      <c r="AM83" s="2">
        <v>18118.816999999999</v>
      </c>
      <c r="AN83" s="2">
        <v>28020.683000000001</v>
      </c>
      <c r="AO83" s="2">
        <v>29725.111000000001</v>
      </c>
      <c r="AP83" s="2">
        <v>28495.948</v>
      </c>
      <c r="AQ83" s="2">
        <v>28495.948</v>
      </c>
      <c r="AR83" s="2">
        <v>25326.799999999999</v>
      </c>
      <c r="AS83" s="2">
        <v>28036.971000000001</v>
      </c>
      <c r="AT83" s="2">
        <v>31653.682000000001</v>
      </c>
      <c r="AU83" s="2">
        <v>35736.792000000001</v>
      </c>
      <c r="AV83" s="2">
        <v>35736.792000000001</v>
      </c>
      <c r="AW83" s="2">
        <v>25788.116000000002</v>
      </c>
      <c r="AX83" s="2">
        <v>28698.54</v>
      </c>
      <c r="AY83" s="2">
        <v>26829.024000000001</v>
      </c>
    </row>
    <row r="84" spans="2:51">
      <c r="B84" s="34" t="s">
        <v>44</v>
      </c>
      <c r="C84" s="19" t="s">
        <v>37</v>
      </c>
      <c r="D84" s="2">
        <v>27682.714</v>
      </c>
      <c r="E84" s="2">
        <v>33700.586000000003</v>
      </c>
      <c r="F84" s="2">
        <v>28321.385999999999</v>
      </c>
      <c r="G84" s="2">
        <v>81646.039000000004</v>
      </c>
      <c r="H84" s="2">
        <v>81646.039000000004</v>
      </c>
      <c r="I84" s="2">
        <v>69210.896999999997</v>
      </c>
      <c r="J84" s="2">
        <v>66793.429000000004</v>
      </c>
      <c r="K84" s="2">
        <v>66043.13</v>
      </c>
      <c r="L84" s="2">
        <v>82560.2</v>
      </c>
      <c r="M84" s="2">
        <v>82560.2</v>
      </c>
      <c r="N84" s="2">
        <v>66079.706999999995</v>
      </c>
      <c r="O84" s="2">
        <v>65838.096999999994</v>
      </c>
      <c r="P84" s="2">
        <v>71980.623000000007</v>
      </c>
      <c r="Q84" s="2">
        <v>47072.802000000003</v>
      </c>
      <c r="R84" s="2">
        <v>47072.802000000003</v>
      </c>
      <c r="S84" s="2">
        <v>41129.938000000002</v>
      </c>
      <c r="T84" s="2">
        <v>36462.875999999997</v>
      </c>
      <c r="U84" s="2">
        <v>40192.584999999999</v>
      </c>
      <c r="V84" s="2">
        <v>57597.055999999997</v>
      </c>
      <c r="W84" s="2">
        <v>57597.055999999997</v>
      </c>
      <c r="X84" s="2">
        <v>44139.377999999997</v>
      </c>
      <c r="Y84" s="2">
        <v>44139.377999999997</v>
      </c>
      <c r="Z84" s="2">
        <v>40591.591</v>
      </c>
      <c r="AA84" s="2">
        <v>40591.591</v>
      </c>
      <c r="AB84" s="2">
        <v>39909.593000000001</v>
      </c>
      <c r="AC84" s="2">
        <v>39909.593000000001</v>
      </c>
      <c r="AD84" s="2">
        <v>91813.009000000005</v>
      </c>
      <c r="AE84" s="2">
        <v>91813.009000000005</v>
      </c>
      <c r="AF84" s="2">
        <v>91813.009000000005</v>
      </c>
      <c r="AG84" s="2">
        <v>91813.009000000005</v>
      </c>
      <c r="AH84" s="2">
        <v>67402.506999999998</v>
      </c>
      <c r="AI84" s="2">
        <v>81413.483999999997</v>
      </c>
      <c r="AJ84" s="2">
        <v>68365.47</v>
      </c>
      <c r="AK84" s="2">
        <v>91520.384000000005</v>
      </c>
      <c r="AL84" s="2">
        <v>91520.384000000005</v>
      </c>
      <c r="AM84" s="2">
        <v>69541.5</v>
      </c>
      <c r="AN84" s="2">
        <v>69195.111999999994</v>
      </c>
      <c r="AO84" s="2">
        <v>70239.77</v>
      </c>
      <c r="AP84" s="2">
        <v>93719.438999999998</v>
      </c>
      <c r="AQ84" s="2">
        <v>93719.438999999998</v>
      </c>
      <c r="AR84" s="2">
        <v>71314.142999999996</v>
      </c>
      <c r="AS84" s="2">
        <v>31974.815999999999</v>
      </c>
      <c r="AT84" s="2">
        <v>36203.563000000002</v>
      </c>
      <c r="AU84" s="2">
        <v>81633.410999999993</v>
      </c>
      <c r="AV84" s="2">
        <v>81633.410999999993</v>
      </c>
      <c r="AW84" s="2">
        <v>55048.764999999999</v>
      </c>
      <c r="AX84" s="2">
        <v>53576.635000000002</v>
      </c>
      <c r="AY84" s="2">
        <v>64003.127999999997</v>
      </c>
    </row>
    <row r="85" spans="2:51">
      <c r="B85" s="34" t="s">
        <v>45</v>
      </c>
      <c r="C85" s="19" t="s">
        <v>37</v>
      </c>
      <c r="D85" s="2">
        <v>5455.7849999999999</v>
      </c>
      <c r="E85" s="2">
        <v>5598.9669999999996</v>
      </c>
      <c r="F85" s="2">
        <v>6143.4809999999998</v>
      </c>
      <c r="G85" s="2">
        <v>5711.7780000000002</v>
      </c>
      <c r="H85" s="2">
        <v>5711.7780000000002</v>
      </c>
      <c r="I85" s="2">
        <v>7327.15</v>
      </c>
      <c r="J85" s="2">
        <v>7659.6660000000002</v>
      </c>
      <c r="K85" s="2">
        <v>7933.3119999999999</v>
      </c>
      <c r="L85" s="2">
        <v>7204.9620000000004</v>
      </c>
      <c r="M85" s="2">
        <v>7204.9620000000004</v>
      </c>
      <c r="N85" s="2">
        <v>10214.147000000001</v>
      </c>
      <c r="O85" s="2">
        <v>10460.581</v>
      </c>
      <c r="P85" s="2">
        <v>13336.971</v>
      </c>
      <c r="Q85" s="2">
        <v>14362.541999999999</v>
      </c>
      <c r="R85" s="2">
        <v>14362.541999999999</v>
      </c>
      <c r="S85" s="2">
        <v>14318.191000000001</v>
      </c>
      <c r="T85" s="2">
        <v>8738.0450000000001</v>
      </c>
      <c r="U85" s="2">
        <v>8805.4380000000001</v>
      </c>
      <c r="V85" s="2">
        <v>8739.4310000000005</v>
      </c>
      <c r="W85" s="2">
        <v>8739.4310000000005</v>
      </c>
      <c r="X85" s="2">
        <v>8662.4830000000002</v>
      </c>
      <c r="Y85" s="2">
        <v>8662.4830000000002</v>
      </c>
      <c r="Z85" s="2">
        <v>8981.7489999999998</v>
      </c>
      <c r="AA85" s="2">
        <v>8981.7489999999998</v>
      </c>
      <c r="AB85" s="2">
        <v>1483.761</v>
      </c>
      <c r="AC85" s="2">
        <v>1483.761</v>
      </c>
      <c r="AD85" s="2">
        <v>1525.491</v>
      </c>
      <c r="AE85" s="2">
        <v>1525.491</v>
      </c>
      <c r="AF85" s="2">
        <v>1525.491</v>
      </c>
      <c r="AG85" s="2">
        <v>1525.491</v>
      </c>
      <c r="AH85" s="2">
        <v>1395.788</v>
      </c>
      <c r="AI85" s="2">
        <v>987.84799999999996</v>
      </c>
      <c r="AJ85" s="2">
        <v>9325.07</v>
      </c>
      <c r="AK85" s="2">
        <v>15845.245999999999</v>
      </c>
      <c r="AL85" s="2">
        <v>15845.245999999999</v>
      </c>
      <c r="AM85" s="2">
        <v>15843.63</v>
      </c>
      <c r="AN85" s="2">
        <v>15841.904</v>
      </c>
      <c r="AO85" s="2">
        <v>16061.237999999999</v>
      </c>
      <c r="AP85" s="2">
        <v>16003.772000000001</v>
      </c>
      <c r="AQ85" s="2">
        <v>16003.772000000001</v>
      </c>
      <c r="AR85" s="2">
        <v>16173.353999999999</v>
      </c>
      <c r="AS85" s="2">
        <v>17431.259999999998</v>
      </c>
      <c r="AT85" s="2">
        <v>18967.399000000001</v>
      </c>
      <c r="AU85" s="2">
        <v>401.27800000000002</v>
      </c>
      <c r="AV85" s="2">
        <v>401.27800000000002</v>
      </c>
      <c r="AW85" s="2">
        <v>323.75400000000002</v>
      </c>
      <c r="AX85" s="2">
        <v>229.80799999999999</v>
      </c>
      <c r="AY85" s="2">
        <v>378.30799999999999</v>
      </c>
    </row>
    <row r="86" spans="2:51">
      <c r="B86" s="34" t="s">
        <v>46</v>
      </c>
      <c r="C86" s="19" t="s">
        <v>37</v>
      </c>
      <c r="D86" s="2">
        <v>138382.35999999999</v>
      </c>
      <c r="E86" s="2">
        <v>136498</v>
      </c>
      <c r="F86" s="2">
        <v>144328.61199999999</v>
      </c>
      <c r="G86" s="2">
        <v>189132.44899999999</v>
      </c>
      <c r="H86" s="2">
        <v>189132.44899999999</v>
      </c>
      <c r="I86" s="2">
        <v>186002.21799999999</v>
      </c>
      <c r="J86" s="2">
        <v>195930.86</v>
      </c>
      <c r="K86" s="2">
        <v>207637.932</v>
      </c>
      <c r="L86" s="2">
        <v>214025.65299999999</v>
      </c>
      <c r="M86" s="2">
        <v>214025.65299999999</v>
      </c>
      <c r="N86" s="2">
        <v>216531.101</v>
      </c>
      <c r="O86" s="2">
        <v>226457.75700000001</v>
      </c>
      <c r="P86" s="2">
        <v>215524.90900000001</v>
      </c>
      <c r="Q86" s="2">
        <v>194156.53400000001</v>
      </c>
      <c r="R86" s="2">
        <v>194156.53400000001</v>
      </c>
      <c r="S86" s="2">
        <v>206015.87599999999</v>
      </c>
      <c r="T86" s="2">
        <v>193973.26199999999</v>
      </c>
      <c r="U86" s="2">
        <v>188849.693</v>
      </c>
      <c r="V86" s="2">
        <v>194938.323</v>
      </c>
      <c r="W86" s="2">
        <v>194938.323</v>
      </c>
      <c r="X86" s="2">
        <v>197253.976</v>
      </c>
      <c r="Y86" s="2">
        <v>197253.976</v>
      </c>
      <c r="Z86" s="2">
        <v>188776.524</v>
      </c>
      <c r="AA86" s="2">
        <v>188776.524</v>
      </c>
      <c r="AB86" s="2">
        <v>200332.42499999999</v>
      </c>
      <c r="AC86" s="2">
        <v>200332.42499999999</v>
      </c>
      <c r="AD86" s="2">
        <v>195744.022</v>
      </c>
      <c r="AE86" s="2">
        <v>195744.022</v>
      </c>
      <c r="AF86" s="2">
        <v>195744.022</v>
      </c>
      <c r="AG86" s="2">
        <v>195744.022</v>
      </c>
      <c r="AH86" s="2">
        <v>204414.519</v>
      </c>
      <c r="AI86" s="2">
        <v>197805.856</v>
      </c>
      <c r="AJ86" s="2">
        <v>210282.91200000001</v>
      </c>
      <c r="AK86" s="2">
        <v>188729.60399999999</v>
      </c>
      <c r="AL86" s="2">
        <v>188729.60399999999</v>
      </c>
      <c r="AM86" s="2">
        <v>204685.60500000001</v>
      </c>
      <c r="AN86" s="2">
        <v>211189.81</v>
      </c>
      <c r="AO86" s="2">
        <v>241389.902</v>
      </c>
      <c r="AP86" s="2">
        <v>231873.79500000001</v>
      </c>
      <c r="AQ86" s="2">
        <v>231873.79500000001</v>
      </c>
      <c r="AR86" s="2">
        <v>252427.96599999999</v>
      </c>
      <c r="AS86" s="2">
        <v>258191.78</v>
      </c>
      <c r="AT86" s="2">
        <v>261262.698</v>
      </c>
      <c r="AU86" s="2">
        <v>245353.255</v>
      </c>
      <c r="AV86" s="2">
        <v>245353.255</v>
      </c>
      <c r="AW86" s="2">
        <v>252565.53899999999</v>
      </c>
      <c r="AX86" s="2">
        <v>239060.576</v>
      </c>
      <c r="AY86" s="2">
        <v>221961.223</v>
      </c>
    </row>
    <row r="87" spans="2:51">
      <c r="B87" s="34" t="s">
        <v>47</v>
      </c>
      <c r="C87" s="19" t="s">
        <v>37</v>
      </c>
      <c r="D87" s="2">
        <v>3603.0030000000002</v>
      </c>
      <c r="E87" s="2">
        <v>3655.44</v>
      </c>
      <c r="F87" s="2">
        <v>4283.3680000000004</v>
      </c>
      <c r="G87" s="2">
        <v>5717.1819999999998</v>
      </c>
      <c r="H87" s="2">
        <v>5717.1819999999998</v>
      </c>
      <c r="I87" s="2">
        <v>6266.1270000000004</v>
      </c>
      <c r="J87" s="2">
        <v>6995.2430000000004</v>
      </c>
      <c r="K87" s="2">
        <v>6597.5410000000002</v>
      </c>
      <c r="L87" s="2">
        <v>6904.5839999999998</v>
      </c>
      <c r="M87" s="2">
        <v>6904.5839999999998</v>
      </c>
      <c r="N87" s="2">
        <v>6995.3289999999997</v>
      </c>
      <c r="O87" s="2">
        <v>5813.0050000000001</v>
      </c>
      <c r="P87" s="2">
        <v>6467.0619999999999</v>
      </c>
      <c r="Q87" s="2">
        <v>5322.9740000000002</v>
      </c>
      <c r="R87" s="2">
        <v>5322.9740000000002</v>
      </c>
      <c r="S87" s="2">
        <v>5523.357</v>
      </c>
      <c r="T87" s="2">
        <v>7968.277</v>
      </c>
      <c r="U87" s="2">
        <v>7601.3249999999998</v>
      </c>
      <c r="V87" s="2">
        <v>8058.6409999999996</v>
      </c>
      <c r="W87" s="2">
        <v>8058.6409999999996</v>
      </c>
      <c r="X87" s="2">
        <v>6905.6149999999998</v>
      </c>
      <c r="Y87" s="2">
        <v>6905.6149999999998</v>
      </c>
      <c r="Z87" s="2">
        <v>3473.54</v>
      </c>
      <c r="AA87" s="2">
        <v>3473.54</v>
      </c>
      <c r="AB87" s="2">
        <v>3556.2649999999999</v>
      </c>
      <c r="AC87" s="2">
        <v>3556.2649999999999</v>
      </c>
      <c r="AD87" s="2">
        <v>4263.0159999999996</v>
      </c>
      <c r="AE87" s="2">
        <v>4263.0159999999996</v>
      </c>
      <c r="AF87" s="2">
        <v>4263.0159999999996</v>
      </c>
      <c r="AG87" s="2">
        <v>4263.0159999999996</v>
      </c>
      <c r="AH87" s="2">
        <v>3219.7939999999999</v>
      </c>
      <c r="AI87" s="2">
        <v>1406.636</v>
      </c>
      <c r="AJ87" s="2">
        <v>2132.232</v>
      </c>
      <c r="AK87" s="2">
        <v>2971.1729999999998</v>
      </c>
      <c r="AL87" s="2">
        <v>2971.1729999999998</v>
      </c>
      <c r="AM87" s="2">
        <v>3135.2</v>
      </c>
      <c r="AN87" s="2">
        <v>1288.951</v>
      </c>
      <c r="AO87" s="2">
        <v>1988.827</v>
      </c>
      <c r="AP87" s="2">
        <v>2697.8130000000001</v>
      </c>
      <c r="AQ87" s="2">
        <v>2697.8130000000001</v>
      </c>
      <c r="AR87" s="2">
        <v>3103.6089999999999</v>
      </c>
      <c r="AS87" s="2">
        <v>2207.1480000000001</v>
      </c>
      <c r="AT87" s="2">
        <v>1666.0940000000001</v>
      </c>
      <c r="AU87" s="2">
        <v>2844.4549999999999</v>
      </c>
      <c r="AV87" s="2">
        <v>2844.4549999999999</v>
      </c>
      <c r="AW87" s="2">
        <v>3670.1419999999998</v>
      </c>
      <c r="AX87" s="2">
        <v>2335.145</v>
      </c>
      <c r="AY87" s="2">
        <v>3160.8180000000002</v>
      </c>
    </row>
    <row r="88" spans="2:51" ht="24.75" thickBot="1">
      <c r="B88" s="34" t="s">
        <v>48</v>
      </c>
      <c r="C88" s="28" t="s">
        <v>37</v>
      </c>
      <c r="D88" s="29">
        <v>140713.736</v>
      </c>
      <c r="E88" s="29">
        <v>139003.66399999999</v>
      </c>
      <c r="F88" s="29">
        <v>141098.78700000001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101311.13800000001</v>
      </c>
      <c r="R88" s="29">
        <v>101311.13800000001</v>
      </c>
      <c r="S88" s="29">
        <v>100091.685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41665.646000000001</v>
      </c>
      <c r="AQ88" s="29">
        <v>41665.646000000001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</row>
    <row r="89" spans="2:51" s="6" customFormat="1">
      <c r="B89" s="35" t="s">
        <v>49</v>
      </c>
      <c r="C89" s="19" t="s">
        <v>37</v>
      </c>
      <c r="D89" s="12">
        <v>367051.67800000001</v>
      </c>
      <c r="E89" s="12">
        <v>371697.67599999998</v>
      </c>
      <c r="F89" s="12">
        <v>358466</v>
      </c>
      <c r="G89" s="12">
        <v>348540.39500000002</v>
      </c>
      <c r="H89" s="12">
        <v>348540.39500000002</v>
      </c>
      <c r="I89" s="12">
        <v>330696.29100000003</v>
      </c>
      <c r="J89" s="12">
        <v>319332.25599999999</v>
      </c>
      <c r="K89" s="12">
        <v>342550.07</v>
      </c>
      <c r="L89" s="12">
        <v>371392.56800000003</v>
      </c>
      <c r="M89" s="12">
        <v>371392.56800000003</v>
      </c>
      <c r="N89" s="12">
        <v>384634.62699999998</v>
      </c>
      <c r="O89" s="12">
        <v>366624.07799999998</v>
      </c>
      <c r="P89" s="12">
        <v>376513.62199999997</v>
      </c>
      <c r="Q89" s="12">
        <v>495421.451</v>
      </c>
      <c r="R89" s="12">
        <v>495421.451</v>
      </c>
      <c r="S89" s="12">
        <v>500164.91800000001</v>
      </c>
      <c r="T89" s="12">
        <v>364081.42099999997</v>
      </c>
      <c r="U89" s="12">
        <v>366160.79499999998</v>
      </c>
      <c r="V89" s="12">
        <v>372240.505</v>
      </c>
      <c r="W89" s="12">
        <v>372240.505</v>
      </c>
      <c r="X89" s="12">
        <v>354309.80799999996</v>
      </c>
      <c r="Y89" s="12">
        <v>353070.78499999997</v>
      </c>
      <c r="Z89" s="12">
        <v>360054.12799999997</v>
      </c>
      <c r="AA89" s="12">
        <v>358815.10499999998</v>
      </c>
      <c r="AB89" s="12">
        <v>310787.39</v>
      </c>
      <c r="AC89" s="12">
        <v>309548.36700000003</v>
      </c>
      <c r="AD89" s="12">
        <v>363370.89200000005</v>
      </c>
      <c r="AE89" s="12">
        <v>362131.86900000001</v>
      </c>
      <c r="AF89" s="12">
        <v>363370.89200000005</v>
      </c>
      <c r="AG89" s="12">
        <v>362131.86900000001</v>
      </c>
      <c r="AH89" s="12">
        <v>336672.25199999998</v>
      </c>
      <c r="AI89" s="12">
        <v>348227.66800000001</v>
      </c>
      <c r="AJ89" s="12">
        <v>403942.28200000001</v>
      </c>
      <c r="AK89" s="12">
        <v>509492.88199999998</v>
      </c>
      <c r="AL89" s="12">
        <v>509492.88199999998</v>
      </c>
      <c r="AM89" s="12">
        <v>407602.71600000001</v>
      </c>
      <c r="AN89" s="12">
        <v>419740.83899999998</v>
      </c>
      <c r="AO89" s="12">
        <v>468489.087</v>
      </c>
      <c r="AP89" s="12">
        <v>528258.62300000002</v>
      </c>
      <c r="AQ89" s="12">
        <v>528258.62300000002</v>
      </c>
      <c r="AR89" s="12">
        <v>578141.65</v>
      </c>
      <c r="AS89" s="12">
        <v>458025.076</v>
      </c>
      <c r="AT89" s="12">
        <v>486509.55099999998</v>
      </c>
      <c r="AU89" s="12">
        <v>497234.61700000003</v>
      </c>
      <c r="AV89" s="12">
        <v>497234.61700000003</v>
      </c>
      <c r="AW89" s="12">
        <v>477086.228</v>
      </c>
      <c r="AX89" s="12">
        <v>416922.67200000002</v>
      </c>
      <c r="AY89" s="12">
        <v>435426.592</v>
      </c>
    </row>
    <row r="90" spans="2:51">
      <c r="B90" s="34"/>
      <c r="C90" s="1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2:51">
      <c r="B91" s="33" t="s">
        <v>50</v>
      </c>
      <c r="C91" s="1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2:51">
      <c r="B92" s="34" t="s">
        <v>51</v>
      </c>
      <c r="C92" s="19" t="s">
        <v>37</v>
      </c>
      <c r="D92" s="2">
        <v>4472.2520000000004</v>
      </c>
      <c r="E92" s="2">
        <v>4528.9679999999998</v>
      </c>
      <c r="F92" s="2">
        <v>4571.5889999999999</v>
      </c>
      <c r="G92" s="2">
        <v>3281.9549999999999</v>
      </c>
      <c r="H92" s="2">
        <v>3281.9549999999999</v>
      </c>
      <c r="I92" s="2">
        <v>3313.569</v>
      </c>
      <c r="J92" s="2">
        <v>3358.723</v>
      </c>
      <c r="K92" s="2">
        <v>206.43799999999999</v>
      </c>
      <c r="L92" s="2">
        <v>191.43799999999999</v>
      </c>
      <c r="M92" s="2">
        <v>191.43799999999999</v>
      </c>
      <c r="N92" s="2">
        <v>191.43799999999999</v>
      </c>
      <c r="O92" s="2">
        <v>191.43799999999999</v>
      </c>
      <c r="P92" s="2">
        <v>191.43799999999999</v>
      </c>
      <c r="Q92" s="2">
        <v>241.28</v>
      </c>
      <c r="R92" s="2">
        <v>241.28</v>
      </c>
      <c r="S92" s="2">
        <v>242.02600000000001</v>
      </c>
      <c r="T92" s="2">
        <v>242.864</v>
      </c>
      <c r="U92" s="2">
        <v>243.767</v>
      </c>
      <c r="V92" s="2">
        <v>244.749</v>
      </c>
      <c r="W92" s="2">
        <v>244.749</v>
      </c>
      <c r="X92" s="2">
        <v>245.387</v>
      </c>
      <c r="Y92" s="2">
        <v>245.387</v>
      </c>
      <c r="Z92" s="2">
        <v>247.19499999999999</v>
      </c>
      <c r="AA92" s="2">
        <v>247.19499999999999</v>
      </c>
      <c r="AB92" s="2">
        <v>248.92599999999999</v>
      </c>
      <c r="AC92" s="2">
        <v>248.92599999999999</v>
      </c>
      <c r="AD92" s="2">
        <v>250.047</v>
      </c>
      <c r="AE92" s="2">
        <v>250.047</v>
      </c>
      <c r="AF92" s="2">
        <v>250.047</v>
      </c>
      <c r="AG92" s="2">
        <v>250.047</v>
      </c>
      <c r="AH92" s="2">
        <v>252.30099999999999</v>
      </c>
      <c r="AI92" s="2">
        <v>254.33600000000001</v>
      </c>
      <c r="AJ92" s="2">
        <v>256.24700000000001</v>
      </c>
      <c r="AK92" s="2">
        <v>258.91800000000001</v>
      </c>
      <c r="AL92" s="2">
        <v>258.91800000000001</v>
      </c>
      <c r="AM92" s="2">
        <v>261.72399999999999</v>
      </c>
      <c r="AN92" s="2">
        <v>264.75299999999999</v>
      </c>
      <c r="AO92" s="2">
        <v>760.36300000000006</v>
      </c>
      <c r="AP92" s="2">
        <v>1713.0260000000001</v>
      </c>
      <c r="AQ92" s="2">
        <v>1713.0260000000001</v>
      </c>
      <c r="AR92" s="2">
        <v>383.09100000000001</v>
      </c>
      <c r="AS92" s="2">
        <v>389.38299999999998</v>
      </c>
      <c r="AT92" s="2">
        <v>394.12599999999998</v>
      </c>
      <c r="AU92" s="2">
        <v>396.30599999999998</v>
      </c>
      <c r="AV92" s="2">
        <v>396.30599999999998</v>
      </c>
      <c r="AW92" s="2">
        <v>396.05900000000003</v>
      </c>
      <c r="AX92" s="2">
        <v>401.81700000000001</v>
      </c>
      <c r="AY92" s="2">
        <v>395.16199999999998</v>
      </c>
    </row>
    <row r="93" spans="2:51">
      <c r="B93" s="34" t="s">
        <v>52</v>
      </c>
      <c r="C93" s="19" t="s">
        <v>37</v>
      </c>
      <c r="D93" s="2">
        <v>20942.294000000002</v>
      </c>
      <c r="E93" s="2">
        <v>21015.011999999999</v>
      </c>
      <c r="F93" s="2">
        <v>21525.355</v>
      </c>
      <c r="G93" s="2">
        <v>22020.437999999998</v>
      </c>
      <c r="H93" s="2">
        <v>22020.437999999998</v>
      </c>
      <c r="I93" s="2">
        <v>21334.852999999999</v>
      </c>
      <c r="J93" s="2">
        <v>21197.439999999999</v>
      </c>
      <c r="K93" s="2">
        <v>20989.403999999999</v>
      </c>
      <c r="L93" s="2">
        <v>21575.687999999998</v>
      </c>
      <c r="M93" s="2">
        <v>21575.687999999998</v>
      </c>
      <c r="N93" s="2">
        <v>21628.785</v>
      </c>
      <c r="O93" s="2">
        <v>20656.629000000001</v>
      </c>
      <c r="P93" s="2">
        <v>20997.481</v>
      </c>
      <c r="Q93" s="2">
        <v>24648.395</v>
      </c>
      <c r="R93" s="2">
        <v>24648.395</v>
      </c>
      <c r="S93" s="2">
        <v>24399.277999999998</v>
      </c>
      <c r="T93" s="2">
        <v>17508.690999999999</v>
      </c>
      <c r="U93" s="2">
        <v>19118.814999999999</v>
      </c>
      <c r="V93" s="2">
        <v>17635.179</v>
      </c>
      <c r="W93" s="2">
        <v>17635.179</v>
      </c>
      <c r="X93" s="2">
        <v>16946.382000000001</v>
      </c>
      <c r="Y93" s="2">
        <v>1854.873</v>
      </c>
      <c r="Z93" s="2">
        <v>16911.736000000001</v>
      </c>
      <c r="AA93" s="2">
        <v>2127.5630000000001</v>
      </c>
      <c r="AB93" s="2">
        <v>16622.34</v>
      </c>
      <c r="AC93" s="2">
        <v>2148.2440000000001</v>
      </c>
      <c r="AD93" s="2">
        <v>16342.373000000001</v>
      </c>
      <c r="AE93" s="2">
        <v>2178.3519999999999</v>
      </c>
      <c r="AF93" s="2">
        <v>16342.373000000001</v>
      </c>
      <c r="AG93" s="2">
        <v>2178.3519999999999</v>
      </c>
      <c r="AH93" s="2">
        <v>2320.9430000000002</v>
      </c>
      <c r="AI93" s="2">
        <v>2248.5650000000001</v>
      </c>
      <c r="AJ93" s="2">
        <v>2321.5419999999999</v>
      </c>
      <c r="AK93" s="2">
        <v>2442.7199999999998</v>
      </c>
      <c r="AL93" s="2">
        <v>2442.7199999999998</v>
      </c>
      <c r="AM93" s="2">
        <v>2573.6660000000002</v>
      </c>
      <c r="AN93" s="2">
        <v>4641.0330000000004</v>
      </c>
      <c r="AO93" s="2">
        <v>3205.4839999999999</v>
      </c>
      <c r="AP93" s="2">
        <v>2269.8180000000002</v>
      </c>
      <c r="AQ93" s="2">
        <v>2269.8180000000002</v>
      </c>
      <c r="AR93" s="2">
        <v>2365.0100000000002</v>
      </c>
      <c r="AS93" s="2">
        <v>2432.7719999999999</v>
      </c>
      <c r="AT93" s="2">
        <v>5484.9359999999997</v>
      </c>
      <c r="AU93" s="2">
        <v>3921.3310000000001</v>
      </c>
      <c r="AV93" s="2">
        <v>3921.3310000000001</v>
      </c>
      <c r="AW93" s="2">
        <v>2757.62</v>
      </c>
      <c r="AX93" s="2">
        <v>2739.4029999999998</v>
      </c>
      <c r="AY93" s="2">
        <v>2637.1979999999999</v>
      </c>
    </row>
    <row r="94" spans="2:51">
      <c r="B94" s="34" t="s">
        <v>53</v>
      </c>
      <c r="C94" s="19" t="s">
        <v>37</v>
      </c>
      <c r="D94" s="2">
        <v>3500.4630000000002</v>
      </c>
      <c r="E94" s="2">
        <v>4037.3919999999998</v>
      </c>
      <c r="F94" s="2">
        <v>5988.2820000000002</v>
      </c>
      <c r="G94" s="2">
        <v>5853.6809999999996</v>
      </c>
      <c r="H94" s="2">
        <v>5853.6809999999996</v>
      </c>
      <c r="I94" s="2">
        <v>5400.9880000000003</v>
      </c>
      <c r="J94" s="2">
        <v>2302.0619999999999</v>
      </c>
      <c r="K94" s="2">
        <v>2012.0419999999999</v>
      </c>
      <c r="L94" s="2">
        <v>1835.365</v>
      </c>
      <c r="M94" s="2">
        <v>1835.365</v>
      </c>
      <c r="N94" s="2">
        <v>1577.74</v>
      </c>
      <c r="O94" s="2">
        <v>1904.2470000000001</v>
      </c>
      <c r="P94" s="2">
        <v>1800.3679999999999</v>
      </c>
      <c r="Q94" s="2">
        <v>2368.6060000000002</v>
      </c>
      <c r="R94" s="2">
        <v>2368.6060000000002</v>
      </c>
      <c r="S94" s="2">
        <v>3156.136</v>
      </c>
      <c r="T94" s="2">
        <v>3789.1260000000002</v>
      </c>
      <c r="U94" s="2">
        <v>3081.6109999999999</v>
      </c>
      <c r="V94" s="2">
        <v>2738.0360000000001</v>
      </c>
      <c r="W94" s="2">
        <v>2738.0360000000001</v>
      </c>
      <c r="X94" s="2">
        <v>2295.2930000000001</v>
      </c>
      <c r="Y94" s="2">
        <v>2295.2930000000001</v>
      </c>
      <c r="Z94" s="2">
        <v>1710.586</v>
      </c>
      <c r="AA94" s="2">
        <v>1710.586</v>
      </c>
      <c r="AB94" s="2">
        <v>1487.126</v>
      </c>
      <c r="AC94" s="2">
        <v>1487.126</v>
      </c>
      <c r="AD94" s="2">
        <v>1525.3679999999999</v>
      </c>
      <c r="AE94" s="2">
        <v>1525.3679999999999</v>
      </c>
      <c r="AF94" s="2">
        <v>1525.3679999999999</v>
      </c>
      <c r="AG94" s="2">
        <v>1525.3679999999999</v>
      </c>
      <c r="AH94" s="2">
        <v>1116.3979999999999</v>
      </c>
      <c r="AI94" s="2">
        <v>1560.548</v>
      </c>
      <c r="AJ94" s="2">
        <v>1458.7470000000001</v>
      </c>
      <c r="AK94" s="2">
        <v>1731.375</v>
      </c>
      <c r="AL94" s="2">
        <v>1731.375</v>
      </c>
      <c r="AM94" s="2">
        <v>1561.251</v>
      </c>
      <c r="AN94" s="2">
        <v>2308.3629999999998</v>
      </c>
      <c r="AO94" s="2">
        <v>2408.89</v>
      </c>
      <c r="AP94" s="2">
        <v>2350.8240000000001</v>
      </c>
      <c r="AQ94" s="2">
        <v>2350.8240000000001</v>
      </c>
      <c r="AR94" s="2">
        <v>2058.3429999999998</v>
      </c>
      <c r="AS94" s="2">
        <v>41210.724999999999</v>
      </c>
      <c r="AT94" s="2">
        <v>41402.749000000003</v>
      </c>
      <c r="AU94" s="2">
        <v>41358.322999999997</v>
      </c>
      <c r="AV94" s="2">
        <v>41358.322999999997</v>
      </c>
      <c r="AW94" s="2">
        <v>41790.910000000003</v>
      </c>
      <c r="AX94" s="2">
        <v>41331.413999999997</v>
      </c>
      <c r="AY94" s="2">
        <v>41069.046000000002</v>
      </c>
    </row>
    <row r="95" spans="2:51">
      <c r="B95" s="34" t="s">
        <v>208</v>
      </c>
      <c r="C95" s="19" t="s">
        <v>37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4000</v>
      </c>
      <c r="AC95" s="2">
        <v>4000</v>
      </c>
      <c r="AD95" s="2">
        <v>7000</v>
      </c>
      <c r="AE95" s="2">
        <v>7000</v>
      </c>
      <c r="AF95" s="2">
        <v>7000</v>
      </c>
      <c r="AG95" s="2">
        <v>7000</v>
      </c>
      <c r="AH95" s="2">
        <v>10000</v>
      </c>
      <c r="AI95" s="2">
        <v>8500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</row>
    <row r="96" spans="2:51">
      <c r="B96" s="34" t="s">
        <v>54</v>
      </c>
      <c r="C96" s="19" t="s">
        <v>37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3075.9110000000001</v>
      </c>
      <c r="R96" s="2">
        <v>3075.9110000000001</v>
      </c>
      <c r="S96" s="2">
        <v>2170.7310000000002</v>
      </c>
      <c r="T96" s="2">
        <v>1777.308</v>
      </c>
      <c r="U96" s="2">
        <v>1997.2449999999999</v>
      </c>
      <c r="V96" s="2">
        <v>2838.8719999999998</v>
      </c>
      <c r="W96" s="2">
        <v>2838.8719999999998</v>
      </c>
      <c r="X96" s="2">
        <v>1883.556</v>
      </c>
      <c r="Y96" s="2">
        <v>1883.556</v>
      </c>
      <c r="Z96" s="2">
        <v>3722.37</v>
      </c>
      <c r="AA96" s="2">
        <v>3722.37</v>
      </c>
      <c r="AB96" s="2">
        <v>13377.041999999999</v>
      </c>
      <c r="AC96" s="2">
        <v>13377.041999999999</v>
      </c>
      <c r="AD96" s="2">
        <v>14275.946</v>
      </c>
      <c r="AE96" s="2">
        <v>14275.946</v>
      </c>
      <c r="AF96" s="2">
        <v>14275.946</v>
      </c>
      <c r="AG96" s="2">
        <v>14275.946</v>
      </c>
      <c r="AH96" s="2">
        <v>13807.378000000001</v>
      </c>
      <c r="AI96" s="2">
        <v>14056.212</v>
      </c>
      <c r="AJ96" s="2">
        <v>13974.156999999999</v>
      </c>
      <c r="AK96" s="2">
        <v>14116.326999999999</v>
      </c>
      <c r="AL96" s="2">
        <v>14116.326999999999</v>
      </c>
      <c r="AM96" s="2">
        <v>14082.7</v>
      </c>
      <c r="AN96" s="2">
        <v>13675.4</v>
      </c>
      <c r="AO96" s="2">
        <v>13678.23</v>
      </c>
      <c r="AP96" s="2">
        <v>13750.083000000001</v>
      </c>
      <c r="AQ96" s="2">
        <v>13750.083000000001</v>
      </c>
      <c r="AR96" s="2">
        <v>13758.968999999999</v>
      </c>
      <c r="AS96" s="2">
        <v>13364.194</v>
      </c>
      <c r="AT96" s="2">
        <v>13042.352000000001</v>
      </c>
      <c r="AU96" s="2">
        <v>3252.54</v>
      </c>
      <c r="AV96" s="2">
        <v>3252.54</v>
      </c>
      <c r="AW96" s="2">
        <v>3280.2269999999999</v>
      </c>
      <c r="AX96" s="2">
        <v>3222.306</v>
      </c>
      <c r="AY96" s="2">
        <v>3220.723</v>
      </c>
    </row>
    <row r="97" spans="2:51">
      <c r="B97" s="34" t="s">
        <v>55</v>
      </c>
      <c r="C97" s="19" t="s">
        <v>37</v>
      </c>
      <c r="D97" s="2">
        <v>472539.53700000001</v>
      </c>
      <c r="E97" s="2">
        <v>472539.53700000001</v>
      </c>
      <c r="F97" s="2">
        <v>80725.904999999999</v>
      </c>
      <c r="G97" s="2">
        <v>80755.226999999999</v>
      </c>
      <c r="H97" s="2">
        <v>80755.226999999999</v>
      </c>
      <c r="I97" s="2">
        <v>80574.824999999997</v>
      </c>
      <c r="J97" s="2">
        <v>78601.09</v>
      </c>
      <c r="K97" s="2">
        <v>78699.142999999996</v>
      </c>
      <c r="L97" s="2">
        <v>77198.491999999998</v>
      </c>
      <c r="M97" s="2">
        <v>77198.491999999998</v>
      </c>
      <c r="N97" s="2">
        <v>76769.434999999998</v>
      </c>
      <c r="O97" s="2">
        <v>77931.754000000001</v>
      </c>
      <c r="P97" s="2">
        <v>78730.971000000005</v>
      </c>
      <c r="Q97" s="2">
        <v>78284.406000000003</v>
      </c>
      <c r="R97" s="2">
        <v>78284.406000000003</v>
      </c>
      <c r="S97" s="2">
        <v>77182.45</v>
      </c>
      <c r="T97" s="2">
        <v>74683.251000000004</v>
      </c>
      <c r="U97" s="2">
        <v>72956.847999999998</v>
      </c>
      <c r="V97" s="2">
        <v>73320.077999999994</v>
      </c>
      <c r="W97" s="2">
        <v>73320.077999999994</v>
      </c>
      <c r="X97" s="2">
        <v>71161.974000000002</v>
      </c>
      <c r="Y97" s="2">
        <v>71161.974000000002</v>
      </c>
      <c r="Z97" s="2">
        <v>69073.721999999994</v>
      </c>
      <c r="AA97" s="2">
        <v>69073.721999999994</v>
      </c>
      <c r="AB97" s="2">
        <v>66931.732999999993</v>
      </c>
      <c r="AC97" s="2">
        <v>66931.732999999993</v>
      </c>
      <c r="AD97" s="2">
        <v>65745.203999999998</v>
      </c>
      <c r="AE97" s="2">
        <v>65745.203999999998</v>
      </c>
      <c r="AF97" s="2">
        <v>65745.203999999998</v>
      </c>
      <c r="AG97" s="2">
        <v>65745.203999999998</v>
      </c>
      <c r="AH97" s="2">
        <v>63665.472999999998</v>
      </c>
      <c r="AI97" s="2">
        <v>62122.953000000001</v>
      </c>
      <c r="AJ97" s="2">
        <v>61171.326000000001</v>
      </c>
      <c r="AK97" s="2">
        <v>59474.921000000002</v>
      </c>
      <c r="AL97" s="2">
        <v>59474.921000000002</v>
      </c>
      <c r="AM97" s="2">
        <v>58349.391000000003</v>
      </c>
      <c r="AN97" s="2">
        <v>58033.444000000003</v>
      </c>
      <c r="AO97" s="2">
        <v>58562.322</v>
      </c>
      <c r="AP97" s="2">
        <v>61513.682000000001</v>
      </c>
      <c r="AQ97" s="2">
        <v>61513.682000000001</v>
      </c>
      <c r="AR97" s="2">
        <v>60688.014000000003</v>
      </c>
      <c r="AS97" s="2">
        <v>64265.843999999997</v>
      </c>
      <c r="AT97" s="2">
        <v>65022.618999999999</v>
      </c>
      <c r="AU97" s="2">
        <v>67473.303</v>
      </c>
      <c r="AV97" s="2">
        <v>67473.303</v>
      </c>
      <c r="AW97" s="2">
        <v>67183.785000000003</v>
      </c>
      <c r="AX97" s="2">
        <v>66732.907000000007</v>
      </c>
      <c r="AY97" s="2">
        <v>65766.207999999999</v>
      </c>
    </row>
    <row r="98" spans="2:51">
      <c r="B98" s="34" t="s">
        <v>56</v>
      </c>
      <c r="C98" s="19" t="s">
        <v>37</v>
      </c>
      <c r="D98" s="2">
        <v>81041.687000000005</v>
      </c>
      <c r="E98" s="2">
        <v>83621.383000000002</v>
      </c>
      <c r="F98" s="2">
        <v>472539.53700000001</v>
      </c>
      <c r="G98" s="2">
        <v>475103.973</v>
      </c>
      <c r="H98" s="2">
        <v>475103.973</v>
      </c>
      <c r="I98" s="2">
        <v>474572.67099999997</v>
      </c>
      <c r="J98" s="2">
        <v>474563.90399999998</v>
      </c>
      <c r="K98" s="2">
        <v>474369.08600000001</v>
      </c>
      <c r="L98" s="2">
        <v>474522.22200000001</v>
      </c>
      <c r="M98" s="2">
        <v>474522.22200000001</v>
      </c>
      <c r="N98" s="2">
        <v>474665.08299999998</v>
      </c>
      <c r="O98" s="2">
        <v>474648.75</v>
      </c>
      <c r="P98" s="2">
        <v>474408.26299999998</v>
      </c>
      <c r="Q98" s="2">
        <v>474253.45400000003</v>
      </c>
      <c r="R98" s="2">
        <v>474253.45400000003</v>
      </c>
      <c r="S98" s="2">
        <v>474187.24</v>
      </c>
      <c r="T98" s="2">
        <v>474633.24</v>
      </c>
      <c r="U98" s="2">
        <v>474685.59</v>
      </c>
      <c r="V98" s="2">
        <v>474866.90600000002</v>
      </c>
      <c r="W98" s="2">
        <v>474866.90600000002</v>
      </c>
      <c r="X98" s="2">
        <v>475224.85499999998</v>
      </c>
      <c r="Y98" s="2">
        <v>475224.85499999998</v>
      </c>
      <c r="Z98" s="2">
        <v>475165.68400000001</v>
      </c>
      <c r="AA98" s="2">
        <v>475165.68400000001</v>
      </c>
      <c r="AB98" s="2">
        <v>475429.69799999997</v>
      </c>
      <c r="AC98" s="2">
        <v>475429.69799999997</v>
      </c>
      <c r="AD98" s="2">
        <v>475717.15399999998</v>
      </c>
      <c r="AE98" s="2">
        <v>475717.15399999998</v>
      </c>
      <c r="AF98" s="2">
        <v>475717.15399999998</v>
      </c>
      <c r="AG98" s="2">
        <v>475717.15399999998</v>
      </c>
      <c r="AH98" s="2">
        <v>476326.06800000003</v>
      </c>
      <c r="AI98" s="2">
        <v>475880.397</v>
      </c>
      <c r="AJ98" s="2">
        <v>475522.25599999999</v>
      </c>
      <c r="AK98" s="2">
        <v>474892.88099999999</v>
      </c>
      <c r="AL98" s="2">
        <v>474892.88099999999</v>
      </c>
      <c r="AM98" s="2">
        <v>474822.31800000003</v>
      </c>
      <c r="AN98" s="2">
        <v>474705.70400000003</v>
      </c>
      <c r="AO98" s="2">
        <v>474928.86099999998</v>
      </c>
      <c r="AP98" s="2">
        <v>472572.69400000002</v>
      </c>
      <c r="AQ98" s="2">
        <v>472572.69400000002</v>
      </c>
      <c r="AR98" s="2">
        <v>472643.79200000002</v>
      </c>
      <c r="AS98" s="2">
        <v>473478.25599999999</v>
      </c>
      <c r="AT98" s="2">
        <v>473395.78100000002</v>
      </c>
      <c r="AU98" s="2">
        <v>472939.02600000001</v>
      </c>
      <c r="AV98" s="2">
        <v>472939.02600000001</v>
      </c>
      <c r="AW98" s="2">
        <v>473096.66499999998</v>
      </c>
      <c r="AX98" s="2">
        <v>473408.27500000002</v>
      </c>
      <c r="AY98" s="2">
        <v>473817.95899999997</v>
      </c>
    </row>
    <row r="99" spans="2:51">
      <c r="B99" s="34" t="s">
        <v>57</v>
      </c>
      <c r="C99" s="19" t="s">
        <v>37</v>
      </c>
      <c r="D99" s="2">
        <v>458045.95199999999</v>
      </c>
      <c r="E99" s="2">
        <v>443258.005</v>
      </c>
      <c r="F99" s="2">
        <v>456242.41499999998</v>
      </c>
      <c r="G99" s="2">
        <v>460584.40399999998</v>
      </c>
      <c r="H99" s="2">
        <v>460584.40399999998</v>
      </c>
      <c r="I99" s="2">
        <v>454771.00699999998</v>
      </c>
      <c r="J99" s="2">
        <v>450851.27100000001</v>
      </c>
      <c r="K99" s="2">
        <v>451328.58299999998</v>
      </c>
      <c r="L99" s="2">
        <v>441848.08199999999</v>
      </c>
      <c r="M99" s="2">
        <v>441848.08199999999</v>
      </c>
      <c r="N99" s="2">
        <v>437169.53600000002</v>
      </c>
      <c r="O99" s="2">
        <v>428468.28100000002</v>
      </c>
      <c r="P99" s="2">
        <v>422990.81599999999</v>
      </c>
      <c r="Q99" s="2">
        <v>409971.30200000003</v>
      </c>
      <c r="R99" s="2">
        <v>409971.30200000003</v>
      </c>
      <c r="S99" s="2">
        <v>412426.42499999999</v>
      </c>
      <c r="T99" s="2">
        <v>432879.28399999999</v>
      </c>
      <c r="U99" s="2">
        <v>435779.73800000001</v>
      </c>
      <c r="V99" s="2">
        <v>439408.717</v>
      </c>
      <c r="W99" s="2">
        <v>439408.717</v>
      </c>
      <c r="X99" s="2">
        <v>447100.28500000003</v>
      </c>
      <c r="Y99" s="2">
        <v>710094.28500000003</v>
      </c>
      <c r="Z99" s="2">
        <v>472719.98600000003</v>
      </c>
      <c r="AA99" s="2">
        <v>732164.98600000003</v>
      </c>
      <c r="AB99" s="2">
        <v>476170.02500000002</v>
      </c>
      <c r="AC99" s="2">
        <v>729182.02500000002</v>
      </c>
      <c r="AD99" s="2">
        <v>475062.91900000005</v>
      </c>
      <c r="AE99" s="2">
        <v>723285.88</v>
      </c>
      <c r="AF99" s="2">
        <v>475062.91900000005</v>
      </c>
      <c r="AG99" s="2">
        <v>723285.88</v>
      </c>
      <c r="AH99" s="2">
        <v>720981.80700000003</v>
      </c>
      <c r="AI99" s="2">
        <v>708767.02800000005</v>
      </c>
      <c r="AJ99" s="2">
        <v>701457.74</v>
      </c>
      <c r="AK99" s="2">
        <v>693189.777</v>
      </c>
      <c r="AL99" s="2">
        <v>693189.777</v>
      </c>
      <c r="AM99" s="2">
        <v>693162.22699999996</v>
      </c>
      <c r="AN99" s="2">
        <v>687464.098</v>
      </c>
      <c r="AO99" s="2">
        <v>719556.125</v>
      </c>
      <c r="AP99" s="2">
        <v>713964.97499999998</v>
      </c>
      <c r="AQ99" s="2">
        <v>713964.97499999998</v>
      </c>
      <c r="AR99" s="2">
        <v>715010.902</v>
      </c>
      <c r="AS99" s="2">
        <v>736163.24399999995</v>
      </c>
      <c r="AT99" s="2">
        <v>750269.255</v>
      </c>
      <c r="AU99" s="2">
        <v>762789.71299999999</v>
      </c>
      <c r="AV99" s="2">
        <v>762789.71299999999</v>
      </c>
      <c r="AW99" s="2">
        <v>760192.88</v>
      </c>
      <c r="AX99" s="2">
        <v>764470.01699999999</v>
      </c>
      <c r="AY99" s="2">
        <v>801000.88600000006</v>
      </c>
    </row>
    <row r="100" spans="2:51" ht="12.75" thickBot="1">
      <c r="B100" s="34" t="s">
        <v>58</v>
      </c>
      <c r="C100" s="28" t="s">
        <v>37</v>
      </c>
      <c r="D100" s="29">
        <v>390180.73100000003</v>
      </c>
      <c r="E100" s="29">
        <v>398517.46399999998</v>
      </c>
      <c r="F100" s="29">
        <v>410202.77500000002</v>
      </c>
      <c r="G100" s="29">
        <v>408075.31099999999</v>
      </c>
      <c r="H100" s="29">
        <v>408075.31099999999</v>
      </c>
      <c r="I100" s="29">
        <v>408484.29300000001</v>
      </c>
      <c r="J100" s="29">
        <v>413946.27399999998</v>
      </c>
      <c r="K100" s="29">
        <v>416062.67099999997</v>
      </c>
      <c r="L100" s="29">
        <v>418167.41499999998</v>
      </c>
      <c r="M100" s="29">
        <v>418167.41499999998</v>
      </c>
      <c r="N100" s="29">
        <v>420420.02899999998</v>
      </c>
      <c r="O100" s="29">
        <v>425330.967</v>
      </c>
      <c r="P100" s="29">
        <v>422489.23800000001</v>
      </c>
      <c r="Q100" s="29">
        <v>413330.09499999997</v>
      </c>
      <c r="R100" s="29">
        <v>413330.09499999997</v>
      </c>
      <c r="S100" s="29">
        <v>417968.32400000002</v>
      </c>
      <c r="T100" s="29">
        <v>434343.62300000002</v>
      </c>
      <c r="U100" s="29">
        <v>431427.59299999999</v>
      </c>
      <c r="V100" s="29">
        <v>429105.58</v>
      </c>
      <c r="W100" s="29">
        <v>429105.58</v>
      </c>
      <c r="X100" s="29">
        <v>424337.728</v>
      </c>
      <c r="Y100" s="29">
        <v>424337.728</v>
      </c>
      <c r="Z100" s="29">
        <v>429427.08199999999</v>
      </c>
      <c r="AA100" s="29">
        <v>429427.08199999999</v>
      </c>
      <c r="AB100" s="29">
        <v>426232.16499999998</v>
      </c>
      <c r="AC100" s="29">
        <v>426232.16499999998</v>
      </c>
      <c r="AD100" s="29">
        <v>425721.85100000002</v>
      </c>
      <c r="AE100" s="29">
        <v>425721.85100000002</v>
      </c>
      <c r="AF100" s="29">
        <v>425721.85100000002</v>
      </c>
      <c r="AG100" s="29">
        <v>425721.85100000002</v>
      </c>
      <c r="AH100" s="29">
        <v>426382.929</v>
      </c>
      <c r="AI100" s="29">
        <v>429786.15700000001</v>
      </c>
      <c r="AJ100" s="29">
        <v>425003.06400000001</v>
      </c>
      <c r="AK100" s="29">
        <v>426349.77399999998</v>
      </c>
      <c r="AL100" s="29">
        <v>426349.77399999998</v>
      </c>
      <c r="AM100" s="29">
        <v>431986.50099999999</v>
      </c>
      <c r="AN100" s="29">
        <v>430420.14399999997</v>
      </c>
      <c r="AO100" s="29">
        <v>428158.712</v>
      </c>
      <c r="AP100" s="29">
        <v>424088.44500000001</v>
      </c>
      <c r="AQ100" s="29">
        <v>424088.44500000001</v>
      </c>
      <c r="AR100" s="29">
        <v>431679.61800000002</v>
      </c>
      <c r="AS100" s="29">
        <v>450568.24099999998</v>
      </c>
      <c r="AT100" s="29">
        <v>461841.83199999999</v>
      </c>
      <c r="AU100" s="29">
        <v>479271.46600000001</v>
      </c>
      <c r="AV100" s="29">
        <v>479271.46600000001</v>
      </c>
      <c r="AW100" s="29">
        <v>473804.848</v>
      </c>
      <c r="AX100" s="29">
        <v>474736.26400000002</v>
      </c>
      <c r="AY100" s="29">
        <v>468077.06</v>
      </c>
    </row>
    <row r="101" spans="2:51" s="6" customFormat="1">
      <c r="B101" s="35" t="s">
        <v>59</v>
      </c>
      <c r="C101" s="19" t="s">
        <v>37</v>
      </c>
      <c r="D101" s="12">
        <v>1430722.916</v>
      </c>
      <c r="E101" s="12">
        <v>1427517.7609999999</v>
      </c>
      <c r="F101" s="12">
        <v>1451795.858</v>
      </c>
      <c r="G101" s="12">
        <v>1455674.9890000001</v>
      </c>
      <c r="H101" s="12">
        <v>1455674.9890000001</v>
      </c>
      <c r="I101" s="12">
        <v>1448452.206</v>
      </c>
      <c r="J101" s="12">
        <v>1444820.764</v>
      </c>
      <c r="K101" s="12">
        <v>1443667.3670000001</v>
      </c>
      <c r="L101" s="12">
        <v>1435338.702</v>
      </c>
      <c r="M101" s="12">
        <v>1435338.702</v>
      </c>
      <c r="N101" s="12">
        <v>1432422.0460000001</v>
      </c>
      <c r="O101" s="12">
        <v>1429132.0660000001</v>
      </c>
      <c r="P101" s="12">
        <v>1421608.575</v>
      </c>
      <c r="Q101" s="12">
        <v>1406173.449</v>
      </c>
      <c r="R101" s="12">
        <v>1406173.449</v>
      </c>
      <c r="S101" s="12">
        <v>1411732.61</v>
      </c>
      <c r="T101" s="12">
        <v>1439857.3870000001</v>
      </c>
      <c r="U101" s="12">
        <v>1439291.2069999999</v>
      </c>
      <c r="V101" s="12">
        <v>1440158.1170000001</v>
      </c>
      <c r="W101" s="12">
        <v>1440158.1170000001</v>
      </c>
      <c r="X101" s="12">
        <v>1439195.46</v>
      </c>
      <c r="Y101" s="12">
        <v>1687097.9509999999</v>
      </c>
      <c r="Z101" s="12">
        <v>1468978.361</v>
      </c>
      <c r="AA101" s="12">
        <v>1713639.1880000001</v>
      </c>
      <c r="AB101" s="12">
        <v>1480499.0550000002</v>
      </c>
      <c r="AC101" s="12">
        <v>1719036.959</v>
      </c>
      <c r="AD101" s="12">
        <v>1481640.862</v>
      </c>
      <c r="AE101" s="12">
        <v>1715699.8019999999</v>
      </c>
      <c r="AF101" s="12">
        <v>1481640.862</v>
      </c>
      <c r="AG101" s="12">
        <v>1715699.8019999999</v>
      </c>
      <c r="AH101" s="12">
        <v>1714853.297</v>
      </c>
      <c r="AI101" s="12">
        <v>1703176.196</v>
      </c>
      <c r="AJ101" s="12">
        <v>1681165.0789999999</v>
      </c>
      <c r="AK101" s="12">
        <v>1672456.693</v>
      </c>
      <c r="AL101" s="12">
        <v>1672456.693</v>
      </c>
      <c r="AM101" s="12">
        <v>1676799.7779999999</v>
      </c>
      <c r="AN101" s="12">
        <v>1671512.939</v>
      </c>
      <c r="AO101" s="12">
        <v>1701258.987</v>
      </c>
      <c r="AP101" s="12">
        <v>1692223.547</v>
      </c>
      <c r="AQ101" s="12">
        <v>1692223.547</v>
      </c>
      <c r="AR101" s="12">
        <v>1698587.7390000001</v>
      </c>
      <c r="AS101" s="12">
        <v>1781872.659</v>
      </c>
      <c r="AT101" s="12">
        <v>1810853.65</v>
      </c>
      <c r="AU101" s="12">
        <v>1831402.0079999999</v>
      </c>
      <c r="AV101" s="12">
        <v>1831402.0079999999</v>
      </c>
      <c r="AW101" s="12">
        <v>1822502.9939999999</v>
      </c>
      <c r="AX101" s="12">
        <v>1827042.4029999999</v>
      </c>
      <c r="AY101" s="12">
        <v>1855984.2420000001</v>
      </c>
    </row>
    <row r="102" spans="2:51">
      <c r="B102" s="3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2:51">
      <c r="B103" s="33" t="s">
        <v>60</v>
      </c>
      <c r="C103" s="19" t="s">
        <v>37</v>
      </c>
      <c r="D103" s="12">
        <v>1797774.594</v>
      </c>
      <c r="E103" s="12">
        <v>1799215.4369999999</v>
      </c>
      <c r="F103" s="12">
        <v>1810261.858</v>
      </c>
      <c r="G103" s="12">
        <v>1804215.3840000001</v>
      </c>
      <c r="H103" s="12">
        <v>1804215.3840000001</v>
      </c>
      <c r="I103" s="12">
        <v>1779148.497</v>
      </c>
      <c r="J103" s="12">
        <v>1764153.02</v>
      </c>
      <c r="K103" s="12">
        <v>1786217.4370000002</v>
      </c>
      <c r="L103" s="12">
        <v>1806731.27</v>
      </c>
      <c r="M103" s="12">
        <v>1806731.27</v>
      </c>
      <c r="N103" s="12">
        <v>1817056.673</v>
      </c>
      <c r="O103" s="12">
        <v>1795756.1440000001</v>
      </c>
      <c r="P103" s="12">
        <v>1798122.1969999999</v>
      </c>
      <c r="Q103" s="12">
        <v>1901594.9</v>
      </c>
      <c r="R103" s="12">
        <v>1901594.9</v>
      </c>
      <c r="S103" s="12">
        <v>1911897.5280000002</v>
      </c>
      <c r="T103" s="12">
        <v>1803938.8080000002</v>
      </c>
      <c r="U103" s="12">
        <v>1805452.0019999999</v>
      </c>
      <c r="V103" s="12">
        <v>1812398.622</v>
      </c>
      <c r="W103" s="12">
        <v>1812398.622</v>
      </c>
      <c r="X103" s="12">
        <v>1793505.2679999999</v>
      </c>
      <c r="Y103" s="12">
        <v>2040168.7359999998</v>
      </c>
      <c r="Z103" s="12">
        <v>1829032.4890000001</v>
      </c>
      <c r="AA103" s="12">
        <v>2072454.2930000001</v>
      </c>
      <c r="AB103" s="12">
        <v>1791286.4450000003</v>
      </c>
      <c r="AC103" s="12">
        <v>2028585.3260000001</v>
      </c>
      <c r="AD103" s="12">
        <v>1845011.754</v>
      </c>
      <c r="AE103" s="12">
        <v>2077831.6709999999</v>
      </c>
      <c r="AF103" s="12">
        <v>1845011.754</v>
      </c>
      <c r="AG103" s="12">
        <v>2077831.6709999999</v>
      </c>
      <c r="AH103" s="12">
        <v>2051525.5490000001</v>
      </c>
      <c r="AI103" s="12">
        <v>2051403.8640000001</v>
      </c>
      <c r="AJ103" s="12">
        <v>2085107.361</v>
      </c>
      <c r="AK103" s="12">
        <v>2181949.5750000002</v>
      </c>
      <c r="AL103" s="12">
        <v>2181949.5750000002</v>
      </c>
      <c r="AM103" s="12">
        <v>2084402.4939999999</v>
      </c>
      <c r="AN103" s="12">
        <v>2091253.7779999999</v>
      </c>
      <c r="AO103" s="12">
        <v>2169748.074</v>
      </c>
      <c r="AP103" s="12">
        <v>2220482.17</v>
      </c>
      <c r="AQ103" s="12">
        <v>2220482.17</v>
      </c>
      <c r="AR103" s="12">
        <v>2276729.389</v>
      </c>
      <c r="AS103" s="12">
        <v>2239897.7349999999</v>
      </c>
      <c r="AT103" s="12">
        <v>2297363.2009999999</v>
      </c>
      <c r="AU103" s="12">
        <v>2328636.625</v>
      </c>
      <c r="AV103" s="12">
        <v>2328636.625</v>
      </c>
      <c r="AW103" s="12">
        <v>2299589.2220000001</v>
      </c>
      <c r="AX103" s="12">
        <v>2243965.0750000002</v>
      </c>
      <c r="AY103" s="12">
        <v>2291410.8340000003</v>
      </c>
    </row>
    <row r="104" spans="2:51"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2:51">
      <c r="B105" s="36" t="s">
        <v>61</v>
      </c>
      <c r="C105" s="1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2:51">
      <c r="B106" s="33" t="s">
        <v>62</v>
      </c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2:51">
      <c r="B107" s="34" t="s">
        <v>63</v>
      </c>
      <c r="C107" s="19" t="s">
        <v>37</v>
      </c>
      <c r="D107" s="2">
        <v>106389.083</v>
      </c>
      <c r="E107" s="2">
        <v>172131.45800000001</v>
      </c>
      <c r="F107" s="2">
        <v>179754.30499999999</v>
      </c>
      <c r="G107" s="2">
        <v>99421.620999999999</v>
      </c>
      <c r="H107" s="2">
        <v>99421.620999999999</v>
      </c>
      <c r="I107" s="2">
        <v>99981.653000000006</v>
      </c>
      <c r="J107" s="2">
        <v>130756.928</v>
      </c>
      <c r="K107" s="2">
        <v>136002.79300000001</v>
      </c>
      <c r="L107" s="2">
        <v>126173.59600000001</v>
      </c>
      <c r="M107" s="2">
        <v>126173.59600000001</v>
      </c>
      <c r="N107" s="2">
        <v>109014.018</v>
      </c>
      <c r="O107" s="2">
        <v>100783.613</v>
      </c>
      <c r="P107" s="2">
        <v>78093.183000000005</v>
      </c>
      <c r="Q107" s="2">
        <v>70342.324999999997</v>
      </c>
      <c r="R107" s="2">
        <v>70342.324999999997</v>
      </c>
      <c r="S107" s="2">
        <v>186318.451</v>
      </c>
      <c r="T107" s="2">
        <v>108771.45299999999</v>
      </c>
      <c r="U107" s="2">
        <v>101179.757</v>
      </c>
      <c r="V107" s="2">
        <v>96599.573000000004</v>
      </c>
      <c r="W107" s="2">
        <v>96599.573000000004</v>
      </c>
      <c r="X107" s="2">
        <v>95107.525999999998</v>
      </c>
      <c r="Y107" s="2">
        <v>121765.526</v>
      </c>
      <c r="Z107" s="2">
        <v>153042.19</v>
      </c>
      <c r="AA107" s="2">
        <v>180597.19</v>
      </c>
      <c r="AB107" s="2">
        <v>81672.281000000003</v>
      </c>
      <c r="AC107" s="2">
        <v>109359.281</v>
      </c>
      <c r="AD107" s="2">
        <v>111550.99299999999</v>
      </c>
      <c r="AE107" s="2">
        <v>139326.99299999999</v>
      </c>
      <c r="AF107" s="2">
        <v>111550.99299999999</v>
      </c>
      <c r="AG107" s="2">
        <v>139326.99299999999</v>
      </c>
      <c r="AH107" s="2">
        <v>215009.79399999999</v>
      </c>
      <c r="AI107" s="2">
        <v>193961.45</v>
      </c>
      <c r="AJ107" s="2">
        <v>202097.37299999999</v>
      </c>
      <c r="AK107" s="2">
        <v>206317.78099999999</v>
      </c>
      <c r="AL107" s="2">
        <v>206317.78099999999</v>
      </c>
      <c r="AM107" s="2">
        <v>119013.14200000001</v>
      </c>
      <c r="AN107" s="2">
        <v>121682.07799999999</v>
      </c>
      <c r="AO107" s="2">
        <v>141965.92300000001</v>
      </c>
      <c r="AP107" s="2">
        <v>146700.00099999999</v>
      </c>
      <c r="AQ107" s="2">
        <v>146700.00099999999</v>
      </c>
      <c r="AR107" s="2">
        <v>166826.36499999999</v>
      </c>
      <c r="AS107" s="2">
        <v>166078.70300000001</v>
      </c>
      <c r="AT107" s="2">
        <v>168509.022</v>
      </c>
      <c r="AU107" s="2">
        <v>164345.747</v>
      </c>
      <c r="AV107" s="2">
        <v>164345.747</v>
      </c>
      <c r="AW107" s="2">
        <v>165225.81</v>
      </c>
      <c r="AX107" s="2">
        <v>164152.87899999999</v>
      </c>
      <c r="AY107" s="2">
        <v>166779.01300000001</v>
      </c>
    </row>
    <row r="108" spans="2:51">
      <c r="B108" s="34" t="s">
        <v>64</v>
      </c>
      <c r="C108" s="19" t="s">
        <v>37</v>
      </c>
      <c r="D108" s="2">
        <v>379388.891</v>
      </c>
      <c r="E108" s="2">
        <v>374830.12400000001</v>
      </c>
      <c r="F108" s="2">
        <v>359439.092</v>
      </c>
      <c r="G108" s="2">
        <v>446303.86800000002</v>
      </c>
      <c r="H108" s="2">
        <v>446303.86800000002</v>
      </c>
      <c r="I108" s="2">
        <v>428344.09499999997</v>
      </c>
      <c r="J108" s="2">
        <v>422343.48200000002</v>
      </c>
      <c r="K108" s="2">
        <v>431828.81</v>
      </c>
      <c r="L108" s="2">
        <v>456080.91100000002</v>
      </c>
      <c r="M108" s="2">
        <v>456080.91100000002</v>
      </c>
      <c r="N108" s="2">
        <v>440383.76299999998</v>
      </c>
      <c r="O108" s="2">
        <v>415840.87</v>
      </c>
      <c r="P108" s="2">
        <v>436627.93900000001</v>
      </c>
      <c r="Q108" s="2">
        <v>414359.80800000002</v>
      </c>
      <c r="R108" s="2">
        <v>414359.80800000002</v>
      </c>
      <c r="S108" s="2">
        <v>434139.55300000001</v>
      </c>
      <c r="T108" s="2">
        <v>378766.587</v>
      </c>
      <c r="U108" s="2">
        <v>404073.77399999998</v>
      </c>
      <c r="V108" s="2">
        <v>418290.522</v>
      </c>
      <c r="W108" s="2">
        <v>418290.522</v>
      </c>
      <c r="X108" s="2">
        <v>395896.79700000002</v>
      </c>
      <c r="Y108" s="2">
        <v>395896.79700000002</v>
      </c>
      <c r="Z108" s="2">
        <v>360987.43599999999</v>
      </c>
      <c r="AA108" s="2">
        <v>360987.43599999999</v>
      </c>
      <c r="AB108" s="2">
        <v>374619.51500000001</v>
      </c>
      <c r="AC108" s="2">
        <v>374619.51500000001</v>
      </c>
      <c r="AD108" s="2">
        <v>382858.4</v>
      </c>
      <c r="AE108" s="2">
        <v>382858.4</v>
      </c>
      <c r="AF108" s="2">
        <v>382858.4</v>
      </c>
      <c r="AG108" s="2">
        <v>382858.4</v>
      </c>
      <c r="AH108" s="2">
        <v>367709.68099999998</v>
      </c>
      <c r="AI108" s="2">
        <v>330000.75900000002</v>
      </c>
      <c r="AJ108" s="2">
        <v>364391.59399999998</v>
      </c>
      <c r="AK108" s="2">
        <v>362548.98499999999</v>
      </c>
      <c r="AL108" s="2">
        <v>362548.98499999999</v>
      </c>
      <c r="AM108" s="2">
        <v>366237.11</v>
      </c>
      <c r="AN108" s="2">
        <v>377836.38900000002</v>
      </c>
      <c r="AO108" s="2">
        <v>408182.26799999998</v>
      </c>
      <c r="AP108" s="2">
        <v>423761.61599999998</v>
      </c>
      <c r="AQ108" s="2">
        <v>423761.61599999998</v>
      </c>
      <c r="AR108" s="2">
        <v>425455.28700000001</v>
      </c>
      <c r="AS108" s="2">
        <v>403997.78100000002</v>
      </c>
      <c r="AT108" s="2">
        <v>436956.723</v>
      </c>
      <c r="AU108" s="2">
        <v>446797.55499999999</v>
      </c>
      <c r="AV108" s="2">
        <v>446797.55499999999</v>
      </c>
      <c r="AW108" s="2">
        <v>432213.13799999998</v>
      </c>
      <c r="AX108" s="2">
        <v>409944.77899999998</v>
      </c>
      <c r="AY108" s="2">
        <v>414614.56699999998</v>
      </c>
    </row>
    <row r="109" spans="2:51">
      <c r="B109" s="34" t="s">
        <v>65</v>
      </c>
      <c r="C109" s="19" t="s">
        <v>37</v>
      </c>
      <c r="D109" s="2">
        <v>31388.54</v>
      </c>
      <c r="E109" s="2">
        <v>31815.312999999998</v>
      </c>
      <c r="F109" s="2">
        <v>32837.108</v>
      </c>
      <c r="G109" s="2">
        <v>18217.734</v>
      </c>
      <c r="H109" s="2">
        <v>18217.734</v>
      </c>
      <c r="I109" s="2">
        <v>19506.522000000001</v>
      </c>
      <c r="J109" s="2">
        <v>22145.772000000001</v>
      </c>
      <c r="K109" s="2">
        <v>21754.21</v>
      </c>
      <c r="L109" s="2">
        <v>17438.902999999998</v>
      </c>
      <c r="M109" s="2">
        <v>17438.902999999998</v>
      </c>
      <c r="N109" s="2">
        <v>16352.099</v>
      </c>
      <c r="O109" s="2">
        <v>1790.1880000000001</v>
      </c>
      <c r="P109" s="2">
        <v>2490.7629999999999</v>
      </c>
      <c r="Q109" s="2">
        <v>3356.9870000000001</v>
      </c>
      <c r="R109" s="2">
        <v>3356.9870000000001</v>
      </c>
      <c r="S109" s="2">
        <v>2712.7460000000001</v>
      </c>
      <c r="T109" s="2">
        <v>2544.194</v>
      </c>
      <c r="U109" s="2">
        <v>4284.8209999999999</v>
      </c>
      <c r="V109" s="2">
        <v>3975.8009999999999</v>
      </c>
      <c r="W109" s="2">
        <v>3975.8009999999999</v>
      </c>
      <c r="X109" s="2">
        <v>2475.7809999999999</v>
      </c>
      <c r="Y109" s="2">
        <v>2475.7809999999999</v>
      </c>
      <c r="Z109" s="2">
        <v>2674.886</v>
      </c>
      <c r="AA109" s="2">
        <v>2674.886</v>
      </c>
      <c r="AB109" s="2">
        <v>1579.046</v>
      </c>
      <c r="AC109" s="2">
        <v>1579.046</v>
      </c>
      <c r="AD109" s="2">
        <v>1878.721</v>
      </c>
      <c r="AE109" s="2">
        <v>1878.721</v>
      </c>
      <c r="AF109" s="2">
        <v>1878.721</v>
      </c>
      <c r="AG109" s="2">
        <v>1878.721</v>
      </c>
      <c r="AH109" s="2">
        <v>751.11199999999997</v>
      </c>
      <c r="AI109" s="2">
        <v>845.399</v>
      </c>
      <c r="AJ109" s="2">
        <v>845.029</v>
      </c>
      <c r="AK109" s="2">
        <v>1152.316</v>
      </c>
      <c r="AL109" s="2">
        <v>1152.316</v>
      </c>
      <c r="AM109" s="2">
        <v>963.53200000000004</v>
      </c>
      <c r="AN109" s="2">
        <v>577.88699999999994</v>
      </c>
      <c r="AO109" s="2">
        <v>523.95899999999995</v>
      </c>
      <c r="AP109" s="2">
        <v>917.59500000000003</v>
      </c>
      <c r="AQ109" s="2">
        <v>917.59500000000003</v>
      </c>
      <c r="AR109" s="2">
        <v>585.25800000000004</v>
      </c>
      <c r="AS109" s="2">
        <v>661.67200000000003</v>
      </c>
      <c r="AT109" s="2">
        <v>571.16700000000003</v>
      </c>
      <c r="AU109" s="2">
        <v>1017.085</v>
      </c>
      <c r="AV109" s="2">
        <v>1017.085</v>
      </c>
      <c r="AW109" s="2">
        <v>717.51499999999999</v>
      </c>
      <c r="AX109" s="2">
        <v>662.38900000000001</v>
      </c>
      <c r="AY109" s="2">
        <v>965.66700000000003</v>
      </c>
    </row>
    <row r="110" spans="2:51">
      <c r="B110" s="34" t="s">
        <v>66</v>
      </c>
      <c r="C110" s="19" t="s">
        <v>37</v>
      </c>
      <c r="D110" s="2">
        <v>1890.212</v>
      </c>
      <c r="E110" s="2">
        <v>2040.16</v>
      </c>
      <c r="F110" s="2">
        <v>2202.0070000000001</v>
      </c>
      <c r="G110" s="2">
        <v>2536.6030000000001</v>
      </c>
      <c r="H110" s="2">
        <v>2536.6030000000001</v>
      </c>
      <c r="I110" s="2">
        <v>2285.4319999999998</v>
      </c>
      <c r="J110" s="2">
        <v>2610.049</v>
      </c>
      <c r="K110" s="2">
        <v>1936.374</v>
      </c>
      <c r="L110" s="2">
        <v>1360.232</v>
      </c>
      <c r="M110" s="2">
        <v>1360.232</v>
      </c>
      <c r="N110" s="2">
        <v>1288.6469999999999</v>
      </c>
      <c r="O110" s="2">
        <v>1253.7809999999999</v>
      </c>
      <c r="P110" s="2">
        <v>1226.6690000000001</v>
      </c>
      <c r="Q110" s="2">
        <v>1227.4639999999999</v>
      </c>
      <c r="R110" s="2">
        <v>1227.4639999999999</v>
      </c>
      <c r="S110" s="2">
        <v>1415.0940000000001</v>
      </c>
      <c r="T110" s="2">
        <v>1280.748</v>
      </c>
      <c r="U110" s="2">
        <v>1130.6289999999999</v>
      </c>
      <c r="V110" s="2">
        <v>3318.788</v>
      </c>
      <c r="W110" s="2">
        <v>3318.788</v>
      </c>
      <c r="X110" s="2">
        <v>3454.8530000000001</v>
      </c>
      <c r="Y110" s="2">
        <v>3454.8530000000001</v>
      </c>
      <c r="Z110" s="2">
        <v>3440.8009999999999</v>
      </c>
      <c r="AA110" s="2">
        <v>3440.8009999999999</v>
      </c>
      <c r="AB110" s="2">
        <v>3662.1289999999999</v>
      </c>
      <c r="AC110" s="2">
        <v>3662.1289999999999</v>
      </c>
      <c r="AD110" s="2">
        <v>3796.2930000000001</v>
      </c>
      <c r="AE110" s="2">
        <v>3796.2930000000001</v>
      </c>
      <c r="AF110" s="2">
        <v>3796.2930000000001</v>
      </c>
      <c r="AG110" s="2">
        <v>3796.2930000000001</v>
      </c>
      <c r="AH110" s="2">
        <v>5754.3540000000003</v>
      </c>
      <c r="AI110" s="2">
        <v>6176.8950000000004</v>
      </c>
      <c r="AJ110" s="2">
        <v>6147.5559999999996</v>
      </c>
      <c r="AK110" s="2">
        <v>2080.1039999999998</v>
      </c>
      <c r="AL110" s="2">
        <v>2080.1039999999998</v>
      </c>
      <c r="AM110" s="2">
        <v>1822.616</v>
      </c>
      <c r="AN110" s="2">
        <v>1884.992</v>
      </c>
      <c r="AO110" s="2">
        <v>1884.444</v>
      </c>
      <c r="AP110" s="2">
        <v>2192.7539999999999</v>
      </c>
      <c r="AQ110" s="2">
        <v>2192.7539999999999</v>
      </c>
      <c r="AR110" s="2">
        <v>2099.1480000000001</v>
      </c>
      <c r="AS110" s="2">
        <v>2494.0819999999999</v>
      </c>
      <c r="AT110" s="2">
        <v>3178.1559999999999</v>
      </c>
      <c r="AU110" s="2">
        <v>3033.2809999999999</v>
      </c>
      <c r="AV110" s="2">
        <v>3033.2809999999999</v>
      </c>
      <c r="AW110" s="2">
        <v>3221.9789999999998</v>
      </c>
      <c r="AX110" s="2">
        <v>3177.2759999999998</v>
      </c>
      <c r="AY110" s="2">
        <v>3409.2750000000001</v>
      </c>
    </row>
    <row r="111" spans="2:51">
      <c r="B111" s="34" t="s">
        <v>67</v>
      </c>
      <c r="C111" s="19" t="s">
        <v>37</v>
      </c>
      <c r="D111" s="2">
        <v>0</v>
      </c>
      <c r="E111" s="2">
        <v>0</v>
      </c>
      <c r="F111" s="2">
        <v>0</v>
      </c>
      <c r="G111" s="2">
        <v>2248.9340000000002</v>
      </c>
      <c r="H111" s="2">
        <v>2248.9340000000002</v>
      </c>
      <c r="I111" s="2">
        <v>2248.9340000000002</v>
      </c>
      <c r="J111" s="2">
        <v>735.24599999999998</v>
      </c>
      <c r="K111" s="2">
        <v>0</v>
      </c>
      <c r="L111" s="2">
        <v>12.465</v>
      </c>
      <c r="M111" s="2">
        <v>12.465</v>
      </c>
      <c r="N111" s="2">
        <v>20.202999999999999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797.94100000000003</v>
      </c>
      <c r="Y111" s="2">
        <v>797.94100000000003</v>
      </c>
      <c r="Z111" s="2">
        <v>797.94100000000003</v>
      </c>
      <c r="AA111" s="2">
        <v>797.94100000000003</v>
      </c>
      <c r="AB111" s="2">
        <v>797.94100000000003</v>
      </c>
      <c r="AC111" s="2">
        <v>797.94100000000003</v>
      </c>
      <c r="AD111" s="2">
        <v>797.94100000000003</v>
      </c>
      <c r="AE111" s="2">
        <v>797.94100000000003</v>
      </c>
      <c r="AF111" s="2">
        <v>797.94100000000003</v>
      </c>
      <c r="AG111" s="2">
        <v>797.94100000000003</v>
      </c>
      <c r="AH111" s="2">
        <v>1650.933</v>
      </c>
      <c r="AI111" s="2">
        <v>1650.933</v>
      </c>
      <c r="AJ111" s="2">
        <v>1650.933</v>
      </c>
      <c r="AK111" s="2">
        <v>1662.518</v>
      </c>
      <c r="AL111" s="2">
        <v>1662.518</v>
      </c>
      <c r="AM111" s="2">
        <v>1662.518</v>
      </c>
      <c r="AN111" s="2">
        <v>0</v>
      </c>
      <c r="AO111" s="2">
        <v>0</v>
      </c>
      <c r="AP111" s="2">
        <v>138.714</v>
      </c>
      <c r="AQ111" s="2">
        <v>138.714</v>
      </c>
      <c r="AR111" s="2">
        <v>138.714</v>
      </c>
      <c r="AS111" s="2">
        <v>0</v>
      </c>
      <c r="AT111" s="2">
        <v>0</v>
      </c>
      <c r="AU111" s="2">
        <v>256.97899999999998</v>
      </c>
      <c r="AV111" s="2">
        <v>256.97899999999998</v>
      </c>
      <c r="AW111" s="2">
        <v>1197.027</v>
      </c>
      <c r="AX111" s="2">
        <v>1181.653</v>
      </c>
      <c r="AY111" s="2">
        <v>1236.229</v>
      </c>
    </row>
    <row r="112" spans="2:51">
      <c r="B112" s="34" t="s">
        <v>68</v>
      </c>
      <c r="C112" s="19" t="s">
        <v>37</v>
      </c>
      <c r="D112" s="2">
        <v>9633.3529999999992</v>
      </c>
      <c r="E112" s="2">
        <v>13230.17</v>
      </c>
      <c r="F112" s="2">
        <v>14062.393</v>
      </c>
      <c r="G112" s="2">
        <v>17430.441999999999</v>
      </c>
      <c r="H112" s="2">
        <v>17430.441999999999</v>
      </c>
      <c r="I112" s="2">
        <v>11601.296</v>
      </c>
      <c r="J112" s="2">
        <v>15624.717000000001</v>
      </c>
      <c r="K112" s="2">
        <v>20513.848999999998</v>
      </c>
      <c r="L112" s="2">
        <v>23960.282999999999</v>
      </c>
      <c r="M112" s="2">
        <v>23960.282999999999</v>
      </c>
      <c r="N112" s="2">
        <v>13611.74</v>
      </c>
      <c r="O112" s="2">
        <v>16632.623</v>
      </c>
      <c r="P112" s="2">
        <v>17411.636999999999</v>
      </c>
      <c r="Q112" s="2">
        <v>17058.560000000001</v>
      </c>
      <c r="R112" s="2">
        <v>17058.560000000001</v>
      </c>
      <c r="S112" s="2">
        <v>11234.646000000001</v>
      </c>
      <c r="T112" s="2">
        <v>14774.11</v>
      </c>
      <c r="U112" s="2">
        <v>15804.913</v>
      </c>
      <c r="V112" s="2">
        <v>16694.675999999999</v>
      </c>
      <c r="W112" s="2">
        <v>16694.675999999999</v>
      </c>
      <c r="X112" s="2">
        <v>13192.995000000001</v>
      </c>
      <c r="Y112" s="2">
        <v>13192.995000000001</v>
      </c>
      <c r="Z112" s="2">
        <v>17926.28</v>
      </c>
      <c r="AA112" s="2">
        <v>17926.28</v>
      </c>
      <c r="AB112" s="2">
        <v>18986.338</v>
      </c>
      <c r="AC112" s="2">
        <v>18986.338</v>
      </c>
      <c r="AD112" s="2">
        <v>21532.744999999999</v>
      </c>
      <c r="AE112" s="2">
        <v>21532.744999999999</v>
      </c>
      <c r="AF112" s="2">
        <v>21532.744999999999</v>
      </c>
      <c r="AG112" s="2">
        <v>21532.744999999999</v>
      </c>
      <c r="AH112" s="2">
        <v>13255.697</v>
      </c>
      <c r="AI112" s="2">
        <v>18501.829000000002</v>
      </c>
      <c r="AJ112" s="2">
        <v>18749.736000000001</v>
      </c>
      <c r="AK112" s="2">
        <v>20737.541000000001</v>
      </c>
      <c r="AL112" s="2">
        <v>20737.541000000001</v>
      </c>
      <c r="AM112" s="2">
        <v>14665.348</v>
      </c>
      <c r="AN112" s="2">
        <v>25461.232</v>
      </c>
      <c r="AO112" s="2">
        <v>28720.936000000002</v>
      </c>
      <c r="AP112" s="2">
        <v>34646.514999999999</v>
      </c>
      <c r="AQ112" s="2">
        <v>34646.514999999999</v>
      </c>
      <c r="AR112" s="2">
        <v>14306.958000000001</v>
      </c>
      <c r="AS112" s="2">
        <v>20202.473000000002</v>
      </c>
      <c r="AT112" s="2">
        <v>22306.870999999999</v>
      </c>
      <c r="AU112" s="2">
        <v>26222.504000000001</v>
      </c>
      <c r="AV112" s="2">
        <v>26222.504000000001</v>
      </c>
      <c r="AW112" s="2">
        <v>15978.413</v>
      </c>
      <c r="AX112" s="2">
        <v>35874.218999999997</v>
      </c>
      <c r="AY112" s="2">
        <v>37183.067000000003</v>
      </c>
    </row>
    <row r="113" spans="2:51">
      <c r="B113" s="34" t="s">
        <v>69</v>
      </c>
      <c r="C113" s="19" t="s">
        <v>37</v>
      </c>
      <c r="D113" s="2">
        <v>5572.87</v>
      </c>
      <c r="E113" s="2">
        <v>2239.9250000000002</v>
      </c>
      <c r="F113" s="2">
        <v>2580.5369999999998</v>
      </c>
      <c r="G113" s="2">
        <v>5099.1940000000004</v>
      </c>
      <c r="H113" s="2">
        <v>5099.1940000000004</v>
      </c>
      <c r="I113" s="2">
        <v>2780.22</v>
      </c>
      <c r="J113" s="2">
        <v>2974.4079999999999</v>
      </c>
      <c r="K113" s="2">
        <v>3846.3420000000001</v>
      </c>
      <c r="L113" s="2">
        <v>5181.0190000000002</v>
      </c>
      <c r="M113" s="2">
        <v>5181.0190000000002</v>
      </c>
      <c r="N113" s="2">
        <v>3946.3649999999998</v>
      </c>
      <c r="O113" s="2">
        <v>3771.0749999999998</v>
      </c>
      <c r="P113" s="2">
        <v>3537.875</v>
      </c>
      <c r="Q113" s="2">
        <v>3436.482</v>
      </c>
      <c r="R113" s="2">
        <v>3436.482</v>
      </c>
      <c r="S113" s="2">
        <v>3100.723</v>
      </c>
      <c r="T113" s="2">
        <v>4803.2820000000002</v>
      </c>
      <c r="U113" s="2">
        <v>5515.1319999999996</v>
      </c>
      <c r="V113" s="2">
        <v>3107.652</v>
      </c>
      <c r="W113" s="2">
        <v>3107.652</v>
      </c>
      <c r="X113" s="2">
        <v>3197.1640000000002</v>
      </c>
      <c r="Y113" s="2">
        <v>3197.1640000000002</v>
      </c>
      <c r="Z113" s="2">
        <v>3397.2910000000002</v>
      </c>
      <c r="AA113" s="2">
        <v>3397.2910000000002</v>
      </c>
      <c r="AB113" s="2">
        <v>5799.5439999999999</v>
      </c>
      <c r="AC113" s="2">
        <v>5799.5439999999999</v>
      </c>
      <c r="AD113" s="2">
        <v>10616.843999999999</v>
      </c>
      <c r="AE113" s="2">
        <v>10616.843999999999</v>
      </c>
      <c r="AF113" s="2">
        <v>10616.843999999999</v>
      </c>
      <c r="AG113" s="2">
        <v>10616.843999999999</v>
      </c>
      <c r="AH113" s="2">
        <v>4890.4750000000004</v>
      </c>
      <c r="AI113" s="2">
        <v>4484.0730000000003</v>
      </c>
      <c r="AJ113" s="2">
        <v>4503.6989999999996</v>
      </c>
      <c r="AK113" s="2">
        <v>9696.2340000000004</v>
      </c>
      <c r="AL113" s="2">
        <v>9696.2340000000004</v>
      </c>
      <c r="AM113" s="2">
        <v>3192.0309999999999</v>
      </c>
      <c r="AN113" s="2">
        <v>2695.0390000000002</v>
      </c>
      <c r="AO113" s="2">
        <v>1786.835</v>
      </c>
      <c r="AP113" s="2">
        <v>7377.8919999999998</v>
      </c>
      <c r="AQ113" s="2">
        <v>7377.8919999999998</v>
      </c>
      <c r="AR113" s="2">
        <v>1174.4159999999999</v>
      </c>
      <c r="AS113" s="2">
        <v>1276.3820000000001</v>
      </c>
      <c r="AT113" s="2">
        <v>1262.5</v>
      </c>
      <c r="AU113" s="2">
        <v>10764.69</v>
      </c>
      <c r="AV113" s="2">
        <v>10764.69</v>
      </c>
      <c r="AW113" s="2">
        <v>1440.075</v>
      </c>
      <c r="AX113" s="2">
        <v>1748.9939999999999</v>
      </c>
      <c r="AY113" s="2">
        <v>1379.6679999999999</v>
      </c>
    </row>
    <row r="114" spans="2:51" ht="24.75" thickBot="1">
      <c r="B114" s="34" t="s">
        <v>70</v>
      </c>
      <c r="C114" s="28" t="s">
        <v>37</v>
      </c>
      <c r="D114" s="29">
        <v>88650.176000000007</v>
      </c>
      <c r="E114" s="29">
        <v>90409.97</v>
      </c>
      <c r="F114" s="29">
        <v>90609.952999999994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60929.254000000001</v>
      </c>
      <c r="R114" s="29">
        <v>60929.254000000001</v>
      </c>
      <c r="S114" s="29">
        <v>59448.707000000002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10877.087</v>
      </c>
      <c r="AQ114" s="29">
        <v>10877.087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</row>
    <row r="115" spans="2:51" s="6" customFormat="1">
      <c r="B115" s="35" t="s">
        <v>71</v>
      </c>
      <c r="C115" s="19" t="s">
        <v>37</v>
      </c>
      <c r="D115" s="12">
        <v>622913.125</v>
      </c>
      <c r="E115" s="12">
        <v>686697.12</v>
      </c>
      <c r="F115" s="12">
        <v>681485.39500000002</v>
      </c>
      <c r="G115" s="12">
        <v>591258.39599999995</v>
      </c>
      <c r="H115" s="12">
        <v>591258.39599999995</v>
      </c>
      <c r="I115" s="12">
        <v>566748.152</v>
      </c>
      <c r="J115" s="12">
        <v>597190.60199999996</v>
      </c>
      <c r="K115" s="12">
        <v>615882.37800000003</v>
      </c>
      <c r="L115" s="12">
        <v>630207.40899999999</v>
      </c>
      <c r="M115" s="12">
        <v>630207.40899999999</v>
      </c>
      <c r="N115" s="12">
        <v>584616.83499999996</v>
      </c>
      <c r="O115" s="12">
        <v>540072.15</v>
      </c>
      <c r="P115" s="12">
        <v>539388.06599999999</v>
      </c>
      <c r="Q115" s="12">
        <v>570710.88</v>
      </c>
      <c r="R115" s="12">
        <v>570710.88</v>
      </c>
      <c r="S115" s="12">
        <v>698369.92</v>
      </c>
      <c r="T115" s="12">
        <v>510940.37400000001</v>
      </c>
      <c r="U115" s="12">
        <v>531989.02599999995</v>
      </c>
      <c r="V115" s="12">
        <v>541987.01199999999</v>
      </c>
      <c r="W115" s="12">
        <v>541987.01199999999</v>
      </c>
      <c r="X115" s="12">
        <v>514123.05700000003</v>
      </c>
      <c r="Y115" s="12">
        <v>540781.05700000003</v>
      </c>
      <c r="Z115" s="12">
        <v>542266.82499999995</v>
      </c>
      <c r="AA115" s="12">
        <v>569821.82499999995</v>
      </c>
      <c r="AB115" s="12">
        <v>487116.79399999999</v>
      </c>
      <c r="AC115" s="12">
        <v>514803.79399999999</v>
      </c>
      <c r="AD115" s="12">
        <v>533031.93700000003</v>
      </c>
      <c r="AE115" s="12">
        <v>560807.93700000003</v>
      </c>
      <c r="AF115" s="12">
        <v>533031.93700000003</v>
      </c>
      <c r="AG115" s="12">
        <v>560807.93700000003</v>
      </c>
      <c r="AH115" s="12">
        <v>609022.04599999997</v>
      </c>
      <c r="AI115" s="12">
        <v>555621.33799999999</v>
      </c>
      <c r="AJ115" s="12">
        <v>598385.92000000004</v>
      </c>
      <c r="AK115" s="12">
        <v>604195.47900000005</v>
      </c>
      <c r="AL115" s="12">
        <v>604195.47900000005</v>
      </c>
      <c r="AM115" s="12">
        <v>507556.29700000002</v>
      </c>
      <c r="AN115" s="12">
        <v>530137.61699999997</v>
      </c>
      <c r="AO115" s="12">
        <v>583064.36499999999</v>
      </c>
      <c r="AP115" s="12">
        <v>626612.174</v>
      </c>
      <c r="AQ115" s="12">
        <v>626612.174</v>
      </c>
      <c r="AR115" s="12">
        <v>610586.14599999995</v>
      </c>
      <c r="AS115" s="12">
        <v>594711.09299999999</v>
      </c>
      <c r="AT115" s="12">
        <v>632784.43900000001</v>
      </c>
      <c r="AU115" s="12">
        <v>652437.84100000001</v>
      </c>
      <c r="AV115" s="12">
        <v>652437.84100000001</v>
      </c>
      <c r="AW115" s="12">
        <v>619993.95700000005</v>
      </c>
      <c r="AX115" s="12">
        <v>616742.18900000001</v>
      </c>
      <c r="AY115" s="12">
        <v>625567.48600000003</v>
      </c>
    </row>
    <row r="116" spans="2:51">
      <c r="B116" s="3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2:51">
      <c r="B117" s="33" t="s">
        <v>72</v>
      </c>
      <c r="C117" s="1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2:51">
      <c r="B118" s="34" t="s">
        <v>73</v>
      </c>
      <c r="C118" s="19" t="s">
        <v>37</v>
      </c>
      <c r="D118" s="2">
        <v>769931.05700000003</v>
      </c>
      <c r="E118" s="2">
        <v>720170.18</v>
      </c>
      <c r="F118" s="2">
        <v>750184.96499999997</v>
      </c>
      <c r="G118" s="2">
        <v>784134.16899999999</v>
      </c>
      <c r="H118" s="2">
        <v>784134.16899999999</v>
      </c>
      <c r="I118" s="2">
        <v>774740.53500000003</v>
      </c>
      <c r="J118" s="2">
        <v>696842.44900000002</v>
      </c>
      <c r="K118" s="2">
        <v>733655.69400000002</v>
      </c>
      <c r="L118" s="2">
        <v>735874.75300000003</v>
      </c>
      <c r="M118" s="2">
        <v>735874.75300000003</v>
      </c>
      <c r="N118" s="2">
        <v>740658.978</v>
      </c>
      <c r="O118" s="2">
        <v>763048.821</v>
      </c>
      <c r="P118" s="2">
        <v>762479.58799999999</v>
      </c>
      <c r="Q118" s="2">
        <v>727070.81599999999</v>
      </c>
      <c r="R118" s="2">
        <v>727070.81599999999</v>
      </c>
      <c r="S118" s="2">
        <v>534621.37100000004</v>
      </c>
      <c r="T118" s="2">
        <v>595989.46499999997</v>
      </c>
      <c r="U118" s="2">
        <v>568619.14800000004</v>
      </c>
      <c r="V118" s="2">
        <v>567503.80900000001</v>
      </c>
      <c r="W118" s="2">
        <v>567503.80900000001</v>
      </c>
      <c r="X118" s="2">
        <v>567021.64399999997</v>
      </c>
      <c r="Y118" s="2">
        <v>788433.64399999997</v>
      </c>
      <c r="Z118" s="2">
        <v>570059.34900000005</v>
      </c>
      <c r="AA118" s="2">
        <v>786722.34900000005</v>
      </c>
      <c r="AB118" s="2">
        <v>576989.92799999996</v>
      </c>
      <c r="AC118" s="2">
        <v>788255.92799999996</v>
      </c>
      <c r="AD118" s="2">
        <v>583519.10900000005</v>
      </c>
      <c r="AE118" s="2">
        <v>790225.10900000005</v>
      </c>
      <c r="AF118" s="2">
        <v>583519.10900000005</v>
      </c>
      <c r="AG118" s="2">
        <v>790225.10900000005</v>
      </c>
      <c r="AH118" s="2">
        <v>707463.74800000002</v>
      </c>
      <c r="AI118" s="2">
        <v>784242.90399999998</v>
      </c>
      <c r="AJ118" s="2">
        <v>766940.08100000001</v>
      </c>
      <c r="AK118" s="2">
        <v>848123.09400000004</v>
      </c>
      <c r="AL118" s="2">
        <v>848123.09400000004</v>
      </c>
      <c r="AM118" s="2">
        <v>852802.79599999997</v>
      </c>
      <c r="AN118" s="2">
        <v>830147.52399999998</v>
      </c>
      <c r="AO118" s="2">
        <v>845614.82299999997</v>
      </c>
      <c r="AP118" s="2">
        <v>838520.375</v>
      </c>
      <c r="AQ118" s="2">
        <v>838520.375</v>
      </c>
      <c r="AR118" s="2">
        <v>860216.76599999995</v>
      </c>
      <c r="AS118" s="2">
        <v>873924.85900000005</v>
      </c>
      <c r="AT118" s="2">
        <v>880077.78</v>
      </c>
      <c r="AU118" s="2">
        <v>876600.24699999997</v>
      </c>
      <c r="AV118" s="2">
        <v>876600.24699999997</v>
      </c>
      <c r="AW118" s="2">
        <v>857681.21200000006</v>
      </c>
      <c r="AX118" s="2">
        <v>838804.06700000004</v>
      </c>
      <c r="AY118" s="2">
        <v>879401.79500000004</v>
      </c>
    </row>
    <row r="119" spans="2:51">
      <c r="B119" s="34" t="s">
        <v>74</v>
      </c>
      <c r="C119" s="19" t="s">
        <v>37</v>
      </c>
      <c r="D119" s="2">
        <v>858.19100000000003</v>
      </c>
      <c r="E119" s="2">
        <v>701.76800000000003</v>
      </c>
      <c r="F119" s="2">
        <v>537.96799999999996</v>
      </c>
      <c r="G119" s="2">
        <v>365.34500000000003</v>
      </c>
      <c r="H119" s="2">
        <v>365.34500000000003</v>
      </c>
      <c r="I119" s="2">
        <v>185.35300000000001</v>
      </c>
      <c r="J119" s="2">
        <v>161.70099999999999</v>
      </c>
      <c r="K119" s="2">
        <v>155.32400000000001</v>
      </c>
      <c r="L119" s="2">
        <v>148.47800000000001</v>
      </c>
      <c r="M119" s="2">
        <v>148.47800000000001</v>
      </c>
      <c r="N119" s="2">
        <v>141.46299999999999</v>
      </c>
      <c r="O119" s="2">
        <v>211.93100000000001</v>
      </c>
      <c r="P119" s="2">
        <v>191.797</v>
      </c>
      <c r="Q119" s="2">
        <v>175.47300000000001</v>
      </c>
      <c r="R119" s="2">
        <v>175.47300000000001</v>
      </c>
      <c r="S119" s="2">
        <v>159.77600000000001</v>
      </c>
      <c r="T119" s="2">
        <v>148.453</v>
      </c>
      <c r="U119" s="2">
        <v>134.39500000000001</v>
      </c>
      <c r="V119" s="2">
        <v>121.017</v>
      </c>
      <c r="W119" s="2">
        <v>121.017</v>
      </c>
      <c r="X119" s="2">
        <v>104.10899999999999</v>
      </c>
      <c r="Y119" s="2">
        <v>104.10899999999999</v>
      </c>
      <c r="Z119" s="2">
        <v>88.614999999999995</v>
      </c>
      <c r="AA119" s="2">
        <v>88.614999999999995</v>
      </c>
      <c r="AB119" s="2">
        <v>72.944000000000003</v>
      </c>
      <c r="AC119" s="2">
        <v>72.944000000000003</v>
      </c>
      <c r="AD119" s="2">
        <v>55.960999999999999</v>
      </c>
      <c r="AE119" s="2">
        <v>55.960999999999999</v>
      </c>
      <c r="AF119" s="2">
        <v>55.960999999999999</v>
      </c>
      <c r="AG119" s="2">
        <v>55.960999999999999</v>
      </c>
      <c r="AH119" s="2">
        <v>43.927999999999997</v>
      </c>
      <c r="AI119" s="2">
        <v>34.148000000000003</v>
      </c>
      <c r="AJ119" s="2">
        <v>24.102</v>
      </c>
      <c r="AK119" s="2">
        <v>14.093</v>
      </c>
      <c r="AL119" s="2">
        <v>14.093</v>
      </c>
      <c r="AM119" s="2">
        <v>3.6749999999999998</v>
      </c>
      <c r="AN119" s="2">
        <v>2.8050000000000002</v>
      </c>
      <c r="AO119" s="2">
        <v>1.9059999999999999</v>
      </c>
      <c r="AP119" s="2">
        <v>0.98699999999999999</v>
      </c>
      <c r="AQ119" s="2">
        <v>0.98699999999999999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</row>
    <row r="120" spans="2:51">
      <c r="B120" s="34" t="s">
        <v>75</v>
      </c>
      <c r="C120" s="19" t="s">
        <v>37</v>
      </c>
      <c r="D120" s="2">
        <v>1568.28</v>
      </c>
      <c r="E120" s="2">
        <v>1507.6210000000001</v>
      </c>
      <c r="F120" s="2">
        <v>1529.979</v>
      </c>
      <c r="G120" s="2">
        <v>76311.054000000004</v>
      </c>
      <c r="H120" s="2">
        <v>76311.054000000004</v>
      </c>
      <c r="I120" s="2">
        <v>74910.925000000003</v>
      </c>
      <c r="J120" s="2">
        <v>107347.986</v>
      </c>
      <c r="K120" s="2">
        <v>76387.548999999999</v>
      </c>
      <c r="L120" s="2">
        <v>79053.834000000003</v>
      </c>
      <c r="M120" s="2">
        <v>79053.834000000003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0</v>
      </c>
      <c r="AX120" s="2">
        <v>0</v>
      </c>
      <c r="AY120" s="2">
        <v>0</v>
      </c>
    </row>
    <row r="121" spans="2:51">
      <c r="B121" s="34" t="s">
        <v>76</v>
      </c>
      <c r="C121" s="19" t="s">
        <v>37</v>
      </c>
      <c r="D121" s="2">
        <v>24173.028999999999</v>
      </c>
      <c r="E121" s="2">
        <v>23585.882000000001</v>
      </c>
      <c r="F121" s="2">
        <v>25983.564999999999</v>
      </c>
      <c r="G121" s="2">
        <v>68.781000000000006</v>
      </c>
      <c r="H121" s="2">
        <v>68.781000000000006</v>
      </c>
      <c r="I121" s="2">
        <v>125.488</v>
      </c>
      <c r="J121" s="2">
        <v>69.742999999999995</v>
      </c>
      <c r="K121" s="2">
        <v>69.058000000000007</v>
      </c>
      <c r="L121" s="2">
        <v>68.778999999999996</v>
      </c>
      <c r="M121" s="2">
        <v>68.778999999999996</v>
      </c>
      <c r="N121" s="2">
        <v>57.548000000000002</v>
      </c>
      <c r="O121" s="2">
        <v>15.005000000000001</v>
      </c>
      <c r="P121" s="2">
        <v>61.680999999999997</v>
      </c>
      <c r="Q121" s="2">
        <v>69.581999999999994</v>
      </c>
      <c r="R121" s="2">
        <v>69.581999999999994</v>
      </c>
      <c r="S121" s="2">
        <v>55</v>
      </c>
      <c r="T121" s="2">
        <v>75.507999999999996</v>
      </c>
      <c r="U121" s="2">
        <v>76.027000000000001</v>
      </c>
      <c r="V121" s="2">
        <v>80.813000000000002</v>
      </c>
      <c r="W121" s="2">
        <v>80.813000000000002</v>
      </c>
      <c r="X121" s="2">
        <v>76.355000000000004</v>
      </c>
      <c r="Y121" s="2">
        <v>76.355000000000004</v>
      </c>
      <c r="Z121" s="2">
        <v>80.861000000000004</v>
      </c>
      <c r="AA121" s="2">
        <v>80.861000000000004</v>
      </c>
      <c r="AB121" s="2">
        <v>78.486999999999995</v>
      </c>
      <c r="AC121" s="2">
        <v>78.486999999999995</v>
      </c>
      <c r="AD121" s="2">
        <v>76.128</v>
      </c>
      <c r="AE121" s="2">
        <v>76.128</v>
      </c>
      <c r="AF121" s="2">
        <v>76.128</v>
      </c>
      <c r="AG121" s="2">
        <v>76.128</v>
      </c>
      <c r="AH121" s="2">
        <v>78.668000000000006</v>
      </c>
      <c r="AI121" s="2">
        <v>1.5489999999999999</v>
      </c>
      <c r="AJ121" s="2">
        <v>76.239999999999995</v>
      </c>
      <c r="AK121" s="2">
        <v>75.48</v>
      </c>
      <c r="AL121" s="2">
        <v>75.48</v>
      </c>
      <c r="AM121" s="2">
        <v>28.193000000000001</v>
      </c>
      <c r="AN121" s="2">
        <v>23.382000000000001</v>
      </c>
      <c r="AO121" s="2">
        <v>24.216000000000001</v>
      </c>
      <c r="AP121" s="2">
        <v>73.713999999999999</v>
      </c>
      <c r="AQ121" s="2">
        <v>73.713999999999999</v>
      </c>
      <c r="AR121" s="2">
        <v>17.22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</row>
    <row r="122" spans="2:51">
      <c r="B122" s="34" t="s">
        <v>77</v>
      </c>
      <c r="C122" s="19" t="s">
        <v>37</v>
      </c>
      <c r="D122" s="2">
        <v>726.06899999999996</v>
      </c>
      <c r="E122" s="2">
        <v>729.91499999999996</v>
      </c>
      <c r="F122" s="2">
        <v>626.23900000000003</v>
      </c>
      <c r="G122" s="2">
        <v>1017.235</v>
      </c>
      <c r="H122" s="2">
        <v>1017.235</v>
      </c>
      <c r="I122" s="2">
        <v>1048.876</v>
      </c>
      <c r="J122" s="2">
        <v>2418.5390000000002</v>
      </c>
      <c r="K122" s="2">
        <v>236.19200000000001</v>
      </c>
      <c r="L122" s="2">
        <v>108.167</v>
      </c>
      <c r="M122" s="2">
        <v>108.167</v>
      </c>
      <c r="N122" s="2">
        <v>692.56600000000003</v>
      </c>
      <c r="O122" s="2">
        <v>1173.1220000000001</v>
      </c>
      <c r="P122" s="2">
        <v>1927.923</v>
      </c>
      <c r="Q122" s="2">
        <v>2699.239</v>
      </c>
      <c r="R122" s="2">
        <v>2699.239</v>
      </c>
      <c r="S122" s="2">
        <v>2756.8609999999999</v>
      </c>
      <c r="T122" s="2">
        <v>3258.181</v>
      </c>
      <c r="U122" s="2">
        <v>3943.9659999999999</v>
      </c>
      <c r="V122" s="2">
        <v>977.07799999999997</v>
      </c>
      <c r="W122" s="2">
        <v>977.07799999999997</v>
      </c>
      <c r="X122" s="2">
        <v>930.09699999999998</v>
      </c>
      <c r="Y122" s="2">
        <v>930.09699999999998</v>
      </c>
      <c r="Z122" s="2">
        <v>697.79700000000003</v>
      </c>
      <c r="AA122" s="2">
        <v>697.79700000000003</v>
      </c>
      <c r="AB122" s="2">
        <v>1457.5170000000001</v>
      </c>
      <c r="AC122" s="2">
        <v>1457.5170000000001</v>
      </c>
      <c r="AD122" s="2">
        <v>1927.4580000000001</v>
      </c>
      <c r="AE122" s="2">
        <v>1927.4580000000001</v>
      </c>
      <c r="AF122" s="2">
        <v>1927.4580000000001</v>
      </c>
      <c r="AG122" s="2">
        <v>1927.4580000000001</v>
      </c>
      <c r="AH122" s="2">
        <v>2744.0590000000002</v>
      </c>
      <c r="AI122" s="2">
        <v>3469.7190000000001</v>
      </c>
      <c r="AJ122" s="2">
        <v>3969.7429999999999</v>
      </c>
      <c r="AK122" s="2">
        <v>5020.067</v>
      </c>
      <c r="AL122" s="2">
        <v>5020.067</v>
      </c>
      <c r="AM122" s="2">
        <v>5611.7470000000003</v>
      </c>
      <c r="AN122" s="2">
        <v>678.85500000000002</v>
      </c>
      <c r="AO122" s="2">
        <v>1614.386</v>
      </c>
      <c r="AP122" s="2">
        <v>2514.1460000000002</v>
      </c>
      <c r="AQ122" s="2">
        <v>2514.1460000000002</v>
      </c>
      <c r="AR122" s="2">
        <v>3239.9389999999999</v>
      </c>
      <c r="AS122" s="2">
        <v>4091.8850000000002</v>
      </c>
      <c r="AT122" s="2">
        <v>4833.26</v>
      </c>
      <c r="AU122" s="2">
        <v>12267.31</v>
      </c>
      <c r="AV122" s="2">
        <v>12267.31</v>
      </c>
      <c r="AW122" s="2">
        <v>13494.226000000001</v>
      </c>
      <c r="AX122" s="2">
        <v>591.94799999999998</v>
      </c>
      <c r="AY122" s="2">
        <v>467.46199999999999</v>
      </c>
    </row>
    <row r="123" spans="2:51" ht="12.75" thickBot="1">
      <c r="B123" s="34" t="s">
        <v>78</v>
      </c>
      <c r="C123" s="28" t="s">
        <v>37</v>
      </c>
      <c r="D123" s="29">
        <v>12185.948</v>
      </c>
      <c r="E123" s="29">
        <v>12660.815000000001</v>
      </c>
      <c r="F123" s="29">
        <v>12513.727999999999</v>
      </c>
      <c r="G123" s="29">
        <v>12089.039000000001</v>
      </c>
      <c r="H123" s="29">
        <v>12089.039000000001</v>
      </c>
      <c r="I123" s="29">
        <v>11972.953</v>
      </c>
      <c r="J123" s="29">
        <v>11877.502</v>
      </c>
      <c r="K123" s="29">
        <v>11689.338</v>
      </c>
      <c r="L123" s="29">
        <v>11261.847</v>
      </c>
      <c r="M123" s="29">
        <v>11261.847</v>
      </c>
      <c r="N123" s="29">
        <v>11530.041999999999</v>
      </c>
      <c r="O123" s="29">
        <v>11621.898999999999</v>
      </c>
      <c r="P123" s="29">
        <v>11660.380999999999</v>
      </c>
      <c r="Q123" s="29">
        <v>8094.1360000000004</v>
      </c>
      <c r="R123" s="29">
        <v>8094.1360000000004</v>
      </c>
      <c r="S123" s="29">
        <v>7682.0079999999998</v>
      </c>
      <c r="T123" s="29">
        <v>7276.1030000000001</v>
      </c>
      <c r="U123" s="29">
        <v>6875.9269999999997</v>
      </c>
      <c r="V123" s="29">
        <v>6449.6</v>
      </c>
      <c r="W123" s="29">
        <v>6449.6</v>
      </c>
      <c r="X123" s="29">
        <v>5978.4880000000003</v>
      </c>
      <c r="Y123" s="29">
        <v>5978.4880000000003</v>
      </c>
      <c r="Z123" s="29">
        <v>5574.8130000000001</v>
      </c>
      <c r="AA123" s="29">
        <v>5574.8130000000001</v>
      </c>
      <c r="AB123" s="29">
        <v>3379.1970000000001</v>
      </c>
      <c r="AC123" s="29">
        <v>3379.1970000000001</v>
      </c>
      <c r="AD123" s="29">
        <v>3323.4969999999998</v>
      </c>
      <c r="AE123" s="29">
        <v>3323.4969999999998</v>
      </c>
      <c r="AF123" s="29">
        <v>3323.4969999999998</v>
      </c>
      <c r="AG123" s="29">
        <v>3323.4969999999998</v>
      </c>
      <c r="AH123" s="29">
        <v>2062</v>
      </c>
      <c r="AI123" s="29">
        <v>1264.201</v>
      </c>
      <c r="AJ123" s="29">
        <v>424.71300000000002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</row>
    <row r="124" spans="2:51" s="6" customFormat="1">
      <c r="B124" s="35" t="s">
        <v>79</v>
      </c>
      <c r="C124" s="19" t="s">
        <v>37</v>
      </c>
      <c r="D124" s="12">
        <v>809442.57400000002</v>
      </c>
      <c r="E124" s="12">
        <v>759356.18099999998</v>
      </c>
      <c r="F124" s="12">
        <v>791376.44400000002</v>
      </c>
      <c r="G124" s="12">
        <v>873985.62300000002</v>
      </c>
      <c r="H124" s="12">
        <v>873985.62300000002</v>
      </c>
      <c r="I124" s="12">
        <v>862984.13</v>
      </c>
      <c r="J124" s="12">
        <v>818717.92</v>
      </c>
      <c r="K124" s="12">
        <v>822193.15500000003</v>
      </c>
      <c r="L124" s="12">
        <v>826515.85800000001</v>
      </c>
      <c r="M124" s="12">
        <v>826515.85800000001</v>
      </c>
      <c r="N124" s="12">
        <v>753080.59699999995</v>
      </c>
      <c r="O124" s="12">
        <v>776070.77800000005</v>
      </c>
      <c r="P124" s="12">
        <v>776321.37</v>
      </c>
      <c r="Q124" s="12">
        <v>738109.24600000004</v>
      </c>
      <c r="R124" s="12">
        <v>738109.24600000004</v>
      </c>
      <c r="S124" s="12">
        <v>545275.01599999995</v>
      </c>
      <c r="T124" s="12">
        <v>606747.71</v>
      </c>
      <c r="U124" s="12">
        <v>579649.46299999999</v>
      </c>
      <c r="V124" s="12">
        <v>575132.31700000004</v>
      </c>
      <c r="W124" s="12">
        <v>575132.31700000004</v>
      </c>
      <c r="X124" s="12">
        <v>574110.69299999997</v>
      </c>
      <c r="Y124" s="12">
        <v>795522.69299999997</v>
      </c>
      <c r="Z124" s="12">
        <v>576501.43500000006</v>
      </c>
      <c r="AA124" s="12">
        <v>793164.43500000006</v>
      </c>
      <c r="AB124" s="12">
        <v>581978.07299999997</v>
      </c>
      <c r="AC124" s="12">
        <v>793244.07299999997</v>
      </c>
      <c r="AD124" s="12">
        <v>588902.15300000005</v>
      </c>
      <c r="AE124" s="12">
        <v>795608.15300000005</v>
      </c>
      <c r="AF124" s="12">
        <v>588902.15300000005</v>
      </c>
      <c r="AG124" s="12">
        <v>795608.15300000005</v>
      </c>
      <c r="AH124" s="12">
        <v>712392.40300000005</v>
      </c>
      <c r="AI124" s="12">
        <v>789012.52099999995</v>
      </c>
      <c r="AJ124" s="12">
        <v>771434.87899999996</v>
      </c>
      <c r="AK124" s="12">
        <v>853232.73400000005</v>
      </c>
      <c r="AL124" s="12">
        <v>853232.73400000005</v>
      </c>
      <c r="AM124" s="12">
        <v>858446.41099999996</v>
      </c>
      <c r="AN124" s="12">
        <v>830852.56599999999</v>
      </c>
      <c r="AO124" s="12">
        <v>847255.33100000001</v>
      </c>
      <c r="AP124" s="12">
        <v>841109.22199999995</v>
      </c>
      <c r="AQ124" s="12">
        <v>841109.22199999995</v>
      </c>
      <c r="AR124" s="12">
        <v>863473.92500000005</v>
      </c>
      <c r="AS124" s="12">
        <v>878016.74399999995</v>
      </c>
      <c r="AT124" s="12">
        <v>884911.04</v>
      </c>
      <c r="AU124" s="12">
        <v>888867.55700000003</v>
      </c>
      <c r="AV124" s="12">
        <v>888867.55700000003</v>
      </c>
      <c r="AW124" s="12">
        <v>871175.43799999997</v>
      </c>
      <c r="AX124" s="12">
        <v>839396.01500000001</v>
      </c>
      <c r="AY124" s="12">
        <v>879869.25699999998</v>
      </c>
    </row>
    <row r="125" spans="2:51">
      <c r="B125" s="3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33" t="s">
        <v>80</v>
      </c>
      <c r="C126" s="19" t="s">
        <v>37</v>
      </c>
      <c r="D126" s="12">
        <v>1432355.699</v>
      </c>
      <c r="E126" s="12">
        <v>1446053.301</v>
      </c>
      <c r="F126" s="12">
        <v>1472861.8390000002</v>
      </c>
      <c r="G126" s="12">
        <v>1465244.0189999999</v>
      </c>
      <c r="H126" s="12">
        <v>1465244.0189999999</v>
      </c>
      <c r="I126" s="12">
        <v>1429732.2820000001</v>
      </c>
      <c r="J126" s="12">
        <v>1415908.5219999999</v>
      </c>
      <c r="K126" s="12">
        <v>1438075.5330000001</v>
      </c>
      <c r="L126" s="12">
        <v>1456723.267</v>
      </c>
      <c r="M126" s="12">
        <v>1456723.267</v>
      </c>
      <c r="N126" s="12">
        <v>1337697.432</v>
      </c>
      <c r="O126" s="12">
        <v>1316142.9280000001</v>
      </c>
      <c r="P126" s="12">
        <v>1315709.436</v>
      </c>
      <c r="Q126" s="12">
        <v>1308820.1260000002</v>
      </c>
      <c r="R126" s="12">
        <v>1308820.1260000002</v>
      </c>
      <c r="S126" s="12">
        <v>1243644.936</v>
      </c>
      <c r="T126" s="12">
        <v>1117688.084</v>
      </c>
      <c r="U126" s="12">
        <v>1111638.4890000001</v>
      </c>
      <c r="V126" s="12">
        <v>1117119.3289999999</v>
      </c>
      <c r="W126" s="12">
        <v>1117119.3289999999</v>
      </c>
      <c r="X126" s="12">
        <v>1088233.75</v>
      </c>
      <c r="Y126" s="12">
        <v>1336303.75</v>
      </c>
      <c r="Z126" s="12">
        <v>1118768.26</v>
      </c>
      <c r="AA126" s="12">
        <v>1362986.26</v>
      </c>
      <c r="AB126" s="12">
        <v>1069094.8670000001</v>
      </c>
      <c r="AC126" s="12">
        <v>1308047.8670000001</v>
      </c>
      <c r="AD126" s="12">
        <v>1121934.0900000001</v>
      </c>
      <c r="AE126" s="12">
        <v>1356416.09</v>
      </c>
      <c r="AF126" s="12">
        <v>1121934.0900000001</v>
      </c>
      <c r="AG126" s="12">
        <v>1356416.09</v>
      </c>
      <c r="AH126" s="12">
        <v>1321414.449</v>
      </c>
      <c r="AI126" s="12">
        <v>1344633.8589999999</v>
      </c>
      <c r="AJ126" s="12">
        <v>1369820.7990000001</v>
      </c>
      <c r="AK126" s="12">
        <v>1457428.213</v>
      </c>
      <c r="AL126" s="12">
        <v>1457428.213</v>
      </c>
      <c r="AM126" s="12">
        <v>1366002.7080000001</v>
      </c>
      <c r="AN126" s="12">
        <v>1360990.183</v>
      </c>
      <c r="AO126" s="12">
        <v>1430319.696</v>
      </c>
      <c r="AP126" s="12">
        <v>1467721.3959999999</v>
      </c>
      <c r="AQ126" s="12">
        <v>1467721.3959999999</v>
      </c>
      <c r="AR126" s="12">
        <v>1474060.071</v>
      </c>
      <c r="AS126" s="12">
        <v>1472727.8369999998</v>
      </c>
      <c r="AT126" s="12">
        <v>1517695.4790000001</v>
      </c>
      <c r="AU126" s="12">
        <v>1541305.398</v>
      </c>
      <c r="AV126" s="12">
        <v>1541305.398</v>
      </c>
      <c r="AW126" s="12">
        <v>1491169.395</v>
      </c>
      <c r="AX126" s="12">
        <v>1456138.2039999999</v>
      </c>
      <c r="AY126" s="12">
        <v>1505436.743</v>
      </c>
    </row>
    <row r="127" spans="2:51">
      <c r="B127" s="3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36" t="s">
        <v>81</v>
      </c>
      <c r="C128" s="1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B129" s="34" t="s">
        <v>82</v>
      </c>
      <c r="C129" s="19" t="s">
        <v>37</v>
      </c>
      <c r="D129" s="2">
        <v>970340.04500000004</v>
      </c>
      <c r="E129" s="2">
        <v>970340.04500000004</v>
      </c>
      <c r="F129" s="2">
        <v>970340.04500000004</v>
      </c>
      <c r="G129" s="2">
        <v>970340.04500000004</v>
      </c>
      <c r="H129" s="2">
        <v>970340.04500000004</v>
      </c>
      <c r="I129" s="2">
        <v>970340.04500000004</v>
      </c>
      <c r="J129" s="2">
        <v>970340.04500000004</v>
      </c>
      <c r="K129" s="2">
        <v>970340.04500000004</v>
      </c>
      <c r="L129" s="2">
        <v>970340.04500000004</v>
      </c>
      <c r="M129" s="2">
        <v>970340.04500000004</v>
      </c>
      <c r="N129" s="2">
        <v>1100290.0449999999</v>
      </c>
      <c r="O129" s="2">
        <v>1100290.0449999999</v>
      </c>
      <c r="P129" s="2">
        <v>1100290.0449999999</v>
      </c>
      <c r="Q129" s="2">
        <v>1195165.0449999999</v>
      </c>
      <c r="R129" s="2">
        <v>1195165.0449999999</v>
      </c>
      <c r="S129" s="2">
        <v>1269165.0449999999</v>
      </c>
      <c r="T129" s="2">
        <v>523741.973</v>
      </c>
      <c r="U129" s="2">
        <v>523741.973</v>
      </c>
      <c r="V129" s="2">
        <v>523741.973</v>
      </c>
      <c r="W129" s="2">
        <v>523741.973</v>
      </c>
      <c r="X129" s="2">
        <v>523741.973</v>
      </c>
      <c r="Y129" s="2">
        <v>523741.973</v>
      </c>
      <c r="Z129" s="2">
        <v>523741.973</v>
      </c>
      <c r="AA129" s="2">
        <v>523741.973</v>
      </c>
      <c r="AB129" s="2">
        <v>523741.973</v>
      </c>
      <c r="AC129" s="2">
        <v>523741.973</v>
      </c>
      <c r="AD129" s="2">
        <v>523741.973</v>
      </c>
      <c r="AE129" s="2">
        <v>523741.973</v>
      </c>
      <c r="AF129" s="2">
        <v>523741.973</v>
      </c>
      <c r="AG129" s="2">
        <v>523741.973</v>
      </c>
      <c r="AH129" s="2">
        <v>523741.973</v>
      </c>
      <c r="AI129" s="2">
        <v>523741.973</v>
      </c>
      <c r="AJ129" s="2">
        <v>523741.973</v>
      </c>
      <c r="AK129" s="2">
        <v>523741.973</v>
      </c>
      <c r="AL129" s="2">
        <v>523741.973</v>
      </c>
      <c r="AM129" s="2">
        <v>523741.973</v>
      </c>
      <c r="AN129" s="2">
        <v>523741.973</v>
      </c>
      <c r="AO129" s="2">
        <v>523741.973</v>
      </c>
      <c r="AP129" s="2">
        <v>523741.973</v>
      </c>
      <c r="AQ129" s="2">
        <v>523741.973</v>
      </c>
      <c r="AR129" s="2">
        <v>523741.973</v>
      </c>
      <c r="AS129" s="2">
        <v>523741.973</v>
      </c>
      <c r="AT129" s="2">
        <v>523741.973</v>
      </c>
      <c r="AU129" s="2">
        <v>523741.973</v>
      </c>
      <c r="AV129" s="2">
        <v>523741.973</v>
      </c>
      <c r="AW129" s="2">
        <v>523741.973</v>
      </c>
      <c r="AX129" s="2">
        <v>523741.973</v>
      </c>
      <c r="AY129" s="2">
        <v>523741.973</v>
      </c>
    </row>
    <row r="130" spans="1:51">
      <c r="B130" s="34" t="s">
        <v>263</v>
      </c>
      <c r="C130" s="19" t="s">
        <v>37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-539.73900000000003</v>
      </c>
      <c r="AT130" s="2">
        <v>-833.35799999999995</v>
      </c>
      <c r="AU130" s="2">
        <v>-833.35799999999995</v>
      </c>
      <c r="AV130" s="2">
        <v>-833.35799999999995</v>
      </c>
      <c r="AW130" s="2">
        <v>-833.35799999999995</v>
      </c>
      <c r="AX130" s="2">
        <v>-833.35799999999995</v>
      </c>
      <c r="AY130" s="2">
        <v>-833.35799999999995</v>
      </c>
    </row>
    <row r="131" spans="1:51">
      <c r="B131" s="34" t="s">
        <v>262</v>
      </c>
      <c r="C131" s="19" t="s">
        <v>37</v>
      </c>
      <c r="D131" s="2">
        <v>-752316.90099999995</v>
      </c>
      <c r="E131" s="2">
        <v>-764702.09100000001</v>
      </c>
      <c r="F131" s="2">
        <v>-781918.50199999998</v>
      </c>
      <c r="G131" s="2">
        <v>-779914.46200000006</v>
      </c>
      <c r="H131" s="2">
        <v>-779914.46200000006</v>
      </c>
      <c r="I131" s="2">
        <v>-768435.44799999997</v>
      </c>
      <c r="J131" s="2">
        <v>-769580.92099999997</v>
      </c>
      <c r="K131" s="2">
        <v>-769105.071</v>
      </c>
      <c r="L131" s="2">
        <v>-767704.91099999996</v>
      </c>
      <c r="M131" s="2">
        <v>-767704.91099999996</v>
      </c>
      <c r="N131" s="2">
        <v>-762704.09900000005</v>
      </c>
      <c r="O131" s="2">
        <v>-762106.39800000004</v>
      </c>
      <c r="P131" s="2">
        <v>-758408.16299999994</v>
      </c>
      <c r="Q131" s="2">
        <v>-740067.79500000004</v>
      </c>
      <c r="R131" s="2">
        <v>-740067.79500000004</v>
      </c>
      <c r="S131" s="2">
        <v>-739892.08799999999</v>
      </c>
      <c r="T131" s="2">
        <v>14745.304</v>
      </c>
      <c r="U131" s="2">
        <v>22147.012999999999</v>
      </c>
      <c r="V131" s="2">
        <v>23091.667000000001</v>
      </c>
      <c r="W131" s="2">
        <v>23091.667000000001</v>
      </c>
      <c r="X131" s="2">
        <v>32345.294999999998</v>
      </c>
      <c r="Y131" s="2">
        <v>30831.518</v>
      </c>
      <c r="Z131" s="2">
        <v>38056.639999999999</v>
      </c>
      <c r="AA131" s="2">
        <v>36937.722000000002</v>
      </c>
      <c r="AB131" s="2">
        <v>49092.173000000003</v>
      </c>
      <c r="AC131" s="2">
        <v>47235.451000000001</v>
      </c>
      <c r="AD131" s="2">
        <v>49077.651000000005</v>
      </c>
      <c r="AE131" s="2">
        <v>47300.249000000003</v>
      </c>
      <c r="AF131" s="2">
        <v>49077.651000000005</v>
      </c>
      <c r="AG131" s="2">
        <v>47300.249000000003</v>
      </c>
      <c r="AH131" s="2">
        <v>54201.478999999999</v>
      </c>
      <c r="AI131" s="2">
        <v>32095.037</v>
      </c>
      <c r="AJ131" s="2">
        <v>41606.618999999999</v>
      </c>
      <c r="AK131" s="2">
        <v>52616.978000000003</v>
      </c>
      <c r="AL131" s="2">
        <v>52616.978000000003</v>
      </c>
      <c r="AM131" s="2">
        <v>47052.324000000001</v>
      </c>
      <c r="AN131" s="2">
        <v>59565.135000000002</v>
      </c>
      <c r="AO131" s="2">
        <v>67804.327999999994</v>
      </c>
      <c r="AP131" s="2">
        <v>79857.936000000002</v>
      </c>
      <c r="AQ131" s="2">
        <v>79857.936000000002</v>
      </c>
      <c r="AR131" s="2">
        <v>129659.20699999999</v>
      </c>
      <c r="AS131" s="2">
        <v>92262.133000000002</v>
      </c>
      <c r="AT131" s="2">
        <v>105338.647</v>
      </c>
      <c r="AU131" s="2">
        <v>114581.948</v>
      </c>
      <c r="AV131" s="2">
        <v>114581.948</v>
      </c>
      <c r="AW131" s="2">
        <v>136792.88</v>
      </c>
      <c r="AX131" s="2">
        <v>115480.40399999999</v>
      </c>
      <c r="AY131" s="2">
        <v>112628.04700000001</v>
      </c>
    </row>
    <row r="132" spans="1:51">
      <c r="B132" s="34" t="s">
        <v>83</v>
      </c>
      <c r="C132" s="19" t="s">
        <v>37</v>
      </c>
      <c r="D132" s="2">
        <v>147224.03099999999</v>
      </c>
      <c r="E132" s="2">
        <v>147524.19099999999</v>
      </c>
      <c r="F132" s="2">
        <v>148978.48499999999</v>
      </c>
      <c r="G132" s="2">
        <v>148545.791</v>
      </c>
      <c r="H132" s="2">
        <v>148545.791</v>
      </c>
      <c r="I132" s="2">
        <v>147511.62700000001</v>
      </c>
      <c r="J132" s="2">
        <v>147485.383</v>
      </c>
      <c r="K132" s="2">
        <v>146906.93900000001</v>
      </c>
      <c r="L132" s="2">
        <v>147372.878</v>
      </c>
      <c r="M132" s="2">
        <v>147372.878</v>
      </c>
      <c r="N132" s="2">
        <v>141773.304</v>
      </c>
      <c r="O132" s="2">
        <v>141429.57800000001</v>
      </c>
      <c r="P132" s="2">
        <v>140530.88800000001</v>
      </c>
      <c r="Q132" s="2">
        <v>137677.533</v>
      </c>
      <c r="R132" s="2">
        <v>137677.533</v>
      </c>
      <c r="S132" s="2">
        <v>138979.644</v>
      </c>
      <c r="T132" s="2">
        <v>147763.44699999999</v>
      </c>
      <c r="U132" s="2">
        <v>147924.527</v>
      </c>
      <c r="V132" s="2">
        <v>148445.65299999999</v>
      </c>
      <c r="W132" s="2">
        <v>148445.65299999999</v>
      </c>
      <c r="X132" s="2">
        <v>149184.25</v>
      </c>
      <c r="Y132" s="2">
        <v>149291.495</v>
      </c>
      <c r="Z132" s="2">
        <v>148465.33799999999</v>
      </c>
      <c r="AA132" s="2">
        <v>148788.33799999999</v>
      </c>
      <c r="AB132" s="2">
        <v>149357.035</v>
      </c>
      <c r="AC132" s="2">
        <v>149560.035</v>
      </c>
      <c r="AD132" s="2">
        <v>150258.359</v>
      </c>
      <c r="AE132" s="2">
        <v>150373.359</v>
      </c>
      <c r="AF132" s="2">
        <v>150258.359</v>
      </c>
      <c r="AG132" s="2">
        <v>150373.359</v>
      </c>
      <c r="AH132" s="2">
        <v>152167.64799999999</v>
      </c>
      <c r="AI132" s="2">
        <v>150932.995</v>
      </c>
      <c r="AJ132" s="2">
        <v>149937.97</v>
      </c>
      <c r="AK132" s="2">
        <v>148162.41099999999</v>
      </c>
      <c r="AL132" s="2">
        <v>148162.41099999999</v>
      </c>
      <c r="AM132" s="2">
        <v>147605.489</v>
      </c>
      <c r="AN132" s="2">
        <v>146956.48699999999</v>
      </c>
      <c r="AO132" s="2">
        <v>147882.07699999999</v>
      </c>
      <c r="AP132" s="2">
        <v>149160.86499999999</v>
      </c>
      <c r="AQ132" s="2">
        <v>149160.86499999999</v>
      </c>
      <c r="AR132" s="2">
        <v>149268.13800000001</v>
      </c>
      <c r="AS132" s="2">
        <v>151705.53099999999</v>
      </c>
      <c r="AT132" s="2">
        <v>151420.46</v>
      </c>
      <c r="AU132" s="2">
        <v>145428.266</v>
      </c>
      <c r="AV132" s="2">
        <v>145428.266</v>
      </c>
      <c r="AW132" s="2">
        <v>144741.03099999999</v>
      </c>
      <c r="AX132" s="2">
        <v>145725.39300000001</v>
      </c>
      <c r="AY132" s="2">
        <v>147024.26</v>
      </c>
    </row>
    <row r="133" spans="1:51">
      <c r="B133" s="37" t="s">
        <v>84</v>
      </c>
      <c r="C133" s="19" t="s">
        <v>37</v>
      </c>
      <c r="D133" s="2">
        <v>365247.17499999999</v>
      </c>
      <c r="E133" s="2">
        <v>353162.14500000002</v>
      </c>
      <c r="F133" s="2">
        <v>337400.02799999999</v>
      </c>
      <c r="G133" s="2">
        <v>338971.37400000001</v>
      </c>
      <c r="H133" s="2">
        <v>338971.37400000001</v>
      </c>
      <c r="I133" s="2">
        <v>349416.22399999999</v>
      </c>
      <c r="J133" s="2">
        <v>348244.50699999998</v>
      </c>
      <c r="K133" s="2">
        <v>348141.913</v>
      </c>
      <c r="L133" s="2">
        <v>350008.01199999999</v>
      </c>
      <c r="M133" s="2">
        <v>350008.01199999999</v>
      </c>
      <c r="N133" s="2">
        <v>479359.25</v>
      </c>
      <c r="O133" s="2">
        <v>479613.22499999998</v>
      </c>
      <c r="P133" s="2">
        <v>482412.77</v>
      </c>
      <c r="Q133" s="2">
        <v>592774.78300000005</v>
      </c>
      <c r="R133" s="2">
        <v>592774.78300000005</v>
      </c>
      <c r="S133" s="2">
        <v>668252.60100000002</v>
      </c>
      <c r="T133" s="2">
        <v>686250.72400000005</v>
      </c>
      <c r="U133" s="2">
        <v>693813.51300000004</v>
      </c>
      <c r="V133" s="2">
        <v>695279.29299999995</v>
      </c>
      <c r="W133" s="2">
        <v>695279.29299999995</v>
      </c>
      <c r="X133" s="2">
        <v>705271.51800000004</v>
      </c>
      <c r="Y133" s="2">
        <v>703864.98600000003</v>
      </c>
      <c r="Z133" s="2">
        <v>710263.951</v>
      </c>
      <c r="AA133" s="2">
        <v>709468.03300000005</v>
      </c>
      <c r="AB133" s="2">
        <v>722191.18099999998</v>
      </c>
      <c r="AC133" s="2">
        <v>720537.45900000003</v>
      </c>
      <c r="AD133" s="2">
        <v>723077.98300000001</v>
      </c>
      <c r="AE133" s="2">
        <v>721415.58100000001</v>
      </c>
      <c r="AF133" s="2">
        <v>723077.98300000001</v>
      </c>
      <c r="AG133" s="2">
        <v>721415.58100000001</v>
      </c>
      <c r="AH133" s="2">
        <v>730111.1</v>
      </c>
      <c r="AI133" s="2">
        <v>706770.005</v>
      </c>
      <c r="AJ133" s="2">
        <v>715286.56200000003</v>
      </c>
      <c r="AK133" s="2">
        <v>724521.36199999996</v>
      </c>
      <c r="AL133" s="2">
        <v>724521.36199999996</v>
      </c>
      <c r="AM133" s="2">
        <v>718399.78599999996</v>
      </c>
      <c r="AN133" s="2">
        <v>730263.59499999997</v>
      </c>
      <c r="AO133" s="2">
        <v>739428.37800000003</v>
      </c>
      <c r="AP133" s="2">
        <v>752760.77399999998</v>
      </c>
      <c r="AQ133" s="2">
        <v>752760.77399999998</v>
      </c>
      <c r="AR133" s="2">
        <v>802669.31799999997</v>
      </c>
      <c r="AS133" s="2">
        <v>767169.89800000004</v>
      </c>
      <c r="AT133" s="2">
        <v>779667.72199999995</v>
      </c>
      <c r="AU133" s="2">
        <v>782918.82900000003</v>
      </c>
      <c r="AV133" s="2">
        <v>782918.82900000003</v>
      </c>
      <c r="AW133" s="2">
        <v>804442.52599999995</v>
      </c>
      <c r="AX133" s="2">
        <v>784114.41200000001</v>
      </c>
      <c r="AY133" s="2">
        <v>782560.92200000002</v>
      </c>
    </row>
    <row r="134" spans="1:51" ht="12.75" thickBot="1">
      <c r="B134" s="37" t="s">
        <v>85</v>
      </c>
      <c r="C134" s="28" t="s">
        <v>37</v>
      </c>
      <c r="D134" s="29">
        <v>171.72</v>
      </c>
      <c r="E134" s="29">
        <v>-8.9999999999999993E-3</v>
      </c>
      <c r="F134" s="29">
        <v>-8.9999999999999993E-3</v>
      </c>
      <c r="G134" s="29">
        <v>-8.9999999999999993E-3</v>
      </c>
      <c r="H134" s="29">
        <v>-8.9999999999999993E-3</v>
      </c>
      <c r="I134" s="29">
        <v>-8.9999999999999993E-3</v>
      </c>
      <c r="J134" s="29">
        <v>-8.9999999999999993E-3</v>
      </c>
      <c r="K134" s="29">
        <v>-8.9999999999999993E-3</v>
      </c>
      <c r="L134" s="29">
        <v>-8.9999999999999993E-3</v>
      </c>
      <c r="M134" s="29">
        <v>-8.9999999999999993E-3</v>
      </c>
      <c r="N134" s="29">
        <v>-8.9999999999999993E-3</v>
      </c>
      <c r="O134" s="29">
        <v>-8.9999999999999993E-3</v>
      </c>
      <c r="P134" s="29">
        <v>-8.9999999999999993E-3</v>
      </c>
      <c r="Q134" s="29">
        <v>-8.9999999999999993E-3</v>
      </c>
      <c r="R134" s="29">
        <v>-8.9999999999999993E-3</v>
      </c>
      <c r="S134" s="29">
        <v>-8.9999999999999993E-3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4412.3980000000001</v>
      </c>
      <c r="AV134" s="29">
        <v>4412.3980000000001</v>
      </c>
      <c r="AW134" s="29">
        <v>3977.3009999999999</v>
      </c>
      <c r="AX134" s="29">
        <v>3712.4589999999998</v>
      </c>
      <c r="AY134" s="29">
        <v>3413.1689999999999</v>
      </c>
    </row>
    <row r="135" spans="1:51" s="6" customFormat="1">
      <c r="B135" s="35" t="s">
        <v>86</v>
      </c>
      <c r="C135" s="19" t="s">
        <v>37</v>
      </c>
      <c r="D135" s="12">
        <v>365418.89500000002</v>
      </c>
      <c r="E135" s="12">
        <v>353162.136</v>
      </c>
      <c r="F135" s="12">
        <v>337400.01899999997</v>
      </c>
      <c r="G135" s="12">
        <v>338971.36499999999</v>
      </c>
      <c r="H135" s="12">
        <v>338971.36499999999</v>
      </c>
      <c r="I135" s="12">
        <v>349416.21500000003</v>
      </c>
      <c r="J135" s="12">
        <v>348244.49800000002</v>
      </c>
      <c r="K135" s="12">
        <v>348141.90399999998</v>
      </c>
      <c r="L135" s="12">
        <v>350008.00300000003</v>
      </c>
      <c r="M135" s="12">
        <v>350008.00300000003</v>
      </c>
      <c r="N135" s="12">
        <v>479359.24099999998</v>
      </c>
      <c r="O135" s="12">
        <v>479613.21600000001</v>
      </c>
      <c r="P135" s="12">
        <v>482412.761</v>
      </c>
      <c r="Q135" s="12">
        <v>592774.77399999998</v>
      </c>
      <c r="R135" s="12">
        <v>592774.77399999998</v>
      </c>
      <c r="S135" s="12">
        <v>668252.59199999995</v>
      </c>
      <c r="T135" s="12">
        <v>686250.72400000005</v>
      </c>
      <c r="U135" s="12">
        <v>693813.51300000004</v>
      </c>
      <c r="V135" s="12">
        <v>695279.29299999995</v>
      </c>
      <c r="W135" s="12">
        <v>695279.29299999995</v>
      </c>
      <c r="X135" s="12">
        <v>705271.51800000004</v>
      </c>
      <c r="Y135" s="12">
        <v>703864.98600000003</v>
      </c>
      <c r="Z135" s="12">
        <v>710263.951</v>
      </c>
      <c r="AA135" s="12">
        <v>709468.03300000005</v>
      </c>
      <c r="AB135" s="12">
        <v>722191.18099999998</v>
      </c>
      <c r="AC135" s="12">
        <v>720537.45900000003</v>
      </c>
      <c r="AD135" s="12">
        <v>723077.98300000001</v>
      </c>
      <c r="AE135" s="12">
        <v>721415.58100000001</v>
      </c>
      <c r="AF135" s="12">
        <v>723077.98300000001</v>
      </c>
      <c r="AG135" s="12">
        <v>721415.58100000001</v>
      </c>
      <c r="AH135" s="12">
        <v>730111.1</v>
      </c>
      <c r="AI135" s="12">
        <v>706770.005</v>
      </c>
      <c r="AJ135" s="12">
        <v>715286.56200000003</v>
      </c>
      <c r="AK135" s="12">
        <v>724521.36199999996</v>
      </c>
      <c r="AL135" s="12">
        <v>724521.36199999996</v>
      </c>
      <c r="AM135" s="12">
        <v>718399.78599999996</v>
      </c>
      <c r="AN135" s="12">
        <v>730263.59499999997</v>
      </c>
      <c r="AO135" s="12">
        <v>739428.37800000003</v>
      </c>
      <c r="AP135" s="12">
        <v>752760.77399999998</v>
      </c>
      <c r="AQ135" s="12">
        <v>752760.77399999998</v>
      </c>
      <c r="AR135" s="12">
        <v>802669.31799999997</v>
      </c>
      <c r="AS135" s="12">
        <v>767169.89800000004</v>
      </c>
      <c r="AT135" s="12">
        <v>779667.72199999995</v>
      </c>
      <c r="AU135" s="12">
        <v>787331.22699999996</v>
      </c>
      <c r="AV135" s="12">
        <v>787331.22699999996</v>
      </c>
      <c r="AW135" s="12">
        <v>808419.82700000005</v>
      </c>
      <c r="AX135" s="12">
        <v>787826.87100000004</v>
      </c>
      <c r="AY135" s="12">
        <v>785974.09100000001</v>
      </c>
    </row>
    <row r="136" spans="1:51">
      <c r="B136" s="3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s="6" customFormat="1">
      <c r="B137" s="33" t="s">
        <v>87</v>
      </c>
      <c r="C137" s="19" t="s">
        <v>37</v>
      </c>
      <c r="D137" s="12">
        <v>1797774.594</v>
      </c>
      <c r="E137" s="12">
        <v>1799215.4369999999</v>
      </c>
      <c r="F137" s="12">
        <v>1810261.858</v>
      </c>
      <c r="G137" s="12">
        <v>1804215.3839999998</v>
      </c>
      <c r="H137" s="12">
        <v>1804215.3839999998</v>
      </c>
      <c r="I137" s="12">
        <v>1779148.497</v>
      </c>
      <c r="J137" s="12">
        <v>1764153.02</v>
      </c>
      <c r="K137" s="12">
        <v>1786217.4369999999</v>
      </c>
      <c r="L137" s="12">
        <v>1806731.27</v>
      </c>
      <c r="M137" s="12">
        <v>1806731.27</v>
      </c>
      <c r="N137" s="12">
        <v>1817056.673</v>
      </c>
      <c r="O137" s="12">
        <v>1795756.1439999999</v>
      </c>
      <c r="P137" s="12">
        <v>1798122.1970000002</v>
      </c>
      <c r="Q137" s="12">
        <v>1901594.9</v>
      </c>
      <c r="R137" s="12">
        <v>1901594.9</v>
      </c>
      <c r="S137" s="12">
        <v>1911897.5279999999</v>
      </c>
      <c r="T137" s="12">
        <v>1803938.808</v>
      </c>
      <c r="U137" s="12">
        <v>1805452.0019999999</v>
      </c>
      <c r="V137" s="12">
        <v>1812398.622</v>
      </c>
      <c r="W137" s="12">
        <v>1812398.622</v>
      </c>
      <c r="X137" s="12">
        <v>1793505.2680000002</v>
      </c>
      <c r="Y137" s="12">
        <v>2040168.736</v>
      </c>
      <c r="Z137" s="12">
        <v>1829032.2109999999</v>
      </c>
      <c r="AA137" s="12">
        <v>2072454.2930000001</v>
      </c>
      <c r="AB137" s="12">
        <v>1791286.048</v>
      </c>
      <c r="AC137" s="12">
        <v>2028585.3260000001</v>
      </c>
      <c r="AD137" s="12">
        <v>1845012.0729999999</v>
      </c>
      <c r="AE137" s="12">
        <v>2077831.6710000001</v>
      </c>
      <c r="AF137" s="12">
        <v>1845012.0729999999</v>
      </c>
      <c r="AG137" s="12">
        <v>2077831.6710000001</v>
      </c>
      <c r="AH137" s="12">
        <v>2051525.5490000001</v>
      </c>
      <c r="AI137" s="12">
        <v>2051403.8640000001</v>
      </c>
      <c r="AJ137" s="12">
        <v>2085107.361</v>
      </c>
      <c r="AK137" s="12">
        <v>2181949.5750000002</v>
      </c>
      <c r="AL137" s="12">
        <v>2181949.5750000002</v>
      </c>
      <c r="AM137" s="12">
        <v>2084402.4939999999</v>
      </c>
      <c r="AN137" s="12">
        <v>2091253.7779999999</v>
      </c>
      <c r="AO137" s="12">
        <v>2169748.074</v>
      </c>
      <c r="AP137" s="12">
        <v>2220482.17</v>
      </c>
      <c r="AQ137" s="12">
        <v>2220482.17</v>
      </c>
      <c r="AR137" s="12">
        <v>2276729.389</v>
      </c>
      <c r="AS137" s="12">
        <v>2239897.7349999999</v>
      </c>
      <c r="AT137" s="12">
        <v>2297363.2010000004</v>
      </c>
      <c r="AU137" s="12">
        <v>2328636.625</v>
      </c>
      <c r="AV137" s="12">
        <v>2328636.625</v>
      </c>
      <c r="AW137" s="12">
        <v>2299589.2220000001</v>
      </c>
      <c r="AX137" s="12">
        <v>2243965.0750000002</v>
      </c>
      <c r="AY137" s="12">
        <v>2291410.8339999998</v>
      </c>
    </row>
    <row r="140" spans="1:51" ht="12" customHeight="1">
      <c r="A140" s="58" t="s">
        <v>129</v>
      </c>
      <c r="B140" s="5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36.75" customHeight="1">
      <c r="B141" s="5" t="s">
        <v>35</v>
      </c>
      <c r="C141" s="5" t="s">
        <v>36</v>
      </c>
      <c r="D141" s="27" t="s">
        <v>180</v>
      </c>
      <c r="E141" s="27" t="s">
        <v>181</v>
      </c>
      <c r="F141" s="27" t="s">
        <v>182</v>
      </c>
      <c r="G141" s="27" t="s">
        <v>183</v>
      </c>
      <c r="H141" s="27" t="s">
        <v>154</v>
      </c>
      <c r="I141" s="27" t="s">
        <v>155</v>
      </c>
      <c r="J141" s="27" t="s">
        <v>184</v>
      </c>
      <c r="K141" s="27" t="s">
        <v>185</v>
      </c>
      <c r="L141" s="27" t="s">
        <v>186</v>
      </c>
      <c r="M141" s="27" t="s">
        <v>173</v>
      </c>
      <c r="N141" s="27" t="s">
        <v>172</v>
      </c>
      <c r="O141" s="27" t="s">
        <v>187</v>
      </c>
      <c r="P141" s="27" t="s">
        <v>188</v>
      </c>
      <c r="Q141" s="27" t="s">
        <v>189</v>
      </c>
      <c r="R141" s="27" t="s">
        <v>164</v>
      </c>
      <c r="S141" s="27" t="s">
        <v>190</v>
      </c>
      <c r="T141" s="27" t="s">
        <v>191</v>
      </c>
      <c r="U141" s="27" t="s">
        <v>192</v>
      </c>
      <c r="V141" s="27" t="s">
        <v>193</v>
      </c>
      <c r="W141" s="27" t="s">
        <v>169</v>
      </c>
      <c r="X141" s="27" t="s">
        <v>196</v>
      </c>
      <c r="Y141" s="27" t="s">
        <v>196</v>
      </c>
      <c r="Z141" s="27" t="s">
        <v>199</v>
      </c>
      <c r="AA141" s="27" t="s">
        <v>199</v>
      </c>
      <c r="AB141" s="27" t="s">
        <v>209</v>
      </c>
      <c r="AC141" s="27" t="s">
        <v>209</v>
      </c>
      <c r="AD141" s="27" t="s">
        <v>210</v>
      </c>
      <c r="AE141" s="27" t="s">
        <v>210</v>
      </c>
      <c r="AF141" s="27" t="s">
        <v>210</v>
      </c>
      <c r="AG141" s="27" t="s">
        <v>210</v>
      </c>
      <c r="AH141" s="27" t="s">
        <v>213</v>
      </c>
      <c r="AI141" s="27" t="s">
        <v>218</v>
      </c>
      <c r="AJ141" s="27" t="s">
        <v>225</v>
      </c>
      <c r="AK141" s="27" t="s">
        <v>227</v>
      </c>
      <c r="AL141" s="27" t="s">
        <v>227</v>
      </c>
      <c r="AM141" s="27" t="s">
        <v>229</v>
      </c>
      <c r="AN141" s="27" t="s">
        <v>230</v>
      </c>
      <c r="AO141" s="27" t="s">
        <v>234</v>
      </c>
      <c r="AP141" s="27" t="s">
        <v>242</v>
      </c>
      <c r="AQ141" s="27" t="s">
        <v>242</v>
      </c>
      <c r="AR141" s="27" t="s">
        <v>254</v>
      </c>
      <c r="AS141" s="27" t="s">
        <v>261</v>
      </c>
      <c r="AT141" s="27" t="s">
        <v>269</v>
      </c>
      <c r="AU141" s="27" t="s">
        <v>278</v>
      </c>
      <c r="AV141" s="27" t="s">
        <v>278</v>
      </c>
      <c r="AW141" s="27" t="s">
        <v>282</v>
      </c>
      <c r="AX141" s="27" t="s">
        <v>286</v>
      </c>
      <c r="AY141" s="27" t="s">
        <v>291</v>
      </c>
    </row>
    <row r="142" spans="1:51" ht="24">
      <c r="B142" s="38" t="s">
        <v>88</v>
      </c>
      <c r="C142" s="1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B143" s="39" t="s">
        <v>89</v>
      </c>
      <c r="C143" s="19" t="s">
        <v>37</v>
      </c>
      <c r="D143" s="2">
        <v>669742.03899999999</v>
      </c>
      <c r="E143" s="2">
        <v>1327067.085</v>
      </c>
      <c r="F143" s="2">
        <v>2011292.7379999999</v>
      </c>
      <c r="G143" s="2">
        <v>2695010.4819999998</v>
      </c>
      <c r="H143" s="2">
        <v>2695010.4819999998</v>
      </c>
      <c r="I143" s="2">
        <v>716339.26300000004</v>
      </c>
      <c r="J143" s="2">
        <v>1432664.193</v>
      </c>
      <c r="K143" s="2">
        <v>2160711.8709999998</v>
      </c>
      <c r="L143" s="2">
        <v>2934674.534</v>
      </c>
      <c r="M143" s="2">
        <v>2934674.534</v>
      </c>
      <c r="N143" s="2">
        <v>746792.36899999995</v>
      </c>
      <c r="O143" s="2">
        <v>1318736.2450000001</v>
      </c>
      <c r="P143" s="2">
        <v>1972847.075</v>
      </c>
      <c r="Q143" s="2">
        <v>2643066.2889999999</v>
      </c>
      <c r="R143" s="2">
        <v>2643066.2889999999</v>
      </c>
      <c r="S143" s="2">
        <v>682066.86199999996</v>
      </c>
      <c r="T143" s="2">
        <v>1350704.6529999999</v>
      </c>
      <c r="U143" s="2">
        <v>2028764.9850000001</v>
      </c>
      <c r="V143" s="2">
        <v>2708830.361</v>
      </c>
      <c r="W143" s="2">
        <v>2708830.361</v>
      </c>
      <c r="X143" s="2">
        <v>687447.83700000006</v>
      </c>
      <c r="Y143" s="2">
        <v>687447.83700000006</v>
      </c>
      <c r="Z143" s="2">
        <v>1357467.9850000001</v>
      </c>
      <c r="AA143" s="2">
        <v>1357467.9850000001</v>
      </c>
      <c r="AB143" s="2">
        <v>2370820.6710000001</v>
      </c>
      <c r="AC143" s="2">
        <v>2370820.6710000001</v>
      </c>
      <c r="AD143" s="2">
        <v>2714008.0890000002</v>
      </c>
      <c r="AE143" s="2">
        <v>2714008.0890000002</v>
      </c>
      <c r="AF143" s="2">
        <v>2714008.0890000002</v>
      </c>
      <c r="AG143" s="2">
        <v>2714008.0890000002</v>
      </c>
      <c r="AH143" s="2">
        <v>753523.29299999995</v>
      </c>
      <c r="AI143" s="2">
        <v>1365328.5009999999</v>
      </c>
      <c r="AJ143" s="2">
        <v>2036637.044</v>
      </c>
      <c r="AK143" s="2">
        <v>2736590.6919999998</v>
      </c>
      <c r="AL143" s="2">
        <v>2736590.6919999998</v>
      </c>
      <c r="AM143" s="2">
        <v>713335.15399999998</v>
      </c>
      <c r="AN143" s="2">
        <v>1406383.807</v>
      </c>
      <c r="AO143" s="2">
        <v>2176879.8360000001</v>
      </c>
      <c r="AP143" s="2">
        <v>2982780.9819999998</v>
      </c>
      <c r="AQ143" s="2">
        <v>2982780.9819999998</v>
      </c>
      <c r="AR143" s="2">
        <v>828381.12699999998</v>
      </c>
      <c r="AS143" s="2">
        <v>1629324.9140000001</v>
      </c>
      <c r="AT143" s="2">
        <v>2484700.6910000001</v>
      </c>
      <c r="AU143" s="2">
        <v>3343444.0189999999</v>
      </c>
      <c r="AV143" s="2">
        <v>3343444.0189999999</v>
      </c>
      <c r="AW143" s="2">
        <v>874798.79500000004</v>
      </c>
      <c r="AX143" s="2">
        <v>1720958.865</v>
      </c>
      <c r="AY143" s="2">
        <v>2561013.4180000001</v>
      </c>
    </row>
    <row r="144" spans="1:51">
      <c r="B144" s="39" t="s">
        <v>90</v>
      </c>
      <c r="C144" s="19" t="s">
        <v>37</v>
      </c>
      <c r="D144" s="2">
        <v>-591042.27800000005</v>
      </c>
      <c r="E144" s="2">
        <v>-1162955.101</v>
      </c>
      <c r="F144" s="2">
        <v>-1773611.5819999999</v>
      </c>
      <c r="G144" s="2">
        <v>-2318018.9980000001</v>
      </c>
      <c r="H144" s="2">
        <v>-2318018.9980000001</v>
      </c>
      <c r="I144" s="2">
        <v>-614004.90099999995</v>
      </c>
      <c r="J144" s="2">
        <v>-1228498.483</v>
      </c>
      <c r="K144" s="2">
        <v>-1844239.933</v>
      </c>
      <c r="L144" s="2">
        <v>-2493369.8190000001</v>
      </c>
      <c r="M144" s="2">
        <v>-2493369.8190000001</v>
      </c>
      <c r="N144" s="2">
        <v>-644527.94799999997</v>
      </c>
      <c r="O144" s="2">
        <v>-1144781.4790000001</v>
      </c>
      <c r="P144" s="2">
        <v>-1684792.425</v>
      </c>
      <c r="Q144" s="2">
        <v>-2245716.1129999999</v>
      </c>
      <c r="R144" s="2">
        <v>-2245716.1129999999</v>
      </c>
      <c r="S144" s="2">
        <v>-559051.45600000001</v>
      </c>
      <c r="T144" s="2">
        <v>-1148128.6189999999</v>
      </c>
      <c r="U144" s="2">
        <v>-1692181.527</v>
      </c>
      <c r="V144" s="2">
        <v>-2265353.7349999999</v>
      </c>
      <c r="W144" s="2">
        <v>-2265353.7349999999</v>
      </c>
      <c r="X144" s="2">
        <v>-567395.62899999996</v>
      </c>
      <c r="Y144" s="2">
        <v>-567395.62899999996</v>
      </c>
      <c r="Z144" s="2">
        <v>-1118544.1399999999</v>
      </c>
      <c r="AA144" s="2">
        <v>-1118544.1399999999</v>
      </c>
      <c r="AB144" s="2">
        <v>-1995927.433</v>
      </c>
      <c r="AC144" s="2">
        <v>-1995927.433</v>
      </c>
      <c r="AD144" s="2">
        <v>-2248046.702</v>
      </c>
      <c r="AE144" s="2">
        <v>-2248046.702</v>
      </c>
      <c r="AF144" s="2">
        <v>-2248046.702</v>
      </c>
      <c r="AG144" s="2">
        <v>-2248046.702</v>
      </c>
      <c r="AH144" s="2">
        <v>-631304.83200000005</v>
      </c>
      <c r="AI144" s="2">
        <v>-1163831.0079999999</v>
      </c>
      <c r="AJ144" s="2">
        <v>-1670226.4720000001</v>
      </c>
      <c r="AK144" s="2">
        <v>-2224693.9049999998</v>
      </c>
      <c r="AL144" s="2">
        <v>-2224693.9049999998</v>
      </c>
      <c r="AM144" s="2">
        <v>-578463.027</v>
      </c>
      <c r="AN144" s="2">
        <v>-1126533.68</v>
      </c>
      <c r="AO144" s="2">
        <v>-1750122.169</v>
      </c>
      <c r="AP144" s="2">
        <v>-2396358.4759999998</v>
      </c>
      <c r="AQ144" s="2">
        <v>-2396358.4759999998</v>
      </c>
      <c r="AR144" s="2">
        <v>-677054.88199999998</v>
      </c>
      <c r="AS144" s="2">
        <v>-1348019.757</v>
      </c>
      <c r="AT144" s="2">
        <v>-2019157.058</v>
      </c>
      <c r="AU144" s="2">
        <v>-2698248.8859999999</v>
      </c>
      <c r="AV144" s="2">
        <v>-2698248.8859999999</v>
      </c>
      <c r="AW144" s="2">
        <v>-698690.51399999997</v>
      </c>
      <c r="AX144" s="2">
        <v>-1389093.807</v>
      </c>
      <c r="AY144" s="2">
        <v>-2050146.2960000001</v>
      </c>
    </row>
    <row r="145" spans="2:51">
      <c r="B145" s="39" t="s">
        <v>91</v>
      </c>
      <c r="C145" s="19" t="s">
        <v>37</v>
      </c>
      <c r="D145" s="2">
        <v>-56358.889000000003</v>
      </c>
      <c r="E145" s="2">
        <v>-104858.55899999999</v>
      </c>
      <c r="F145" s="2">
        <v>-157230.92800000001</v>
      </c>
      <c r="G145" s="2">
        <v>-211841.72700000001</v>
      </c>
      <c r="H145" s="2">
        <v>-211841.72700000001</v>
      </c>
      <c r="I145" s="2">
        <v>-58013.466999999997</v>
      </c>
      <c r="J145" s="2">
        <v>-113721.376</v>
      </c>
      <c r="K145" s="2">
        <v>-169549.655</v>
      </c>
      <c r="L145" s="2">
        <v>-242192.378</v>
      </c>
      <c r="M145" s="2">
        <v>-242192.378</v>
      </c>
      <c r="N145" s="2">
        <v>-66284.486999999994</v>
      </c>
      <c r="O145" s="2">
        <v>-112745.939</v>
      </c>
      <c r="P145" s="2">
        <v>-164539.65900000001</v>
      </c>
      <c r="Q145" s="2">
        <v>-218724.45499999999</v>
      </c>
      <c r="R145" s="2">
        <v>-218724.45499999999</v>
      </c>
      <c r="S145" s="2">
        <v>-66131.379000000001</v>
      </c>
      <c r="T145" s="2">
        <v>-122284.611</v>
      </c>
      <c r="U145" s="2">
        <v>-173135.98699999999</v>
      </c>
      <c r="V145" s="2">
        <v>-227872.997</v>
      </c>
      <c r="W145" s="2">
        <v>-227872.997</v>
      </c>
      <c r="X145" s="2">
        <v>-58033.472000000002</v>
      </c>
      <c r="Y145" s="2">
        <v>-58033.472000000002</v>
      </c>
      <c r="Z145" s="2">
        <v>-111413.912</v>
      </c>
      <c r="AA145" s="2">
        <v>-111413.912</v>
      </c>
      <c r="AB145" s="2">
        <v>-167749.954</v>
      </c>
      <c r="AC145" s="2">
        <v>-167749.954</v>
      </c>
      <c r="AD145" s="2">
        <v>-222576.46599999999</v>
      </c>
      <c r="AE145" s="2">
        <v>-222576.46599999999</v>
      </c>
      <c r="AF145" s="2">
        <v>-222576.46599999999</v>
      </c>
      <c r="AG145" s="2">
        <v>-222576.46599999999</v>
      </c>
      <c r="AH145" s="2">
        <v>-62913.612999999998</v>
      </c>
      <c r="AI145" s="2">
        <v>-121231.405</v>
      </c>
      <c r="AJ145" s="2">
        <v>-175477.747</v>
      </c>
      <c r="AK145" s="2">
        <v>-231361.565</v>
      </c>
      <c r="AL145" s="2">
        <v>-231361.565</v>
      </c>
      <c r="AM145" s="2">
        <v>-70437.722999999998</v>
      </c>
      <c r="AN145" s="2">
        <v>-124239.045</v>
      </c>
      <c r="AO145" s="2">
        <v>-178811.85800000001</v>
      </c>
      <c r="AP145" s="2">
        <v>-234817.02499999999</v>
      </c>
      <c r="AQ145" s="2">
        <v>-234817.02499999999</v>
      </c>
      <c r="AR145" s="2">
        <v>-69217.460999999996</v>
      </c>
      <c r="AS145" s="2">
        <v>-125846.68</v>
      </c>
      <c r="AT145" s="2">
        <v>-184392.59</v>
      </c>
      <c r="AU145" s="2">
        <v>-246250.17199999999</v>
      </c>
      <c r="AV145" s="2">
        <v>-246250.17199999999</v>
      </c>
      <c r="AW145" s="2">
        <v>-73071.012000000002</v>
      </c>
      <c r="AX145" s="2">
        <v>-139518.57999999999</v>
      </c>
      <c r="AY145" s="2">
        <v>-214333.87899999999</v>
      </c>
    </row>
    <row r="146" spans="2:51">
      <c r="B146" s="39" t="s">
        <v>92</v>
      </c>
      <c r="C146" s="19" t="s">
        <v>37</v>
      </c>
      <c r="D146" s="2">
        <v>-18262.883999999998</v>
      </c>
      <c r="E146" s="2">
        <v>-44702.466</v>
      </c>
      <c r="F146" s="2">
        <v>-61207.364000000001</v>
      </c>
      <c r="G146" s="2">
        <v>-85857.975000000006</v>
      </c>
      <c r="H146" s="2">
        <v>-85857.975000000006</v>
      </c>
      <c r="I146" s="2">
        <v>-27311.86</v>
      </c>
      <c r="J146" s="2">
        <v>-50321.883000000002</v>
      </c>
      <c r="K146" s="2">
        <v>-70439.134000000005</v>
      </c>
      <c r="L146" s="2">
        <v>-77399.228000000003</v>
      </c>
      <c r="M146" s="2">
        <v>-77399.228000000003</v>
      </c>
      <c r="N146" s="2">
        <v>-27150.628000000001</v>
      </c>
      <c r="O146" s="2">
        <v>-49298.144</v>
      </c>
      <c r="P146" s="2">
        <v>-73484.474000000002</v>
      </c>
      <c r="Q146" s="2">
        <v>-93420.475000000006</v>
      </c>
      <c r="R146" s="2">
        <v>-93420.475000000006</v>
      </c>
      <c r="S146" s="2">
        <v>-25188.544999999998</v>
      </c>
      <c r="T146" s="2">
        <v>-48391.589</v>
      </c>
      <c r="U146" s="2">
        <v>-69733.472999999998</v>
      </c>
      <c r="V146" s="2">
        <v>-91489.582999999999</v>
      </c>
      <c r="W146" s="2">
        <v>-91489.582999999999</v>
      </c>
      <c r="X146" s="2">
        <v>-24962.717000000001</v>
      </c>
      <c r="Y146" s="2">
        <v>-24962.717000000001</v>
      </c>
      <c r="Z146" s="2">
        <v>-51899.296000000002</v>
      </c>
      <c r="AA146" s="2">
        <v>-51899.296000000002</v>
      </c>
      <c r="AB146" s="2">
        <v>-84996.395000000004</v>
      </c>
      <c r="AC146" s="2">
        <v>-84996.395000000004</v>
      </c>
      <c r="AD146" s="2">
        <v>-99136.61</v>
      </c>
      <c r="AE146" s="2">
        <v>-99136.61</v>
      </c>
      <c r="AF146" s="2">
        <v>-99136.61</v>
      </c>
      <c r="AG146" s="2">
        <v>-99136.61</v>
      </c>
      <c r="AH146" s="2">
        <v>-28388.005000000001</v>
      </c>
      <c r="AI146" s="2">
        <v>-50444.023999999998</v>
      </c>
      <c r="AJ146" s="2">
        <v>-72273.732999999993</v>
      </c>
      <c r="AK146" s="2">
        <v>-103968.37</v>
      </c>
      <c r="AL146" s="2">
        <v>-103968.37</v>
      </c>
      <c r="AM146" s="2">
        <v>-32684.065999999999</v>
      </c>
      <c r="AN146" s="2">
        <v>-59118.409</v>
      </c>
      <c r="AO146" s="2">
        <v>-84047.097999999998</v>
      </c>
      <c r="AP146" s="2">
        <v>-113356.914</v>
      </c>
      <c r="AQ146" s="2">
        <v>-113356.914</v>
      </c>
      <c r="AR146" s="2">
        <v>-36528.987000000001</v>
      </c>
      <c r="AS146" s="2">
        <v>-71708.188999999998</v>
      </c>
      <c r="AT146" s="2">
        <v>-103025</v>
      </c>
      <c r="AU146" s="2">
        <v>-142422.709</v>
      </c>
      <c r="AV146" s="2">
        <v>-142422.709</v>
      </c>
      <c r="AW146" s="2">
        <v>-33637.160000000003</v>
      </c>
      <c r="AX146" s="2">
        <v>-65890.812999999995</v>
      </c>
      <c r="AY146" s="2">
        <v>-98034.357000000004</v>
      </c>
    </row>
    <row r="147" spans="2:51">
      <c r="B147" s="39" t="s">
        <v>200</v>
      </c>
      <c r="C147" s="19" t="s">
        <v>37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-9909.9539999999997</v>
      </c>
      <c r="AA147" s="2">
        <v>-9909.9539999999997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-25937.746999999999</v>
      </c>
      <c r="AJ147" s="2">
        <v>-25949.921999999999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/>
      <c r="AV147" s="2"/>
      <c r="AW147" s="2">
        <v>0</v>
      </c>
      <c r="AX147" s="2">
        <v>0</v>
      </c>
      <c r="AY147" s="2">
        <v>0</v>
      </c>
    </row>
    <row r="148" spans="2:51">
      <c r="B148" s="39" t="s">
        <v>93</v>
      </c>
      <c r="C148" s="19" t="s">
        <v>37</v>
      </c>
      <c r="D148" s="2">
        <v>141.01900000000001</v>
      </c>
      <c r="E148" s="2">
        <v>215.24299999999999</v>
      </c>
      <c r="F148" s="2">
        <v>349.27</v>
      </c>
      <c r="G148" s="2">
        <v>447.29599999999999</v>
      </c>
      <c r="H148" s="2">
        <v>447.29599999999999</v>
      </c>
      <c r="I148" s="2">
        <v>185.08699999999999</v>
      </c>
      <c r="J148" s="2">
        <v>335.798</v>
      </c>
      <c r="K148" s="2">
        <v>552.24</v>
      </c>
      <c r="L148" s="2">
        <v>652.16200000000003</v>
      </c>
      <c r="M148" s="2">
        <v>652.16200000000003</v>
      </c>
      <c r="N148" s="2">
        <v>237.34</v>
      </c>
      <c r="O148" s="2">
        <v>377.75799999999998</v>
      </c>
      <c r="P148" s="2">
        <v>445.55</v>
      </c>
      <c r="Q148" s="2">
        <v>646.85400000000004</v>
      </c>
      <c r="R148" s="2">
        <v>646.85400000000004</v>
      </c>
      <c r="S148" s="2">
        <v>448.88299999999998</v>
      </c>
      <c r="T148" s="2">
        <v>604.524</v>
      </c>
      <c r="U148" s="2">
        <v>770.68899999999996</v>
      </c>
      <c r="V148" s="2">
        <v>1267.759</v>
      </c>
      <c r="W148" s="2">
        <v>1267.759</v>
      </c>
      <c r="X148" s="2">
        <v>299.60899999999998</v>
      </c>
      <c r="Y148" s="2">
        <v>299.60899999999998</v>
      </c>
      <c r="Z148" s="54">
        <v>451.85</v>
      </c>
      <c r="AA148" s="54">
        <v>451.85</v>
      </c>
      <c r="AB148" s="54">
        <v>660.58199999999999</v>
      </c>
      <c r="AC148" s="54">
        <v>660.58199999999999</v>
      </c>
      <c r="AD148" s="54">
        <v>771.274</v>
      </c>
      <c r="AE148" s="54">
        <v>771.274</v>
      </c>
      <c r="AF148" s="54">
        <v>771.274</v>
      </c>
      <c r="AG148" s="54">
        <v>771.274</v>
      </c>
      <c r="AH148" s="54">
        <v>265.23700000000002</v>
      </c>
      <c r="AI148" s="54">
        <v>451.49299999999999</v>
      </c>
      <c r="AJ148" s="54">
        <v>633.58600000000001</v>
      </c>
      <c r="AK148" s="54">
        <v>955.80799999999999</v>
      </c>
      <c r="AL148" s="54">
        <v>955.80799999999999</v>
      </c>
      <c r="AM148" s="54">
        <v>561.01499999999999</v>
      </c>
      <c r="AN148" s="54">
        <v>641.65899999999999</v>
      </c>
      <c r="AO148" s="54">
        <v>967.66499999999996</v>
      </c>
      <c r="AP148" s="54">
        <v>1641.5709999999999</v>
      </c>
      <c r="AQ148" s="56">
        <v>1641.5709999999999</v>
      </c>
      <c r="AR148" s="56">
        <v>1926.644</v>
      </c>
      <c r="AS148" s="56">
        <v>5131.0439999999999</v>
      </c>
      <c r="AT148" s="56">
        <v>8398.0990000000002</v>
      </c>
      <c r="AU148" s="56">
        <v>11677.82</v>
      </c>
      <c r="AV148" s="56">
        <v>11677.82</v>
      </c>
      <c r="AW148" s="56">
        <v>3338.069</v>
      </c>
      <c r="AX148" s="56">
        <v>5623.6130000000003</v>
      </c>
      <c r="AY148" s="56">
        <v>7085.5630000000001</v>
      </c>
    </row>
    <row r="149" spans="2:51" ht="24">
      <c r="B149" s="39" t="s">
        <v>94</v>
      </c>
      <c r="C149" s="19" t="s">
        <v>37</v>
      </c>
      <c r="D149" s="2">
        <v>0</v>
      </c>
      <c r="E149" s="2">
        <v>869.53800000000001</v>
      </c>
      <c r="F149" s="2">
        <v>869.53800000000001</v>
      </c>
      <c r="G149" s="2">
        <v>869.53800000000001</v>
      </c>
      <c r="H149" s="2">
        <v>869.53800000000001</v>
      </c>
      <c r="I149" s="2">
        <v>0</v>
      </c>
      <c r="J149" s="2">
        <v>-1877.672</v>
      </c>
      <c r="K149" s="2">
        <v>-1877.672</v>
      </c>
      <c r="L149" s="2">
        <v>-1377.1569999999999</v>
      </c>
      <c r="M149" s="2">
        <v>-1377.1569999999999</v>
      </c>
      <c r="N149" s="2">
        <v>0</v>
      </c>
      <c r="O149" s="2">
        <v>0</v>
      </c>
      <c r="P149" s="2">
        <v>2281.6529999999998</v>
      </c>
      <c r="Q149" s="2">
        <v>3561.4879999999998</v>
      </c>
      <c r="R149" s="2">
        <v>3561.4879999999998</v>
      </c>
      <c r="S149" s="2">
        <v>-75.825000000000003</v>
      </c>
      <c r="T149" s="2">
        <v>0</v>
      </c>
      <c r="U149" s="2">
        <v>0</v>
      </c>
      <c r="V149" s="2">
        <v>-1421.829</v>
      </c>
      <c r="W149" s="2">
        <v>-1421.829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/>
      <c r="AV149" s="2"/>
      <c r="AW149" s="2">
        <v>0</v>
      </c>
      <c r="AX149" s="2">
        <v>0</v>
      </c>
      <c r="AY149" s="2">
        <v>0</v>
      </c>
    </row>
    <row r="150" spans="2:51" ht="24.75" thickBot="1">
      <c r="B150" s="39" t="s">
        <v>139</v>
      </c>
      <c r="C150" s="19" t="s">
        <v>37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-2202.6120000000001</v>
      </c>
      <c r="R150" s="2">
        <v>-2202.6120000000001</v>
      </c>
      <c r="S150" s="2">
        <v>0</v>
      </c>
      <c r="T150" s="2">
        <v>0</v>
      </c>
      <c r="U150" s="2">
        <v>0</v>
      </c>
      <c r="V150" s="2">
        <v>183.672</v>
      </c>
      <c r="W150" s="2">
        <v>183.672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-44.401000000000003</v>
      </c>
      <c r="AQ150" s="2">
        <v>-44.401000000000003</v>
      </c>
      <c r="AR150" s="2">
        <v>-64.843000000000004</v>
      </c>
      <c r="AS150" s="2">
        <v>-64.843000000000004</v>
      </c>
      <c r="AT150" s="2">
        <v>-826.85900000000004</v>
      </c>
      <c r="AU150" s="2">
        <v>2386.3690000000001</v>
      </c>
      <c r="AV150" s="2">
        <v>2386.3690000000001</v>
      </c>
      <c r="AW150" s="2">
        <v>-156.80099999999999</v>
      </c>
      <c r="AX150" s="2">
        <v>-45.735999999999997</v>
      </c>
      <c r="AY150" s="2">
        <v>-539.25300000000004</v>
      </c>
    </row>
    <row r="151" spans="2:51" ht="24">
      <c r="B151" s="35" t="s">
        <v>95</v>
      </c>
      <c r="C151" s="25" t="s">
        <v>37</v>
      </c>
      <c r="D151" s="17">
        <v>4219.0069999999396</v>
      </c>
      <c r="E151" s="17">
        <v>15635.739999999943</v>
      </c>
      <c r="F151" s="17">
        <v>20461.671999999944</v>
      </c>
      <c r="G151" s="17">
        <v>80608.615999999689</v>
      </c>
      <c r="H151" s="17">
        <v>80608.615999999689</v>
      </c>
      <c r="I151" s="17">
        <v>17194.122000000083</v>
      </c>
      <c r="J151" s="17">
        <v>38580.576999999954</v>
      </c>
      <c r="K151" s="17">
        <v>75157.716999999844</v>
      </c>
      <c r="L151" s="17">
        <v>120988.11399999986</v>
      </c>
      <c r="M151" s="17">
        <v>120988.11399999986</v>
      </c>
      <c r="N151" s="17">
        <v>9066.6459999999788</v>
      </c>
      <c r="O151" s="17">
        <v>12288.441000000001</v>
      </c>
      <c r="P151" s="17">
        <v>52757.72</v>
      </c>
      <c r="Q151" s="17">
        <v>87210.975999999995</v>
      </c>
      <c r="R151" s="17">
        <v>87210.975999999995</v>
      </c>
      <c r="S151" s="17">
        <v>32068.54</v>
      </c>
      <c r="T151" s="17">
        <v>32504.358</v>
      </c>
      <c r="U151" s="17">
        <v>94484.687000000005</v>
      </c>
      <c r="V151" s="17">
        <v>124143.648</v>
      </c>
      <c r="W151" s="17">
        <v>124143.648</v>
      </c>
      <c r="X151" s="17">
        <v>37355.627999999997</v>
      </c>
      <c r="Y151" s="17">
        <v>37355.627999999997</v>
      </c>
      <c r="Z151" s="17">
        <v>66152.532999999996</v>
      </c>
      <c r="AA151" s="17">
        <v>66152.532999999996</v>
      </c>
      <c r="AB151" s="17">
        <v>122807.47100000012</v>
      </c>
      <c r="AC151" s="17">
        <v>122807.47100000012</v>
      </c>
      <c r="AD151" s="17">
        <v>145019.58500000011</v>
      </c>
      <c r="AE151" s="17">
        <v>145019.58500000011</v>
      </c>
      <c r="AF151" s="17">
        <v>145019.58500000011</v>
      </c>
      <c r="AG151" s="17">
        <v>145019.58500000011</v>
      </c>
      <c r="AH151" s="17">
        <v>31182.079999999896</v>
      </c>
      <c r="AI151" s="17">
        <v>4335.8100000000213</v>
      </c>
      <c r="AJ151" s="17">
        <v>93342.755999999994</v>
      </c>
      <c r="AK151" s="17">
        <v>177522.66</v>
      </c>
      <c r="AL151" s="17">
        <v>177522.66</v>
      </c>
      <c r="AM151" s="17">
        <v>32311.352999999999</v>
      </c>
      <c r="AN151" s="17">
        <f>SUM(AN143:AN150)</f>
        <v>97134.332000000111</v>
      </c>
      <c r="AO151" s="17">
        <f>SUM(AO143:AO150)</f>
        <v>164866.37600000013</v>
      </c>
      <c r="AP151" s="17">
        <f t="shared" ref="AP151" si="6">SUM(AP143:AP150)</f>
        <v>239845.73700000002</v>
      </c>
      <c r="AQ151" s="17">
        <f t="shared" ref="AQ151:AS151" si="7">SUM(AQ143:AQ150)</f>
        <v>239845.73700000002</v>
      </c>
      <c r="AR151" s="17">
        <f t="shared" si="7"/>
        <v>47441.597999999998</v>
      </c>
      <c r="AS151" s="17">
        <f t="shared" si="7"/>
        <v>88816.489000000132</v>
      </c>
      <c r="AT151" s="17">
        <v>185697.283</v>
      </c>
      <c r="AU151" s="17">
        <v>270586.44099999988</v>
      </c>
      <c r="AV151" s="17">
        <v>270586.44099999988</v>
      </c>
      <c r="AW151" s="17">
        <v>72581.376999999993</v>
      </c>
      <c r="AX151" s="17">
        <v>132033.54199999999</v>
      </c>
      <c r="AY151" s="17">
        <v>205045.196</v>
      </c>
    </row>
    <row r="152" spans="2:51" ht="36" customHeight="1">
      <c r="B152" s="38" t="s">
        <v>96</v>
      </c>
      <c r="C152" s="1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 ht="36" customHeight="1">
      <c r="B153" s="39" t="s">
        <v>132</v>
      </c>
      <c r="C153" s="19" t="s">
        <v>37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56.756999999999998</v>
      </c>
      <c r="O153" s="2">
        <v>56.756999999999998</v>
      </c>
      <c r="P153" s="2">
        <v>56.756999999999998</v>
      </c>
      <c r="Q153" s="2">
        <v>56.756999999999998</v>
      </c>
      <c r="R153" s="2">
        <v>56.756999999999998</v>
      </c>
      <c r="S153" s="2">
        <v>0</v>
      </c>
      <c r="T153" s="2">
        <v>38742.936999999998</v>
      </c>
      <c r="U153" s="2">
        <v>38742.936999999998</v>
      </c>
      <c r="V153" s="2">
        <v>38742.936999999998</v>
      </c>
      <c r="W153" s="2">
        <v>38742.936999999998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49473.788999999997</v>
      </c>
      <c r="AS153" s="2">
        <v>49099.883999999998</v>
      </c>
      <c r="AT153" s="2">
        <v>49099.883999999998</v>
      </c>
      <c r="AU153" s="2">
        <v>49099.883999999998</v>
      </c>
      <c r="AV153" s="2">
        <v>49099.883999999998</v>
      </c>
      <c r="AW153" s="2">
        <v>0</v>
      </c>
      <c r="AX153" s="2">
        <v>0</v>
      </c>
      <c r="AY153" s="2">
        <v>0</v>
      </c>
    </row>
    <row r="154" spans="2:51" ht="24">
      <c r="B154" s="39" t="s">
        <v>145</v>
      </c>
      <c r="C154" s="19" t="s">
        <v>37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-329.81</v>
      </c>
      <c r="U154" s="2">
        <v>-329.81</v>
      </c>
      <c r="V154" s="2">
        <v>-329.81</v>
      </c>
      <c r="W154" s="2">
        <v>-329.81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/>
      <c r="AV154" s="2"/>
      <c r="AW154" s="2">
        <v>0</v>
      </c>
      <c r="AX154" s="2">
        <v>0</v>
      </c>
      <c r="AY154" s="2">
        <v>0</v>
      </c>
    </row>
    <row r="155" spans="2:51" ht="24">
      <c r="B155" s="39" t="s">
        <v>97</v>
      </c>
      <c r="C155" s="19" t="s">
        <v>37</v>
      </c>
      <c r="D155" s="2">
        <v>0</v>
      </c>
      <c r="E155" s="2">
        <v>0</v>
      </c>
      <c r="F155" s="2">
        <v>-291.2</v>
      </c>
      <c r="G155" s="2">
        <v>-426.4</v>
      </c>
      <c r="H155" s="2">
        <v>-426.4</v>
      </c>
      <c r="I155" s="2">
        <v>-132</v>
      </c>
      <c r="J155" s="2">
        <v>-282.399</v>
      </c>
      <c r="K155" s="2">
        <v>-456</v>
      </c>
      <c r="L155" s="2">
        <v>-554.4</v>
      </c>
      <c r="M155" s="2">
        <v>-554.4</v>
      </c>
      <c r="N155" s="2">
        <v>0</v>
      </c>
      <c r="O155" s="2">
        <v>0</v>
      </c>
      <c r="P155" s="2">
        <v>0</v>
      </c>
      <c r="Q155" s="2">
        <v>-7360.3270000000002</v>
      </c>
      <c r="R155" s="2">
        <v>-7360.3270000000002</v>
      </c>
      <c r="S155" s="2">
        <v>0</v>
      </c>
      <c r="T155" s="2">
        <v>0</v>
      </c>
      <c r="U155" s="2">
        <v>-1284.6849999999999</v>
      </c>
      <c r="V155" s="2">
        <v>-2933.6689999999999</v>
      </c>
      <c r="W155" s="2">
        <v>-2933.6689999999999</v>
      </c>
      <c r="X155" s="2">
        <v>0</v>
      </c>
      <c r="Y155" s="2">
        <v>0</v>
      </c>
      <c r="Z155" s="2">
        <v>-2950.7829999999999</v>
      </c>
      <c r="AA155" s="2">
        <v>-2950.7829999999999</v>
      </c>
      <c r="AB155" s="2">
        <v>-5656.1260000000002</v>
      </c>
      <c r="AC155" s="2">
        <v>-5656.1260000000002</v>
      </c>
      <c r="AD155" s="2">
        <v>-6898.5770000000002</v>
      </c>
      <c r="AE155" s="2">
        <v>-6898.5770000000002</v>
      </c>
      <c r="AF155" s="2">
        <v>-6898.5770000000002</v>
      </c>
      <c r="AG155" s="2">
        <v>-6898.5770000000002</v>
      </c>
      <c r="AH155" s="2">
        <v>0</v>
      </c>
      <c r="AI155" s="2">
        <v>-795.38900000000001</v>
      </c>
      <c r="AJ155" s="2">
        <v>-795.38900000000001</v>
      </c>
      <c r="AK155" s="2">
        <v>-795.38900000000001</v>
      </c>
      <c r="AL155" s="2">
        <v>-795.38900000000001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1">
        <v>0</v>
      </c>
      <c r="AY155" s="1">
        <v>0</v>
      </c>
    </row>
    <row r="156" spans="2:51" ht="24">
      <c r="B156" s="39" t="s">
        <v>287</v>
      </c>
      <c r="C156" s="19" t="s">
        <v>37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3220.2449999999999</v>
      </c>
      <c r="AY156" s="2">
        <v>3220.2449999999999</v>
      </c>
    </row>
    <row r="157" spans="2:51" ht="24">
      <c r="B157" s="39" t="s">
        <v>270</v>
      </c>
      <c r="C157" s="19" t="s">
        <v>37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-3093.96</v>
      </c>
      <c r="AU157" s="2">
        <v>-3220.2449999999999</v>
      </c>
      <c r="AV157" s="2">
        <v>-3220.2449999999999</v>
      </c>
      <c r="AW157" s="2">
        <v>0</v>
      </c>
      <c r="AX157" s="2">
        <v>0</v>
      </c>
      <c r="AY157" s="2">
        <v>0</v>
      </c>
    </row>
    <row r="158" spans="2:51">
      <c r="B158" s="39" t="s">
        <v>98</v>
      </c>
      <c r="C158" s="19" t="s">
        <v>37</v>
      </c>
      <c r="D158" s="2">
        <v>-682.54899999999998</v>
      </c>
      <c r="E158" s="2">
        <v>-952.77499999999998</v>
      </c>
      <c r="F158" s="2">
        <v>-1163.9190000000001</v>
      </c>
      <c r="G158" s="2">
        <v>-1436.9290000000001</v>
      </c>
      <c r="H158" s="2">
        <v>-1436.9290000000001</v>
      </c>
      <c r="I158" s="2">
        <v>-244.798</v>
      </c>
      <c r="J158" s="2">
        <v>-463.18200000000002</v>
      </c>
      <c r="K158" s="2">
        <v>-690.31500000000005</v>
      </c>
      <c r="L158" s="2">
        <v>-940.12199999999996</v>
      </c>
      <c r="M158" s="2">
        <v>-940.12199999999996</v>
      </c>
      <c r="N158" s="2">
        <v>-169.179</v>
      </c>
      <c r="O158" s="2">
        <v>-321.89699999999999</v>
      </c>
      <c r="P158" s="2">
        <v>-1937.1089999999999</v>
      </c>
      <c r="Q158" s="2">
        <v>-2033.1849999999999</v>
      </c>
      <c r="R158" s="2">
        <v>-2033.1849999999999</v>
      </c>
      <c r="S158" s="2">
        <v>-240.86500000000001</v>
      </c>
      <c r="T158" s="2">
        <v>-937.33500000000004</v>
      </c>
      <c r="U158" s="2">
        <v>-1010.985</v>
      </c>
      <c r="V158" s="2">
        <v>-917.76700000000005</v>
      </c>
      <c r="W158" s="2">
        <v>-917.76700000000005</v>
      </c>
      <c r="X158" s="2">
        <v>0</v>
      </c>
      <c r="Y158" s="2">
        <v>0</v>
      </c>
      <c r="Z158" s="2">
        <v>0</v>
      </c>
      <c r="AA158" s="2">
        <v>0</v>
      </c>
      <c r="AB158" s="2">
        <v>-4000</v>
      </c>
      <c r="AC158" s="2">
        <v>-4000</v>
      </c>
      <c r="AD158" s="2">
        <v>-7000</v>
      </c>
      <c r="AE158" s="2">
        <v>-7000</v>
      </c>
      <c r="AF158" s="2">
        <v>-7000</v>
      </c>
      <c r="AG158" s="2">
        <v>-7000</v>
      </c>
      <c r="AH158" s="2">
        <v>-3000</v>
      </c>
      <c r="AI158" s="2">
        <v>-3000</v>
      </c>
      <c r="AJ158" s="2">
        <v>-3000</v>
      </c>
      <c r="AK158" s="2">
        <v>-9500</v>
      </c>
      <c r="AL158" s="2">
        <v>-9500</v>
      </c>
      <c r="AM158" s="2">
        <v>-82.512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-1200</v>
      </c>
      <c r="AT158" s="2">
        <v>-2700</v>
      </c>
      <c r="AU158" s="2"/>
      <c r="AV158" s="2"/>
      <c r="AW158" s="2">
        <v>0</v>
      </c>
      <c r="AX158" s="2">
        <v>0</v>
      </c>
      <c r="AY158" s="2">
        <v>0</v>
      </c>
    </row>
    <row r="159" spans="2:51" ht="24">
      <c r="B159" s="39" t="s">
        <v>99</v>
      </c>
      <c r="C159" s="19" t="s">
        <v>37</v>
      </c>
      <c r="D159" s="2">
        <v>958.05499999999995</v>
      </c>
      <c r="E159" s="2">
        <v>1196.2929999999999</v>
      </c>
      <c r="F159" s="2">
        <v>1277.3689999999999</v>
      </c>
      <c r="G159" s="2">
        <v>19810.550999999999</v>
      </c>
      <c r="H159" s="2">
        <v>19810.550999999999</v>
      </c>
      <c r="I159" s="2">
        <v>93.251999999999995</v>
      </c>
      <c r="J159" s="2">
        <v>612.13900000000001</v>
      </c>
      <c r="K159" s="2">
        <v>694.60299999999995</v>
      </c>
      <c r="L159" s="2">
        <v>838.87900000000002</v>
      </c>
      <c r="M159" s="2">
        <v>838.87900000000002</v>
      </c>
      <c r="N159" s="2">
        <v>9.2439999999999998</v>
      </c>
      <c r="O159" s="2">
        <v>57.530999999999999</v>
      </c>
      <c r="P159" s="2">
        <v>79.403999999999996</v>
      </c>
      <c r="Q159" s="2">
        <v>868.08299999999997</v>
      </c>
      <c r="R159" s="2">
        <v>868.08299999999997</v>
      </c>
      <c r="S159" s="2">
        <v>10.685</v>
      </c>
      <c r="T159" s="2">
        <v>29.306000000000001</v>
      </c>
      <c r="U159" s="2">
        <v>67.578000000000003</v>
      </c>
      <c r="V159" s="2">
        <v>67.578000000000003</v>
      </c>
      <c r="W159" s="2">
        <v>67.578000000000003</v>
      </c>
      <c r="X159" s="2">
        <v>77.885999999999996</v>
      </c>
      <c r="Y159" s="2">
        <v>77.885999999999996</v>
      </c>
      <c r="Z159" s="2">
        <v>0</v>
      </c>
      <c r="AA159" s="2">
        <v>0</v>
      </c>
      <c r="AB159" s="2">
        <v>0</v>
      </c>
      <c r="AC159" s="2">
        <v>0</v>
      </c>
      <c r="AD159" s="2">
        <v>210.49299999999999</v>
      </c>
      <c r="AE159" s="2">
        <v>210.49299999999999</v>
      </c>
      <c r="AF159" s="2">
        <v>210.49299999999999</v>
      </c>
      <c r="AG159" s="2">
        <v>210.49299999999999</v>
      </c>
      <c r="AH159" s="2">
        <v>19.600000000000001</v>
      </c>
      <c r="AI159" s="2">
        <v>37.311</v>
      </c>
      <c r="AJ159" s="2">
        <v>37.040999999999997</v>
      </c>
      <c r="AK159" s="2">
        <v>37.040999999999997</v>
      </c>
      <c r="AL159" s="2">
        <v>37.040999999999997</v>
      </c>
      <c r="AM159" s="2">
        <v>38.965000000000003</v>
      </c>
      <c r="AN159" s="2">
        <v>38.965000000000003</v>
      </c>
      <c r="AO159" s="2">
        <v>38.965000000000003</v>
      </c>
      <c r="AP159" s="2">
        <v>329.916</v>
      </c>
      <c r="AQ159" s="2">
        <v>329.916</v>
      </c>
      <c r="AR159" s="2">
        <v>53.073999999999998</v>
      </c>
      <c r="AS159" s="2">
        <v>130.042</v>
      </c>
      <c r="AT159" s="2">
        <v>182.80799999999999</v>
      </c>
      <c r="AU159" s="2">
        <v>422.50799999999998</v>
      </c>
      <c r="AV159" s="2">
        <v>422.50799999999998</v>
      </c>
      <c r="AW159" s="2">
        <v>46.311</v>
      </c>
      <c r="AX159" s="2">
        <v>661.84100000000001</v>
      </c>
      <c r="AY159" s="2">
        <v>1037.954</v>
      </c>
    </row>
    <row r="160" spans="2:51" ht="24">
      <c r="B160" s="39" t="s">
        <v>100</v>
      </c>
      <c r="C160" s="19" t="s">
        <v>37</v>
      </c>
      <c r="D160" s="2">
        <v>-2504.0880000000002</v>
      </c>
      <c r="E160" s="2">
        <v>-5399.8389999999999</v>
      </c>
      <c r="F160" s="2">
        <v>-9158.2790000000005</v>
      </c>
      <c r="G160" s="2">
        <v>-14562.87</v>
      </c>
      <c r="H160" s="2">
        <v>-14562.87</v>
      </c>
      <c r="I160" s="2">
        <v>-4780.2179999999998</v>
      </c>
      <c r="J160" s="2">
        <v>-8831.634</v>
      </c>
      <c r="K160" s="2">
        <v>-12270.342000000001</v>
      </c>
      <c r="L160" s="2">
        <v>-14763.119000000001</v>
      </c>
      <c r="M160" s="2">
        <v>-14763.119000000001</v>
      </c>
      <c r="N160" s="2">
        <v>-3305.55</v>
      </c>
      <c r="O160" s="2">
        <v>-5467.65</v>
      </c>
      <c r="P160" s="2">
        <v>-10452.34</v>
      </c>
      <c r="Q160" s="2">
        <v>-17466.843000000001</v>
      </c>
      <c r="R160" s="2">
        <v>-17466.843000000001</v>
      </c>
      <c r="S160" s="2">
        <v>-4893.8270000000002</v>
      </c>
      <c r="T160" s="2">
        <v>-13241.293</v>
      </c>
      <c r="U160" s="2">
        <v>-26406.626</v>
      </c>
      <c r="V160" s="2">
        <v>-38167.605000000003</v>
      </c>
      <c r="W160" s="2">
        <v>-38167.605000000003</v>
      </c>
      <c r="X160" s="2">
        <v>-12895.504000000001</v>
      </c>
      <c r="Y160" s="2">
        <v>-12895.504000000001</v>
      </c>
      <c r="Z160" s="2">
        <v>-20614.43</v>
      </c>
      <c r="AA160" s="2">
        <v>-20614.43</v>
      </c>
      <c r="AB160" s="2">
        <v>-28139.850999999999</v>
      </c>
      <c r="AC160" s="2">
        <v>-28139.850999999999</v>
      </c>
      <c r="AD160" s="2">
        <v>-35568.942000000003</v>
      </c>
      <c r="AE160" s="2">
        <v>-35568.942000000003</v>
      </c>
      <c r="AF160" s="2">
        <v>-35568.942000000003</v>
      </c>
      <c r="AG160" s="2">
        <v>-35568.942000000003</v>
      </c>
      <c r="AH160" s="2">
        <v>-8271.0069999999996</v>
      </c>
      <c r="AI160" s="2">
        <v>-14483.678</v>
      </c>
      <c r="AJ160" s="2">
        <v>-19384.96</v>
      </c>
      <c r="AK160" s="2">
        <v>-26453.486000000001</v>
      </c>
      <c r="AL160" s="2">
        <v>-26453.486000000001</v>
      </c>
      <c r="AM160" s="2">
        <v>-7324.2269999999999</v>
      </c>
      <c r="AN160" s="2">
        <v>-16147.875</v>
      </c>
      <c r="AO160" s="2">
        <v>-25946.647000000001</v>
      </c>
      <c r="AP160" s="2">
        <v>-35918.629000000001</v>
      </c>
      <c r="AQ160" s="2">
        <v>-35918.629000000001</v>
      </c>
      <c r="AR160" s="2">
        <v>-7376.9790000000003</v>
      </c>
      <c r="AS160" s="2">
        <v>-17900.635999999999</v>
      </c>
      <c r="AT160" s="2">
        <v>-28400.907999999999</v>
      </c>
      <c r="AU160" s="2">
        <v>-46253.55</v>
      </c>
      <c r="AV160" s="2">
        <v>-46253.55</v>
      </c>
      <c r="AW160" s="2">
        <v>-10118.933000000001</v>
      </c>
      <c r="AX160" s="2">
        <v>-24161.614000000001</v>
      </c>
      <c r="AY160" s="2">
        <v>-63411.254999999997</v>
      </c>
    </row>
    <row r="161" spans="2:51" ht="24">
      <c r="B161" s="39" t="s">
        <v>101</v>
      </c>
      <c r="C161" s="19" t="s">
        <v>37</v>
      </c>
      <c r="D161" s="2">
        <v>-82.19</v>
      </c>
      <c r="E161" s="2">
        <v>-573.63900000000001</v>
      </c>
      <c r="F161" s="2">
        <v>-712.67499999999995</v>
      </c>
      <c r="G161" s="2">
        <v>-1725.0809999999999</v>
      </c>
      <c r="H161" s="2">
        <v>-1725.0809999999999</v>
      </c>
      <c r="I161" s="2">
        <v>-2305.2049999999999</v>
      </c>
      <c r="J161" s="2">
        <v>-2985.835</v>
      </c>
      <c r="K161" s="2">
        <v>-5758.8239999999996</v>
      </c>
      <c r="L161" s="2">
        <v>-6323.8689999999997</v>
      </c>
      <c r="M161" s="2">
        <v>-6323.8689999999997</v>
      </c>
      <c r="N161" s="2">
        <v>-2132.538</v>
      </c>
      <c r="O161" s="2">
        <v>-4531.2160000000003</v>
      </c>
      <c r="P161" s="2">
        <v>-7581.0469999999996</v>
      </c>
      <c r="Q161" s="2">
        <v>-10447.456</v>
      </c>
      <c r="R161" s="2">
        <v>-10447.456</v>
      </c>
      <c r="S161" s="2">
        <v>-1077.8430000000001</v>
      </c>
      <c r="T161" s="2">
        <v>-2363.317</v>
      </c>
      <c r="U161" s="2">
        <v>-3491.7130000000002</v>
      </c>
      <c r="V161" s="2">
        <v>-7605.8720000000003</v>
      </c>
      <c r="W161" s="2">
        <v>-7605.8720000000003</v>
      </c>
      <c r="X161" s="2">
        <v>-1081.5250000000001</v>
      </c>
      <c r="Y161" s="2">
        <v>-1081.5250000000001</v>
      </c>
      <c r="Z161" s="2">
        <v>-2225.1709999999998</v>
      </c>
      <c r="AA161" s="2">
        <v>-2225.1709999999998</v>
      </c>
      <c r="AB161" s="2">
        <v>-3374.9110000000001</v>
      </c>
      <c r="AC161" s="2">
        <v>-3374.9110000000001</v>
      </c>
      <c r="AD161" s="2">
        <v>-5485.3410000000003</v>
      </c>
      <c r="AE161" s="2">
        <v>-5485.3410000000003</v>
      </c>
      <c r="AF161" s="2">
        <v>-5485.3410000000003</v>
      </c>
      <c r="AG161" s="2">
        <v>-5485.3410000000003</v>
      </c>
      <c r="AH161" s="2">
        <v>-1174.827</v>
      </c>
      <c r="AI161" s="2">
        <v>-2768.8629999999998</v>
      </c>
      <c r="AJ161" s="2">
        <v>-4532.3519999999999</v>
      </c>
      <c r="AK161" s="2">
        <v>-5685.701</v>
      </c>
      <c r="AL161" s="2">
        <v>-5685.701</v>
      </c>
      <c r="AM161" s="2">
        <v>-1222.633</v>
      </c>
      <c r="AN161" s="2">
        <v>-3127.7759999999998</v>
      </c>
      <c r="AO161" s="2">
        <v>-5676.5959999999995</v>
      </c>
      <c r="AP161" s="2">
        <v>-10789.34</v>
      </c>
      <c r="AQ161" s="2">
        <v>-10789.34</v>
      </c>
      <c r="AR161" s="2">
        <v>-1379.9059999999999</v>
      </c>
      <c r="AS161" s="2">
        <v>-4496.6540000000005</v>
      </c>
      <c r="AT161" s="2">
        <v>-7822.8440000000001</v>
      </c>
      <c r="AU161" s="2">
        <v>-10622.77</v>
      </c>
      <c r="AV161" s="2">
        <v>-10622.77</v>
      </c>
      <c r="AW161" s="2">
        <v>-1444.2760000000001</v>
      </c>
      <c r="AX161" s="2">
        <v>-2876.5059999999999</v>
      </c>
      <c r="AY161" s="2">
        <v>-3639.7109999999998</v>
      </c>
    </row>
    <row r="162" spans="2:51" ht="24">
      <c r="B162" s="39" t="s">
        <v>248</v>
      </c>
      <c r="C162" s="19" t="s">
        <v>37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-1493.8630000000001</v>
      </c>
      <c r="AQ162" s="2">
        <v>-1493.8630000000001</v>
      </c>
      <c r="AR162" s="2">
        <v>0</v>
      </c>
      <c r="AS162" s="2">
        <v>-1038.867</v>
      </c>
      <c r="AT162" s="2">
        <v>-1641.1310000000001</v>
      </c>
      <c r="AU162" s="2">
        <v>-1641.1310000000001</v>
      </c>
      <c r="AV162" s="2">
        <v>-1641.1310000000001</v>
      </c>
      <c r="AW162" s="2">
        <v>0</v>
      </c>
      <c r="AX162" s="2">
        <v>0</v>
      </c>
      <c r="AY162" s="2">
        <v>0</v>
      </c>
    </row>
    <row r="163" spans="2:51">
      <c r="B163" s="39" t="s">
        <v>142</v>
      </c>
      <c r="C163" s="19" t="s">
        <v>37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245.27199999999999</v>
      </c>
      <c r="T163" s="2">
        <v>245.27199999999999</v>
      </c>
      <c r="U163" s="2">
        <v>245.27199999999999</v>
      </c>
      <c r="V163" s="2">
        <v>258.88499999999999</v>
      </c>
      <c r="W163" s="2">
        <v>258.88499999999999</v>
      </c>
      <c r="X163" s="2">
        <v>69.843999999999994</v>
      </c>
      <c r="Y163" s="2">
        <v>69.843999999999994</v>
      </c>
      <c r="Z163" s="2">
        <v>0</v>
      </c>
      <c r="AA163" s="2">
        <v>0</v>
      </c>
      <c r="AB163" s="2">
        <v>52.636000000000003</v>
      </c>
      <c r="AC163" s="2">
        <v>52.636000000000003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1500</v>
      </c>
      <c r="AJ163" s="2">
        <v>1500</v>
      </c>
      <c r="AK163" s="2">
        <v>1500</v>
      </c>
      <c r="AL163" s="2">
        <v>1500</v>
      </c>
      <c r="AM163" s="2">
        <v>84.128</v>
      </c>
      <c r="AN163" s="2">
        <v>0</v>
      </c>
      <c r="AO163" s="2">
        <v>0</v>
      </c>
      <c r="AP163" s="2">
        <v>234.721</v>
      </c>
      <c r="AQ163" s="2">
        <v>234.721</v>
      </c>
      <c r="AR163" s="2">
        <v>169.58199999999999</v>
      </c>
      <c r="AS163" s="2">
        <v>0</v>
      </c>
      <c r="AT163" s="2">
        <v>0</v>
      </c>
      <c r="AU163" s="2"/>
      <c r="AV163" s="2"/>
      <c r="AW163" s="2">
        <v>0</v>
      </c>
      <c r="AX163" s="2">
        <v>0</v>
      </c>
      <c r="AY163" s="2">
        <v>0</v>
      </c>
    </row>
    <row r="164" spans="2:51">
      <c r="B164" s="39" t="s">
        <v>231</v>
      </c>
      <c r="C164" s="19" t="s">
        <v>37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441.63200000000001</v>
      </c>
      <c r="AO164" s="2">
        <v>441.63200000000001</v>
      </c>
      <c r="AP164" s="2">
        <v>441.63200000000001</v>
      </c>
      <c r="AQ164" s="2">
        <v>441.63200000000001</v>
      </c>
      <c r="AR164" s="2">
        <v>0</v>
      </c>
      <c r="AS164" s="2">
        <v>333.80500000000001</v>
      </c>
      <c r="AT164" s="2">
        <v>333.80500000000001</v>
      </c>
      <c r="AU164" s="2">
        <v>333.80500000000001</v>
      </c>
      <c r="AV164" s="2">
        <v>333.80500000000001</v>
      </c>
      <c r="AW164" s="2">
        <v>0</v>
      </c>
      <c r="AX164" s="2">
        <v>75.152000000000001</v>
      </c>
      <c r="AY164" s="2">
        <v>75.152000000000001</v>
      </c>
    </row>
    <row r="165" spans="2:51" ht="24.75" thickBot="1">
      <c r="B165" s="39" t="s">
        <v>102</v>
      </c>
      <c r="C165" s="28" t="s">
        <v>37</v>
      </c>
      <c r="D165" s="29">
        <v>27019.85</v>
      </c>
      <c r="E165" s="29">
        <v>27019.85</v>
      </c>
      <c r="F165" s="29">
        <v>27019.85</v>
      </c>
      <c r="G165" s="29">
        <v>27019.85</v>
      </c>
      <c r="H165" s="29">
        <v>27019.85</v>
      </c>
      <c r="I165" s="29">
        <v>0</v>
      </c>
      <c r="J165" s="29">
        <v>0</v>
      </c>
      <c r="K165" s="29">
        <v>0</v>
      </c>
      <c r="L165" s="29">
        <v>15</v>
      </c>
      <c r="M165" s="29">
        <v>15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/>
      <c r="AV165" s="29"/>
      <c r="AW165" s="29">
        <v>-150</v>
      </c>
      <c r="AX165" s="29">
        <v>0</v>
      </c>
      <c r="AY165" s="29">
        <v>0</v>
      </c>
    </row>
    <row r="166" spans="2:51" ht="24">
      <c r="B166" s="35" t="s">
        <v>103</v>
      </c>
      <c r="C166" s="19" t="s">
        <v>37</v>
      </c>
      <c r="D166" s="12">
        <v>24709.077999999998</v>
      </c>
      <c r="E166" s="12">
        <v>21289.89</v>
      </c>
      <c r="F166" s="12">
        <v>16971.146000000001</v>
      </c>
      <c r="G166" s="12">
        <v>28679.120999999996</v>
      </c>
      <c r="H166" s="12">
        <v>28679.120999999996</v>
      </c>
      <c r="I166" s="12">
        <v>-7368.9690000000001</v>
      </c>
      <c r="J166" s="12">
        <v>-11950.911</v>
      </c>
      <c r="K166" s="12">
        <v>-18480.878000000001</v>
      </c>
      <c r="L166" s="12">
        <v>-21727.631000000001</v>
      </c>
      <c r="M166" s="12">
        <v>-21727.631000000001</v>
      </c>
      <c r="N166" s="12">
        <v>-5541.2659999999996</v>
      </c>
      <c r="O166" s="12">
        <v>-10206.475</v>
      </c>
      <c r="P166" s="12">
        <v>-19834.334999999999</v>
      </c>
      <c r="Q166" s="12">
        <v>-36382.970999999998</v>
      </c>
      <c r="R166" s="12">
        <v>-36382.970999999998</v>
      </c>
      <c r="S166" s="12">
        <v>-5956.5780000000004</v>
      </c>
      <c r="T166" s="12">
        <v>22145.759999999998</v>
      </c>
      <c r="U166" s="12">
        <v>6531.9679999999998</v>
      </c>
      <c r="V166" s="12">
        <v>-10885.323</v>
      </c>
      <c r="W166" s="12">
        <v>-10885.323</v>
      </c>
      <c r="X166" s="12">
        <v>-13829.299000000001</v>
      </c>
      <c r="Y166" s="12">
        <v>-13829.299000000001</v>
      </c>
      <c r="Z166" s="12">
        <v>-25790.383999999998</v>
      </c>
      <c r="AA166" s="12">
        <v>-25790.383999999998</v>
      </c>
      <c r="AB166" s="12">
        <v>-41118.252</v>
      </c>
      <c r="AC166" s="12">
        <v>-41118.252</v>
      </c>
      <c r="AD166" s="12">
        <v>-54742.367000000006</v>
      </c>
      <c r="AE166" s="12">
        <v>-54742.367000000006</v>
      </c>
      <c r="AF166" s="12">
        <v>-54742.367000000006</v>
      </c>
      <c r="AG166" s="12">
        <v>-54742.367000000006</v>
      </c>
      <c r="AH166" s="12">
        <v>-12426.233999999999</v>
      </c>
      <c r="AI166" s="12">
        <v>-19510.619000000002</v>
      </c>
      <c r="AJ166" s="12">
        <v>-26175.66</v>
      </c>
      <c r="AK166" s="12">
        <v>-40897.535000000003</v>
      </c>
      <c r="AL166" s="12">
        <v>-40897.535000000003</v>
      </c>
      <c r="AM166" s="12">
        <v>-8506.2790000000005</v>
      </c>
      <c r="AN166" s="12">
        <f>SUM(AN153:AN165)</f>
        <v>-18795.054</v>
      </c>
      <c r="AO166" s="12">
        <f>SUM(AO153:AO165)</f>
        <v>-31142.645999999997</v>
      </c>
      <c r="AP166" s="12">
        <f t="shared" ref="AP166" si="8">SUM(AP153:AP165)</f>
        <v>-47195.563000000002</v>
      </c>
      <c r="AQ166" s="12">
        <f t="shared" ref="AQ166:AS166" si="9">SUM(AQ153:AQ165)</f>
        <v>-47195.563000000002</v>
      </c>
      <c r="AR166" s="12">
        <f t="shared" si="9"/>
        <v>40939.56</v>
      </c>
      <c r="AS166" s="12">
        <f t="shared" si="9"/>
        <v>24927.574000000001</v>
      </c>
      <c r="AT166" s="12">
        <v>5957.6540000000005</v>
      </c>
      <c r="AU166" s="12">
        <v>-11881.499000000005</v>
      </c>
      <c r="AV166" s="12">
        <v>-11881.499000000005</v>
      </c>
      <c r="AW166" s="12">
        <v>-11666.897999999999</v>
      </c>
      <c r="AX166" s="12">
        <v>-23080.882000000001</v>
      </c>
      <c r="AY166" s="12">
        <v>-62717615</v>
      </c>
    </row>
    <row r="167" spans="2:51" ht="24">
      <c r="B167" s="40" t="s">
        <v>104</v>
      </c>
      <c r="C167" s="1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2:51">
      <c r="B168" s="39" t="s">
        <v>133</v>
      </c>
      <c r="C168" s="19" t="s">
        <v>37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129950</v>
      </c>
      <c r="O168" s="2">
        <v>129950</v>
      </c>
      <c r="P168" s="2">
        <v>129950</v>
      </c>
      <c r="Q168" s="2">
        <v>224825</v>
      </c>
      <c r="R168" s="2">
        <v>224825</v>
      </c>
      <c r="S168" s="2">
        <v>74000</v>
      </c>
      <c r="T168" s="2">
        <v>74000</v>
      </c>
      <c r="U168" s="2">
        <v>74000</v>
      </c>
      <c r="V168" s="2">
        <v>74000</v>
      </c>
      <c r="W168" s="2">
        <v>74000</v>
      </c>
      <c r="X168" s="2">
        <v>0</v>
      </c>
      <c r="Y168" s="2">
        <v>0</v>
      </c>
      <c r="Z168" s="2"/>
      <c r="AA168" s="2"/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/>
      <c r="AV168" s="2"/>
      <c r="AW168" s="2">
        <v>0</v>
      </c>
      <c r="AX168" s="2">
        <v>0</v>
      </c>
      <c r="AY168" s="2">
        <v>0</v>
      </c>
    </row>
    <row r="169" spans="2:51">
      <c r="B169" s="39" t="s">
        <v>264</v>
      </c>
      <c r="C169" s="19" t="s">
        <v>37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-539.73900000000003</v>
      </c>
      <c r="AT169" s="2">
        <v>-833.35799999999995</v>
      </c>
      <c r="AU169" s="2">
        <v>-833.35799999999995</v>
      </c>
      <c r="AV169" s="2">
        <v>-833.35799999999995</v>
      </c>
      <c r="AW169" s="2">
        <v>0</v>
      </c>
      <c r="AX169" s="2">
        <v>0</v>
      </c>
      <c r="AY169" s="2">
        <v>0</v>
      </c>
    </row>
    <row r="170" spans="2:51">
      <c r="B170" s="39" t="s">
        <v>134</v>
      </c>
      <c r="C170" s="19" t="s">
        <v>37</v>
      </c>
      <c r="D170" s="2">
        <v>2221.346</v>
      </c>
      <c r="E170" s="2">
        <v>10879.216</v>
      </c>
      <c r="F170" s="2">
        <v>22629.581999999999</v>
      </c>
      <c r="G170" s="2">
        <v>35657.135000000002</v>
      </c>
      <c r="H170" s="2">
        <v>35657.135000000002</v>
      </c>
      <c r="I170" s="2">
        <v>14187.217000000001</v>
      </c>
      <c r="J170" s="2">
        <v>36773.483999999997</v>
      </c>
      <c r="K170" s="2">
        <v>70467.364000000001</v>
      </c>
      <c r="L170" s="2">
        <v>92894.497000000003</v>
      </c>
      <c r="M170" s="2">
        <v>92894.497000000003</v>
      </c>
      <c r="N170" s="2">
        <v>4712.5770000000002</v>
      </c>
      <c r="O170" s="2">
        <v>93720.792000000001</v>
      </c>
      <c r="P170" s="2">
        <v>128742.705</v>
      </c>
      <c r="Q170" s="2">
        <v>130204.527</v>
      </c>
      <c r="R170" s="2">
        <v>130204.527</v>
      </c>
      <c r="S170" s="2">
        <v>1595.7929999999999</v>
      </c>
      <c r="T170" s="2">
        <v>105791.102</v>
      </c>
      <c r="U170" s="2">
        <v>108952.88499999999</v>
      </c>
      <c r="V170" s="2">
        <v>101635.711</v>
      </c>
      <c r="W170" s="2">
        <v>101635.711</v>
      </c>
      <c r="X170" s="2">
        <v>1175.2260000000001</v>
      </c>
      <c r="Y170" s="2">
        <v>1175.2260000000001</v>
      </c>
      <c r="Z170" s="2">
        <v>31380.852999999999</v>
      </c>
      <c r="AA170" s="2">
        <v>31380.852999999999</v>
      </c>
      <c r="AB170" s="2">
        <v>92938.148000000001</v>
      </c>
      <c r="AC170" s="2">
        <v>92938.148000000001</v>
      </c>
      <c r="AD170" s="2">
        <v>123438.148</v>
      </c>
      <c r="AE170" s="2">
        <v>123438.148</v>
      </c>
      <c r="AF170" s="2">
        <v>123438.148</v>
      </c>
      <c r="AG170" s="2">
        <v>123438.148</v>
      </c>
      <c r="AH170" s="2">
        <v>3000</v>
      </c>
      <c r="AI170" s="2">
        <v>120097.083</v>
      </c>
      <c r="AJ170" s="2">
        <v>120097.083</v>
      </c>
      <c r="AK170" s="2">
        <v>210330.603</v>
      </c>
      <c r="AL170" s="2">
        <v>210330.603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31820.383000000002</v>
      </c>
      <c r="AS170" s="2">
        <v>31820.383000000002</v>
      </c>
      <c r="AT170" s="2">
        <v>31820.383000000002</v>
      </c>
      <c r="AU170" s="2">
        <v>31820.383000000002</v>
      </c>
      <c r="AV170" s="2">
        <v>31820.383000000002</v>
      </c>
      <c r="AW170" s="2">
        <v>0</v>
      </c>
      <c r="AX170" s="2">
        <v>0</v>
      </c>
      <c r="AY170" s="2">
        <v>54600.574999999997</v>
      </c>
    </row>
    <row r="171" spans="2:51">
      <c r="B171" s="39" t="s">
        <v>105</v>
      </c>
      <c r="C171" s="19" t="s">
        <v>37</v>
      </c>
      <c r="D171" s="2">
        <v>0</v>
      </c>
      <c r="E171" s="2">
        <v>4472.3739999999998</v>
      </c>
      <c r="F171" s="2">
        <v>5000</v>
      </c>
      <c r="G171" s="2">
        <v>50081.781000000003</v>
      </c>
      <c r="H171" s="2">
        <v>50081.781000000003</v>
      </c>
      <c r="I171" s="2">
        <v>5500</v>
      </c>
      <c r="J171" s="2">
        <v>42204</v>
      </c>
      <c r="K171" s="2">
        <v>42204</v>
      </c>
      <c r="L171" s="2">
        <v>42204</v>
      </c>
      <c r="M171" s="2">
        <v>42204</v>
      </c>
      <c r="N171" s="2">
        <v>6000</v>
      </c>
      <c r="O171" s="2"/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/>
      <c r="AA171" s="2"/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/>
      <c r="AV171" s="2"/>
      <c r="AW171" s="2">
        <v>0</v>
      </c>
      <c r="AX171" s="2">
        <v>0</v>
      </c>
      <c r="AY171" s="2">
        <v>0</v>
      </c>
    </row>
    <row r="172" spans="2:51" ht="24">
      <c r="B172" s="39" t="s">
        <v>106</v>
      </c>
      <c r="C172" s="19" t="s">
        <v>37</v>
      </c>
      <c r="D172" s="2">
        <v>-29093.706999999999</v>
      </c>
      <c r="E172" s="2">
        <v>-31829.975999999999</v>
      </c>
      <c r="F172" s="2">
        <v>-40340.146999999997</v>
      </c>
      <c r="G172" s="2">
        <v>-128082.098</v>
      </c>
      <c r="H172" s="2">
        <v>-128082.098</v>
      </c>
      <c r="I172" s="2">
        <v>-12474.876</v>
      </c>
      <c r="J172" s="2">
        <v>-87611.32</v>
      </c>
      <c r="K172" s="2">
        <v>-114628.84699999999</v>
      </c>
      <c r="L172" s="2">
        <v>-150156.61900000001</v>
      </c>
      <c r="M172" s="2">
        <v>-150156.61900000001</v>
      </c>
      <c r="N172" s="2">
        <v>-21027.544999999998</v>
      </c>
      <c r="O172" s="2">
        <v>-100292.55100000001</v>
      </c>
      <c r="P172" s="2">
        <v>-149408.09599999999</v>
      </c>
      <c r="Q172" s="2">
        <v>-161910.01199999999</v>
      </c>
      <c r="R172" s="2">
        <v>-161910.01199999999</v>
      </c>
      <c r="S172" s="2">
        <v>-72555.592000000004</v>
      </c>
      <c r="T172" s="2">
        <v>-201730.44699999999</v>
      </c>
      <c r="U172" s="2">
        <v>-239522.658</v>
      </c>
      <c r="V172" s="2">
        <v>-242276.356</v>
      </c>
      <c r="W172" s="2">
        <v>-242276.356</v>
      </c>
      <c r="X172" s="2">
        <v>-2500.201</v>
      </c>
      <c r="Y172" s="2">
        <v>-2500.201</v>
      </c>
      <c r="Z172" s="2">
        <v>-8128.915</v>
      </c>
      <c r="AA172" s="2">
        <v>-8128.915</v>
      </c>
      <c r="AB172" s="2">
        <v>-140616.43799999999</v>
      </c>
      <c r="AC172" s="2">
        <v>-140616.43799999999</v>
      </c>
      <c r="AD172" s="2">
        <v>-144037.943</v>
      </c>
      <c r="AE172" s="2">
        <v>-144037.943</v>
      </c>
      <c r="AF172" s="2">
        <v>-144037.943</v>
      </c>
      <c r="AG172" s="2">
        <v>-144037.943</v>
      </c>
      <c r="AH172" s="2">
        <v>-10639.375</v>
      </c>
      <c r="AI172" s="2">
        <v>-64530.404000000002</v>
      </c>
      <c r="AJ172" s="2">
        <v>-70633.971999999994</v>
      </c>
      <c r="AK172" s="2">
        <v>-74536.491999999998</v>
      </c>
      <c r="AL172" s="2">
        <v>-74536.491999999998</v>
      </c>
      <c r="AM172" s="2">
        <v>-89193.191999999995</v>
      </c>
      <c r="AN172" s="2">
        <v>-103903.38800000001</v>
      </c>
      <c r="AO172" s="2">
        <v>-106696.795</v>
      </c>
      <c r="AP172" s="2">
        <v>-120599.686</v>
      </c>
      <c r="AQ172" s="2">
        <v>-120599.686</v>
      </c>
      <c r="AR172" s="2">
        <v>-4001.489</v>
      </c>
      <c r="AS172" s="2">
        <v>-32354.022000000001</v>
      </c>
      <c r="AT172" s="2">
        <v>-55491.644</v>
      </c>
      <c r="AU172" s="2">
        <v>-78401.404999999999</v>
      </c>
      <c r="AV172" s="2">
        <v>-78401.404999999999</v>
      </c>
      <c r="AW172" s="2">
        <v>-22727.33</v>
      </c>
      <c r="AX172" s="2">
        <v>-46975.226999999999</v>
      </c>
      <c r="AY172" s="2">
        <v>-69118.884999999995</v>
      </c>
    </row>
    <row r="173" spans="2:51" ht="24">
      <c r="B173" s="39" t="s">
        <v>107</v>
      </c>
      <c r="C173" s="19" t="s">
        <v>37</v>
      </c>
      <c r="D173" s="2">
        <v>-2146.194</v>
      </c>
      <c r="E173" s="2">
        <v>-4152.3649999999998</v>
      </c>
      <c r="F173" s="2">
        <v>-7068.3040000000001</v>
      </c>
      <c r="G173" s="2">
        <v>-11577.7</v>
      </c>
      <c r="H173" s="2">
        <v>-11577.7</v>
      </c>
      <c r="I173" s="2">
        <v>-2391.201</v>
      </c>
      <c r="J173" s="2">
        <v>-5583.7250000000004</v>
      </c>
      <c r="K173" s="2">
        <v>-8930.6489999999994</v>
      </c>
      <c r="L173" s="2">
        <v>-12063.222</v>
      </c>
      <c r="M173" s="2">
        <v>-12063.222</v>
      </c>
      <c r="N173" s="2">
        <v>-3257.9459999999999</v>
      </c>
      <c r="O173" s="2">
        <v>-6222.3720000000003</v>
      </c>
      <c r="P173" s="2">
        <v>-9042.3960000000006</v>
      </c>
      <c r="Q173" s="2">
        <v>-12231.475</v>
      </c>
      <c r="R173" s="2">
        <v>-12231.475</v>
      </c>
      <c r="S173" s="2">
        <v>-3626.5030000000002</v>
      </c>
      <c r="T173" s="2">
        <v>-8414.8029999999999</v>
      </c>
      <c r="U173" s="2">
        <v>-12416.370999999999</v>
      </c>
      <c r="V173" s="2">
        <v>-22698.462</v>
      </c>
      <c r="W173" s="2">
        <v>-22698.462</v>
      </c>
      <c r="X173" s="2">
        <v>-11305.798000000001</v>
      </c>
      <c r="Y173" s="2">
        <v>-11305.798000000001</v>
      </c>
      <c r="Z173" s="2">
        <v>-20314.144</v>
      </c>
      <c r="AA173" s="2">
        <v>-20314.144</v>
      </c>
      <c r="AB173" s="2">
        <v>-30848.43</v>
      </c>
      <c r="AC173" s="2">
        <v>-30848.43</v>
      </c>
      <c r="AD173" s="2">
        <v>-40356.11</v>
      </c>
      <c r="AE173" s="2">
        <v>-40356.11</v>
      </c>
      <c r="AF173" s="2">
        <v>-40356.11</v>
      </c>
      <c r="AG173" s="2">
        <v>-40356.11</v>
      </c>
      <c r="AH173" s="2">
        <v>-12548.061</v>
      </c>
      <c r="AI173" s="2">
        <v>-24427.466</v>
      </c>
      <c r="AJ173" s="2">
        <v>-37770.821000000004</v>
      </c>
      <c r="AK173" s="2">
        <v>-50822.968999999997</v>
      </c>
      <c r="AL173" s="2">
        <v>-50822.968999999997</v>
      </c>
      <c r="AM173" s="2">
        <v>-13781.826999999999</v>
      </c>
      <c r="AN173" s="2">
        <v>-26834.282999999999</v>
      </c>
      <c r="AO173" s="2">
        <v>-39946.446000000004</v>
      </c>
      <c r="AP173" s="2">
        <v>-48597.722999999998</v>
      </c>
      <c r="AQ173" s="2">
        <v>-48597.722999999998</v>
      </c>
      <c r="AR173" s="2">
        <v>-12236.971</v>
      </c>
      <c r="AS173" s="2">
        <v>-24765.857</v>
      </c>
      <c r="AT173" s="2">
        <v>-38375.553</v>
      </c>
      <c r="AU173" s="2">
        <v>-51760.235999999997</v>
      </c>
      <c r="AV173" s="2">
        <v>-51760.235999999997</v>
      </c>
      <c r="AW173" s="2">
        <v>-14272.606</v>
      </c>
      <c r="AX173" s="2">
        <v>-29487.233</v>
      </c>
      <c r="AY173" s="2">
        <v>-43427.667999999998</v>
      </c>
    </row>
    <row r="174" spans="2:51">
      <c r="B174" s="39" t="s">
        <v>108</v>
      </c>
      <c r="C174" s="19" t="s">
        <v>37</v>
      </c>
      <c r="D174" s="2">
        <v>0</v>
      </c>
      <c r="E174" s="2">
        <v>-3278.4720000000002</v>
      </c>
      <c r="F174" s="2">
        <v>-5271.2269999999999</v>
      </c>
      <c r="G174" s="2">
        <v>-5452.5140000000001</v>
      </c>
      <c r="H174" s="2">
        <v>-5452.5140000000001</v>
      </c>
      <c r="I174" s="2">
        <v>-3939.1329999999998</v>
      </c>
      <c r="J174" s="2">
        <v>-4990.7759999999998</v>
      </c>
      <c r="K174" s="2">
        <v>-5196.8900000000003</v>
      </c>
      <c r="L174" s="2">
        <v>-9696.89</v>
      </c>
      <c r="M174" s="2">
        <v>-9696.89</v>
      </c>
      <c r="N174" s="2">
        <v>-85012.339000000007</v>
      </c>
      <c r="O174" s="2">
        <v>-93566.65</v>
      </c>
      <c r="P174" s="2">
        <v>-89607.72</v>
      </c>
      <c r="Q174" s="2">
        <v>-93566.65</v>
      </c>
      <c r="R174" s="2">
        <v>-93566.65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/>
      <c r="AV174" s="2"/>
      <c r="AW174" s="2">
        <v>0</v>
      </c>
      <c r="AX174" s="2">
        <v>0</v>
      </c>
      <c r="AY174" s="2">
        <v>0</v>
      </c>
    </row>
    <row r="175" spans="2:51">
      <c r="B175" s="39" t="s">
        <v>211</v>
      </c>
      <c r="C175" s="19" t="s">
        <v>37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-9875.6820000000007</v>
      </c>
      <c r="AE175" s="2">
        <v>-9875.6820000000007</v>
      </c>
      <c r="AF175" s="2">
        <v>-9875.6820000000007</v>
      </c>
      <c r="AG175" s="2">
        <v>-9875.6820000000007</v>
      </c>
      <c r="AH175" s="2">
        <v>0</v>
      </c>
      <c r="AI175" s="2">
        <v>0</v>
      </c>
      <c r="AJ175" s="2">
        <v>0</v>
      </c>
      <c r="AK175" s="2">
        <v>-25962.167000000001</v>
      </c>
      <c r="AL175" s="2">
        <v>-25962.167000000001</v>
      </c>
      <c r="AM175" s="2">
        <v>-10607.977000000001</v>
      </c>
      <c r="AN175" s="2">
        <v>-26152.746999999999</v>
      </c>
      <c r="AO175" s="2">
        <v>-40485.016000000003</v>
      </c>
      <c r="AP175" s="2">
        <v>-57413.56</v>
      </c>
      <c r="AQ175" s="2">
        <v>-57413.56</v>
      </c>
      <c r="AR175" s="2">
        <v>0</v>
      </c>
      <c r="AS175" s="2">
        <v>-59087.519</v>
      </c>
      <c r="AT175" s="2">
        <v>-75355.320000000007</v>
      </c>
      <c r="AU175" s="2">
        <v>-97363.504000000001</v>
      </c>
      <c r="AV175" s="2">
        <v>-97363.504000000001</v>
      </c>
      <c r="AW175" s="2">
        <v>0</v>
      </c>
      <c r="AX175" s="2">
        <v>-40096.813000000002</v>
      </c>
      <c r="AY175" s="2">
        <v>-54185.025999999998</v>
      </c>
    </row>
    <row r="176" spans="2:51">
      <c r="B176" s="39" t="s">
        <v>109</v>
      </c>
      <c r="C176" s="19" t="s">
        <v>37</v>
      </c>
      <c r="D176" s="2">
        <v>-16927.032999999999</v>
      </c>
      <c r="E176" s="2">
        <v>-31045.419000000002</v>
      </c>
      <c r="F176" s="2">
        <v>-49581.038</v>
      </c>
      <c r="G176" s="2">
        <v>-61607.214</v>
      </c>
      <c r="H176" s="2">
        <v>-61607.214</v>
      </c>
      <c r="I176" s="2">
        <v>-16980.97</v>
      </c>
      <c r="J176" s="2">
        <v>-32027.396000000001</v>
      </c>
      <c r="K176" s="2">
        <v>-50794.368000000002</v>
      </c>
      <c r="L176" s="2">
        <v>-64869.042999999998</v>
      </c>
      <c r="M176" s="2">
        <v>-64869.042999999998</v>
      </c>
      <c r="N176" s="2">
        <v>-18518.587</v>
      </c>
      <c r="O176" s="2">
        <v>-32124.548999999999</v>
      </c>
      <c r="P176" s="2">
        <v>-50080.828999999998</v>
      </c>
      <c r="Q176" s="2">
        <v>-76105.945000000007</v>
      </c>
      <c r="R176" s="2">
        <v>-76105.945000000007</v>
      </c>
      <c r="S176" s="2">
        <v>-21980.617999999999</v>
      </c>
      <c r="T176" s="2">
        <v>-35435.927000000003</v>
      </c>
      <c r="U176" s="2">
        <v>-46629.959000000003</v>
      </c>
      <c r="V176" s="2">
        <v>-51815.597000000002</v>
      </c>
      <c r="W176" s="2">
        <v>-51815.597000000002</v>
      </c>
      <c r="X176" s="2">
        <v>-12808.236000000001</v>
      </c>
      <c r="Y176" s="2">
        <v>-12808.236000000001</v>
      </c>
      <c r="Z176" s="2">
        <v>-24595.456999999999</v>
      </c>
      <c r="AA176" s="2">
        <v>-24595.456999999999</v>
      </c>
      <c r="AB176" s="2">
        <v>-38385.631000000001</v>
      </c>
      <c r="AC176" s="2">
        <v>-38385.631000000001</v>
      </c>
      <c r="AD176" s="2">
        <v>-51279.275999999998</v>
      </c>
      <c r="AE176" s="2">
        <v>-51279.275999999998</v>
      </c>
      <c r="AF176" s="2">
        <v>-51279.275999999998</v>
      </c>
      <c r="AG176" s="2">
        <v>-51279.275999999998</v>
      </c>
      <c r="AH176" s="2">
        <v>-12327.332</v>
      </c>
      <c r="AI176" s="2">
        <v>-23169.678</v>
      </c>
      <c r="AJ176" s="2">
        <v>-36231.203999999998</v>
      </c>
      <c r="AK176" s="2">
        <v>-48728.248</v>
      </c>
      <c r="AL176" s="2">
        <v>-48728.248</v>
      </c>
      <c r="AM176" s="2">
        <v>-11678.147000000001</v>
      </c>
      <c r="AN176" s="2">
        <v>-24978.324000000001</v>
      </c>
      <c r="AO176" s="2">
        <v>-34750.129999999997</v>
      </c>
      <c r="AP176" s="2">
        <v>-49961.482000000004</v>
      </c>
      <c r="AQ176" s="2">
        <v>-49961.482000000004</v>
      </c>
      <c r="AR176" s="2">
        <v>-10052.629999999999</v>
      </c>
      <c r="AS176" s="2">
        <v>-25150.898000000001</v>
      </c>
      <c r="AT176" s="2">
        <v>-37031.491000000002</v>
      </c>
      <c r="AU176" s="2">
        <v>-51429.322999999997</v>
      </c>
      <c r="AV176" s="2">
        <v>-51429.322999999997</v>
      </c>
      <c r="AW176" s="2">
        <v>-12317.45</v>
      </c>
      <c r="AX176" s="2">
        <v>-27516.554</v>
      </c>
      <c r="AY176" s="2">
        <v>-39259.271999999997</v>
      </c>
    </row>
    <row r="177" spans="2:51" ht="24.75" thickBot="1">
      <c r="B177" s="44" t="s">
        <v>237</v>
      </c>
      <c r="C177" s="28" t="s">
        <v>37</v>
      </c>
      <c r="D177" s="29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>
        <v>0</v>
      </c>
      <c r="V177" s="29">
        <v>0</v>
      </c>
      <c r="W177" s="29">
        <v>0</v>
      </c>
      <c r="X177" s="29">
        <v>0</v>
      </c>
      <c r="Y177" s="29">
        <v>0</v>
      </c>
      <c r="Z177" s="29">
        <v>0</v>
      </c>
      <c r="AA177" s="29">
        <v>0</v>
      </c>
      <c r="AB177" s="29">
        <v>0</v>
      </c>
      <c r="AC177" s="29">
        <v>0</v>
      </c>
      <c r="AD177" s="29">
        <v>0</v>
      </c>
      <c r="AE177" s="29">
        <v>0</v>
      </c>
      <c r="AF177" s="29">
        <v>0</v>
      </c>
      <c r="AG177" s="29">
        <v>0</v>
      </c>
      <c r="AH177" s="29">
        <v>0</v>
      </c>
      <c r="AI177" s="29">
        <v>0</v>
      </c>
      <c r="AJ177" s="29">
        <v>0</v>
      </c>
      <c r="AK177" s="29">
        <v>0</v>
      </c>
      <c r="AL177" s="29">
        <v>0</v>
      </c>
      <c r="AM177" s="29">
        <v>0</v>
      </c>
      <c r="AN177" s="29">
        <v>0</v>
      </c>
      <c r="AO177" s="29">
        <v>-492.44799999999998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/>
      <c r="AV177" s="29"/>
      <c r="AW177" s="29">
        <v>0</v>
      </c>
      <c r="AX177" s="29">
        <v>0</v>
      </c>
      <c r="AY177" s="29">
        <v>0</v>
      </c>
    </row>
    <row r="178" spans="2:51" s="6" customFormat="1" ht="24">
      <c r="B178" s="40" t="s">
        <v>110</v>
      </c>
      <c r="C178" s="19" t="s">
        <v>37</v>
      </c>
      <c r="D178" s="12">
        <v>-45945.587999999996</v>
      </c>
      <c r="E178" s="12">
        <v>-54954.642</v>
      </c>
      <c r="F178" s="12">
        <v>-74631.133999999991</v>
      </c>
      <c r="G178" s="12">
        <v>-120980.61</v>
      </c>
      <c r="H178" s="12">
        <v>-120980.61</v>
      </c>
      <c r="I178" s="12">
        <v>-16098.963</v>
      </c>
      <c r="J178" s="12">
        <v>-51235.733000000007</v>
      </c>
      <c r="K178" s="12">
        <v>-66879.39</v>
      </c>
      <c r="L178" s="12">
        <v>-101687.277</v>
      </c>
      <c r="M178" s="12">
        <v>-101687.277</v>
      </c>
      <c r="N178" s="12">
        <v>12846.159999999989</v>
      </c>
      <c r="O178" s="12">
        <v>-8535.33</v>
      </c>
      <c r="P178" s="12">
        <v>-39446.336000000003</v>
      </c>
      <c r="Q178" s="12">
        <v>11215.445</v>
      </c>
      <c r="R178" s="12">
        <v>11215.445</v>
      </c>
      <c r="S178" s="12">
        <v>-22566.92</v>
      </c>
      <c r="T178" s="12">
        <v>-65790.074999999997</v>
      </c>
      <c r="U178" s="12">
        <v>-115616.103</v>
      </c>
      <c r="V178" s="12">
        <v>-141154.704</v>
      </c>
      <c r="W178" s="12">
        <v>-141154.704</v>
      </c>
      <c r="X178" s="12">
        <v>-25439.008999999998</v>
      </c>
      <c r="Y178" s="12">
        <v>-25439.008999999998</v>
      </c>
      <c r="Z178" s="12">
        <v>-21657.663</v>
      </c>
      <c r="AA178" s="12">
        <v>-21657.663</v>
      </c>
      <c r="AB178" s="12">
        <v>-116912.351</v>
      </c>
      <c r="AC178" s="12">
        <v>-116912.351</v>
      </c>
      <c r="AD178" s="12">
        <v>-122110.863</v>
      </c>
      <c r="AE178" s="12">
        <v>-122110.863</v>
      </c>
      <c r="AF178" s="12">
        <v>-122110.863</v>
      </c>
      <c r="AG178" s="12">
        <v>-122110.863</v>
      </c>
      <c r="AH178" s="12">
        <v>-32514.768000000004</v>
      </c>
      <c r="AI178" s="12">
        <v>7969.5349999999962</v>
      </c>
      <c r="AJ178" s="12">
        <v>-24538.914000000001</v>
      </c>
      <c r="AK178" s="12">
        <v>10280.727000000001</v>
      </c>
      <c r="AL178" s="12">
        <v>10280.727000000001</v>
      </c>
      <c r="AM178" s="12">
        <v>-125261.143</v>
      </c>
      <c r="AN178" s="12">
        <f>SUM(AN168:AN177)</f>
        <v>-181868.742</v>
      </c>
      <c r="AO178" s="12">
        <f>SUM(AO168:AO177)</f>
        <v>-222370.83500000002</v>
      </c>
      <c r="AP178" s="12">
        <f t="shared" ref="AP178" si="10">SUM(AP168:AP177)</f>
        <v>-276572.451</v>
      </c>
      <c r="AQ178" s="12">
        <f t="shared" ref="AQ178:AR178" si="11">SUM(AQ168:AQ177)</f>
        <v>-276572.451</v>
      </c>
      <c r="AR178" s="12">
        <f t="shared" si="11"/>
        <v>5529.2930000000015</v>
      </c>
      <c r="AS178" s="12">
        <f t="shared" ref="AS178" si="12">SUM(AS168:AS177)</f>
        <v>-110077.652</v>
      </c>
      <c r="AT178" s="12">
        <v>-175266.98300000001</v>
      </c>
      <c r="AU178" s="12">
        <v>-247967.443</v>
      </c>
      <c r="AV178" s="12">
        <v>-247967.443</v>
      </c>
      <c r="AW178" s="12">
        <v>-49317.385999999999</v>
      </c>
      <c r="AX178" s="12">
        <v>-144075.82699999999</v>
      </c>
      <c r="AY178" s="12">
        <v>-151390.27600000001</v>
      </c>
    </row>
    <row r="179" spans="2:51" s="6" customFormat="1" ht="24">
      <c r="B179" s="41" t="s">
        <v>111</v>
      </c>
      <c r="C179" s="32" t="s">
        <v>37</v>
      </c>
      <c r="D179" s="31">
        <v>-17017.503000000059</v>
      </c>
      <c r="E179" s="31">
        <v>-18029.012000000053</v>
      </c>
      <c r="F179" s="31">
        <v>-37198.31600000005</v>
      </c>
      <c r="G179" s="31">
        <v>-11692.873000000312</v>
      </c>
      <c r="H179" s="31">
        <v>-11692.873000000312</v>
      </c>
      <c r="I179" s="31">
        <v>-6273.8099999999176</v>
      </c>
      <c r="J179" s="31">
        <v>-24606.067000000054</v>
      </c>
      <c r="K179" s="31">
        <v>-10202.551000000152</v>
      </c>
      <c r="L179" s="31">
        <v>-2426.7940000001399</v>
      </c>
      <c r="M179" s="31">
        <v>-2426.7940000001399</v>
      </c>
      <c r="N179" s="31">
        <v>16371.539999999968</v>
      </c>
      <c r="O179" s="31">
        <v>-6453.3639999999996</v>
      </c>
      <c r="P179" s="31">
        <v>-6522.951</v>
      </c>
      <c r="Q179" s="31">
        <v>62043.45</v>
      </c>
      <c r="R179" s="31">
        <v>62043.45</v>
      </c>
      <c r="S179" s="31">
        <v>3545.0419999999999</v>
      </c>
      <c r="T179" s="31">
        <v>-11139.957</v>
      </c>
      <c r="U179" s="31">
        <v>-14599.448</v>
      </c>
      <c r="V179" s="31">
        <v>-27896.379000000001</v>
      </c>
      <c r="W179" s="31">
        <v>-27896.379000000001</v>
      </c>
      <c r="X179" s="31">
        <v>-1912.68</v>
      </c>
      <c r="Y179" s="31">
        <v>-1912.68</v>
      </c>
      <c r="Z179" s="31">
        <v>18704.486000000001</v>
      </c>
      <c r="AA179" s="31">
        <v>18704.486000000001</v>
      </c>
      <c r="AB179" s="31">
        <v>-35223.131999999998</v>
      </c>
      <c r="AC179" s="31">
        <v>-35223.131999999998</v>
      </c>
      <c r="AD179" s="31">
        <v>-31833.645</v>
      </c>
      <c r="AE179" s="31">
        <v>-31833.645</v>
      </c>
      <c r="AF179" s="31">
        <v>-31833.645</v>
      </c>
      <c r="AG179" s="31">
        <v>-31833.645</v>
      </c>
      <c r="AH179" s="31">
        <v>-13758.922</v>
      </c>
      <c r="AI179" s="31">
        <v>-7205.2740000000003</v>
      </c>
      <c r="AJ179" s="31">
        <v>42628.182000000001</v>
      </c>
      <c r="AK179" s="31">
        <v>146905.85200000001</v>
      </c>
      <c r="AL179" s="31">
        <v>146905.85200000001</v>
      </c>
      <c r="AM179" s="31">
        <v>-101456.069</v>
      </c>
      <c r="AN179" s="31">
        <v>-103529.46400000001</v>
      </c>
      <c r="AO179" s="31">
        <v>-88647.104999999996</v>
      </c>
      <c r="AP179" s="31">
        <v>-83922.277000000002</v>
      </c>
      <c r="AQ179" s="31">
        <v>-83922.277000000002</v>
      </c>
      <c r="AR179" s="31">
        <v>93910.451000000001</v>
      </c>
      <c r="AS179" s="31">
        <v>3666.4110000000001</v>
      </c>
      <c r="AT179" s="31">
        <v>16387.954000000002</v>
      </c>
      <c r="AU179" s="31">
        <v>10737.498999999865</v>
      </c>
      <c r="AV179" s="31">
        <v>10737.498999999865</v>
      </c>
      <c r="AW179" s="31">
        <v>11597.093000000001</v>
      </c>
      <c r="AX179" s="31">
        <v>-35123.167000000001</v>
      </c>
      <c r="AY179" s="31">
        <v>-9062.6949999999997</v>
      </c>
    </row>
    <row r="180" spans="2:51" ht="24">
      <c r="B180" s="41" t="s">
        <v>112</v>
      </c>
      <c r="C180" s="32" t="s">
        <v>37</v>
      </c>
      <c r="D180" s="31">
        <v>-17017.503000000059</v>
      </c>
      <c r="E180" s="31">
        <v>-18029.012000000053</v>
      </c>
      <c r="F180" s="31">
        <v>-37198.31600000005</v>
      </c>
      <c r="G180" s="31">
        <v>-11692.873000000312</v>
      </c>
      <c r="H180" s="31">
        <v>-11692.873000000312</v>
      </c>
      <c r="I180" s="31">
        <v>-6273.8099999999176</v>
      </c>
      <c r="J180" s="31">
        <v>-24606.067000000054</v>
      </c>
      <c r="K180" s="31">
        <v>-10202.551000000152</v>
      </c>
      <c r="L180" s="31">
        <v>-2426.7940000001399</v>
      </c>
      <c r="M180" s="31">
        <v>-2426.7940000001399</v>
      </c>
      <c r="N180" s="31">
        <v>16371.539999999968</v>
      </c>
      <c r="O180" s="31">
        <v>-6453.3639999999996</v>
      </c>
      <c r="P180" s="31">
        <v>-6522.951</v>
      </c>
      <c r="Q180" s="31">
        <v>62043.45</v>
      </c>
      <c r="R180" s="31">
        <v>62043.45</v>
      </c>
      <c r="S180" s="31">
        <v>3545.0419999999999</v>
      </c>
      <c r="T180" s="31">
        <v>-11139.957</v>
      </c>
      <c r="U180" s="31">
        <v>-14599.448</v>
      </c>
      <c r="V180" s="31">
        <v>-27896.379000000001</v>
      </c>
      <c r="W180" s="31">
        <v>-27896.379000000001</v>
      </c>
      <c r="X180" s="31">
        <v>-1912.68</v>
      </c>
      <c r="Y180" s="31">
        <v>-1912.68</v>
      </c>
      <c r="Z180" s="31">
        <v>18704.486000000001</v>
      </c>
      <c r="AA180" s="31">
        <v>18704.486000000001</v>
      </c>
      <c r="AB180" s="31">
        <v>-35223.131999999998</v>
      </c>
      <c r="AC180" s="31">
        <v>-35223.131999999998</v>
      </c>
      <c r="AD180" s="31">
        <v>-31833.645</v>
      </c>
      <c r="AE180" s="31">
        <v>-31833.645</v>
      </c>
      <c r="AF180" s="31">
        <v>-31833.645</v>
      </c>
      <c r="AG180" s="31">
        <v>-31833.645</v>
      </c>
      <c r="AH180" s="31">
        <v>-13758.922</v>
      </c>
      <c r="AI180" s="31">
        <v>-7205.2740000000003</v>
      </c>
      <c r="AJ180" s="31">
        <v>42628.182000000001</v>
      </c>
      <c r="AK180" s="31">
        <v>146905.85200000001</v>
      </c>
      <c r="AL180" s="31">
        <v>146905.85200000001</v>
      </c>
      <c r="AM180" s="31">
        <v>-101456.069</v>
      </c>
      <c r="AN180" s="31">
        <v>-103529.46400000001</v>
      </c>
      <c r="AO180" s="31">
        <v>-88647.104999999996</v>
      </c>
      <c r="AP180" s="31">
        <v>-83922.277000000002</v>
      </c>
      <c r="AQ180" s="31">
        <v>-83922.277000000002</v>
      </c>
      <c r="AR180" s="31">
        <v>93910.451000000001</v>
      </c>
      <c r="AS180" s="31">
        <v>3666.4110000000001</v>
      </c>
      <c r="AT180" s="31">
        <v>16387.954000000002</v>
      </c>
      <c r="AU180" s="31">
        <v>10737.499</v>
      </c>
      <c r="AV180" s="31">
        <v>10737.499</v>
      </c>
      <c r="AW180" s="31">
        <v>11597.093000000001</v>
      </c>
      <c r="AX180" s="31">
        <v>-35123.167000000001</v>
      </c>
      <c r="AY180" s="31">
        <v>-9062.6949999999997</v>
      </c>
    </row>
    <row r="181" spans="2:51" s="6" customFormat="1" ht="12.75" thickBot="1">
      <c r="B181" s="42" t="s">
        <v>113</v>
      </c>
      <c r="C181" s="28" t="s">
        <v>37</v>
      </c>
      <c r="D181" s="29">
        <v>65033.546000000002</v>
      </c>
      <c r="E181" s="29">
        <v>65033.546000000002</v>
      </c>
      <c r="F181" s="29">
        <v>62616.578999999998</v>
      </c>
      <c r="G181" s="29">
        <v>62616.578999999998</v>
      </c>
      <c r="H181" s="29">
        <v>62616.578999999998</v>
      </c>
      <c r="I181" s="29">
        <v>50923.705999999998</v>
      </c>
      <c r="J181" s="29">
        <v>50923.705999999998</v>
      </c>
      <c r="K181" s="29">
        <v>50923.705999999998</v>
      </c>
      <c r="L181" s="29">
        <v>50923.705999999998</v>
      </c>
      <c r="M181" s="29">
        <v>50923.705999999998</v>
      </c>
      <c r="N181" s="29">
        <v>48496.911999999997</v>
      </c>
      <c r="O181" s="29">
        <v>48496.911999999997</v>
      </c>
      <c r="P181" s="29">
        <v>48496.911999999997</v>
      </c>
      <c r="Q181" s="29">
        <v>48496.911999999997</v>
      </c>
      <c r="R181" s="29">
        <v>48496.911999999997</v>
      </c>
      <c r="S181" s="29">
        <v>110540.36199999999</v>
      </c>
      <c r="T181" s="29">
        <v>110540.36199999999</v>
      </c>
      <c r="U181" s="29">
        <v>110540.36199999999</v>
      </c>
      <c r="V181" s="29">
        <v>110540.36199999999</v>
      </c>
      <c r="W181" s="29">
        <v>110540.36199999999</v>
      </c>
      <c r="X181" s="29">
        <v>82643.982999999993</v>
      </c>
      <c r="Y181" s="29">
        <v>82643.982999999993</v>
      </c>
      <c r="Z181" s="29">
        <v>82643.982999999993</v>
      </c>
      <c r="AA181" s="29">
        <v>82643.982999999993</v>
      </c>
      <c r="AB181" s="29">
        <v>82643.982999999993</v>
      </c>
      <c r="AC181" s="29">
        <v>82643.982999999993</v>
      </c>
      <c r="AD181" s="29">
        <v>82643.982999999993</v>
      </c>
      <c r="AE181" s="29">
        <v>82643.982999999993</v>
      </c>
      <c r="AF181" s="29">
        <v>82643.982999999993</v>
      </c>
      <c r="AG181" s="29">
        <v>82643.982999999993</v>
      </c>
      <c r="AH181" s="29">
        <v>50810.338000000003</v>
      </c>
      <c r="AI181" s="29">
        <v>50810.338000000003</v>
      </c>
      <c r="AJ181" s="29">
        <v>50810.338000000003</v>
      </c>
      <c r="AK181" s="29">
        <v>50810.338000000003</v>
      </c>
      <c r="AL181" s="29">
        <v>50810.338000000003</v>
      </c>
      <c r="AM181" s="29">
        <v>197716.19</v>
      </c>
      <c r="AN181" s="29">
        <v>197716.19</v>
      </c>
      <c r="AO181" s="29">
        <v>197716.19</v>
      </c>
      <c r="AP181" s="29">
        <v>197716.19</v>
      </c>
      <c r="AQ181" s="29">
        <v>197716.19</v>
      </c>
      <c r="AR181" s="29">
        <v>113793.913</v>
      </c>
      <c r="AS181" s="29">
        <v>113793.913</v>
      </c>
      <c r="AT181" s="29">
        <v>113793.913</v>
      </c>
      <c r="AU181" s="29">
        <v>113793.913</v>
      </c>
      <c r="AV181" s="29">
        <v>113793.913</v>
      </c>
      <c r="AW181" s="29">
        <v>124531.412</v>
      </c>
      <c r="AX181" s="29">
        <v>124531.412</v>
      </c>
      <c r="AY181" s="29">
        <v>124531.412</v>
      </c>
    </row>
    <row r="182" spans="2:51">
      <c r="B182" s="15" t="s">
        <v>114</v>
      </c>
      <c r="C182" s="19" t="s">
        <v>37</v>
      </c>
      <c r="D182" s="12">
        <v>48016.042999999947</v>
      </c>
      <c r="E182" s="12">
        <v>47004.533999999949</v>
      </c>
      <c r="F182" s="12">
        <v>25418.262999999948</v>
      </c>
      <c r="G182" s="12">
        <v>50923.705999999685</v>
      </c>
      <c r="H182" s="12">
        <v>50923.705999999685</v>
      </c>
      <c r="I182" s="12">
        <v>44649.896000000081</v>
      </c>
      <c r="J182" s="12">
        <v>26317.638999999945</v>
      </c>
      <c r="K182" s="12">
        <v>40721.154999999846</v>
      </c>
      <c r="L182" s="12">
        <v>48496.911999999858</v>
      </c>
      <c r="M182" s="12">
        <v>48496.911999999858</v>
      </c>
      <c r="N182" s="12">
        <v>64868.451999999961</v>
      </c>
      <c r="O182" s="12">
        <v>42043.548000000003</v>
      </c>
      <c r="P182" s="12">
        <v>41973.961000000003</v>
      </c>
      <c r="Q182" s="12">
        <v>110540.36199999999</v>
      </c>
      <c r="R182" s="12">
        <v>110540.36199999999</v>
      </c>
      <c r="S182" s="12">
        <v>114085.40399999999</v>
      </c>
      <c r="T182" s="12">
        <v>99400.404999999999</v>
      </c>
      <c r="U182" s="12">
        <v>95940.914000000004</v>
      </c>
      <c r="V182" s="12">
        <v>82643.982999999993</v>
      </c>
      <c r="W182" s="12">
        <v>82643.982999999993</v>
      </c>
      <c r="X182" s="12">
        <v>80731.303</v>
      </c>
      <c r="Y182" s="12">
        <v>80731.303</v>
      </c>
      <c r="Z182" s="12">
        <v>101348.469</v>
      </c>
      <c r="AA182" s="12">
        <v>101348.469</v>
      </c>
      <c r="AB182" s="12">
        <v>47420.851000000002</v>
      </c>
      <c r="AC182" s="12">
        <v>47420.851000000002</v>
      </c>
      <c r="AD182" s="12">
        <v>50810.338000000003</v>
      </c>
      <c r="AE182" s="12">
        <v>50810.338000000003</v>
      </c>
      <c r="AF182" s="12">
        <v>50810.338000000003</v>
      </c>
      <c r="AG182" s="12">
        <v>50810.338000000003</v>
      </c>
      <c r="AH182" s="12">
        <v>37051.415999999997</v>
      </c>
      <c r="AI182" s="12">
        <v>43605.063999999998</v>
      </c>
      <c r="AJ182" s="12">
        <v>93438.52</v>
      </c>
      <c r="AK182" s="12">
        <v>197716.19</v>
      </c>
      <c r="AL182" s="12">
        <v>197716.19</v>
      </c>
      <c r="AM182" s="12">
        <v>96260.120999999999</v>
      </c>
      <c r="AN182" s="12">
        <v>94186.725999999995</v>
      </c>
      <c r="AO182" s="12">
        <f>SUM(AO180:AO181)</f>
        <v>109069.08500000001</v>
      </c>
      <c r="AP182" s="12">
        <f t="shared" ref="AP182" si="13">SUM(AP180:AP181)</f>
        <v>113793.913</v>
      </c>
      <c r="AQ182" s="12">
        <f t="shared" ref="AQ182" si="14">SUM(AQ180:AQ181)</f>
        <v>113793.913</v>
      </c>
      <c r="AR182" s="12">
        <v>207704.364</v>
      </c>
      <c r="AS182" s="12">
        <v>117460.32399999999</v>
      </c>
      <c r="AT182" s="12">
        <v>130181.867</v>
      </c>
      <c r="AU182" s="12">
        <v>124531.412</v>
      </c>
      <c r="AV182" s="12">
        <v>124531.412</v>
      </c>
      <c r="AW182" s="12">
        <v>136128.505</v>
      </c>
      <c r="AX182" s="12">
        <v>89408.244999999995</v>
      </c>
      <c r="AY182" s="12">
        <v>115468.717</v>
      </c>
    </row>
    <row r="187" spans="2:51">
      <c r="B187" s="1" t="s">
        <v>148</v>
      </c>
    </row>
    <row r="188" spans="2:51" ht="24">
      <c r="B188" s="1" t="s">
        <v>149</v>
      </c>
    </row>
    <row r="189" spans="2:51" ht="72">
      <c r="B189" s="1" t="s">
        <v>220</v>
      </c>
    </row>
    <row r="191" spans="2:51" ht="36">
      <c r="B191" s="1" t="s">
        <v>235</v>
      </c>
    </row>
    <row r="192" spans="2:51" ht="24">
      <c r="B192" s="1" t="s">
        <v>243</v>
      </c>
    </row>
  </sheetData>
  <mergeCells count="5">
    <mergeCell ref="B1:C1"/>
    <mergeCell ref="A140:B140"/>
    <mergeCell ref="A3:B3"/>
    <mergeCell ref="A36:B36"/>
    <mergeCell ref="A77:B77"/>
  </mergeCells>
  <pageMargins left="0.7" right="0.7" top="0.75" bottom="0.75" header="0.3" footer="0.3"/>
  <pageSetup orientation="portrait" r:id="rId1"/>
  <ignoredErrors>
    <ignoredError sqref="H37 M37 R37" numberStoredAsText="1"/>
    <ignoredError sqref="AO182 AJ25 S25 D25:R25 T25:AI25 AK25:AT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2023-11-13T21:09:53Z</dcterms:modified>
</cp:coreProperties>
</file>