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queries &amp; such\Requested Reports\"/>
    </mc:Choice>
  </mc:AlternateContent>
  <bookViews>
    <workbookView xWindow="0" yWindow="0" windowWidth="20490" windowHeight="7155"/>
  </bookViews>
  <sheets>
    <sheet name="Sheet1" sheetId="1" r:id="rId1"/>
    <sheet name="Sheet2" sheetId="2" r:id="rId2"/>
  </sheets>
  <definedNames>
    <definedName name="Schedule" localSheetId="0" hidden="1">Sheet1!$A$1:$W$18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X6" i="1"/>
  <c r="X7" i="1"/>
  <c r="X13" i="1"/>
  <c r="X4" i="1"/>
  <c r="X17" i="1"/>
  <c r="X14" i="1"/>
  <c r="X2" i="1"/>
  <c r="X10" i="1"/>
  <c r="X11" i="1"/>
  <c r="X12" i="1"/>
  <c r="X8" i="1"/>
  <c r="X15" i="1"/>
  <c r="X9" i="1"/>
  <c r="X3" i="1"/>
</calcChain>
</file>

<file path=xl/connections.xml><?xml version="1.0" encoding="utf-8"?>
<connections xmlns="http://schemas.openxmlformats.org/spreadsheetml/2006/main">
  <connection id="1" name="Schedule" type="1" refreshedVersion="5" deleted="1" background="1" saveData="1">
    <dbPr connection="" command=""/>
  </connection>
</connections>
</file>

<file path=xl/sharedStrings.xml><?xml version="1.0" encoding="utf-8"?>
<sst xmlns="http://schemas.openxmlformats.org/spreadsheetml/2006/main" count="415" uniqueCount="213">
  <si>
    <t>SUBTERM</t>
  </si>
  <si>
    <t>DIVISION</t>
  </si>
  <si>
    <t>BEGIN DATE</t>
  </si>
  <si>
    <t>END DATE</t>
  </si>
  <si>
    <t>COURSE CODE</t>
  </si>
  <si>
    <t>COURSE TITLE</t>
  </si>
  <si>
    <t>CR HRS</t>
  </si>
  <si>
    <t>M</t>
  </si>
  <si>
    <t>T</t>
  </si>
  <si>
    <t>W</t>
  </si>
  <si>
    <t>H</t>
  </si>
  <si>
    <t>F</t>
  </si>
  <si>
    <t>S</t>
  </si>
  <si>
    <t>BEGIN TIME</t>
  </si>
  <si>
    <t>END TIME</t>
  </si>
  <si>
    <t>INSTRUCTOR LN</t>
  </si>
  <si>
    <t>INSTRUCTOR FN</t>
  </si>
  <si>
    <t>LOCATION</t>
  </si>
  <si>
    <t>BUILDING</t>
  </si>
  <si>
    <t>ROOM</t>
  </si>
  <si>
    <t>COURSE CAPACITY</t>
  </si>
  <si>
    <t>X_LISTED_PARNT_CRS</t>
  </si>
  <si>
    <t>COMMENT_1_CDE</t>
  </si>
  <si>
    <t>20</t>
  </si>
  <si>
    <t>CL</t>
  </si>
  <si>
    <t/>
  </si>
  <si>
    <t>MAIN</t>
  </si>
  <si>
    <t>PH</t>
  </si>
  <si>
    <t>Laura</t>
  </si>
  <si>
    <t>15</t>
  </si>
  <si>
    <t>249</t>
  </si>
  <si>
    <t>16</t>
  </si>
  <si>
    <t>Staff</t>
  </si>
  <si>
    <t>TBD</t>
  </si>
  <si>
    <t>NONE</t>
  </si>
  <si>
    <t>Farris</t>
  </si>
  <si>
    <t>David</t>
  </si>
  <si>
    <t>00</t>
  </si>
  <si>
    <t>Personal Finance</t>
  </si>
  <si>
    <t>PO</t>
  </si>
  <si>
    <t>GR</t>
  </si>
  <si>
    <t>Stephanie</t>
  </si>
  <si>
    <t>Lamoreaux</t>
  </si>
  <si>
    <t>April</t>
  </si>
  <si>
    <t>S2</t>
  </si>
  <si>
    <t>ZB</t>
  </si>
  <si>
    <t>TE</t>
  </si>
  <si>
    <t>Eval of Mental/Emotional Status</t>
  </si>
  <si>
    <t>COUN 792  01</t>
  </si>
  <si>
    <t>Internship I</t>
  </si>
  <si>
    <t>COUN 793  01</t>
  </si>
  <si>
    <t>Internship II</t>
  </si>
  <si>
    <t>Derico</t>
  </si>
  <si>
    <t>SI</t>
  </si>
  <si>
    <t>S3</t>
  </si>
  <si>
    <t>W4</t>
  </si>
  <si>
    <t>TU</t>
  </si>
  <si>
    <t>CH</t>
  </si>
  <si>
    <t>W2</t>
  </si>
  <si>
    <t>TT</t>
  </si>
  <si>
    <t>W3</t>
  </si>
  <si>
    <t>W1</t>
  </si>
  <si>
    <t>WE</t>
  </si>
  <si>
    <t>GE</t>
  </si>
  <si>
    <t>ZA</t>
  </si>
  <si>
    <t>WS</t>
  </si>
  <si>
    <t>WP</t>
  </si>
  <si>
    <t>28</t>
  </si>
  <si>
    <t>TABLE_VALUE</t>
  </si>
  <si>
    <t>TABLE_DESC</t>
  </si>
  <si>
    <t>Course meets January 19th through March 2nd &amp; will travel to</t>
  </si>
  <si>
    <t>01</t>
  </si>
  <si>
    <t>January</t>
  </si>
  <si>
    <t>02</t>
  </si>
  <si>
    <t>February</t>
  </si>
  <si>
    <t>03</t>
  </si>
  <si>
    <t>March</t>
  </si>
  <si>
    <t>04</t>
  </si>
  <si>
    <t>05</t>
  </si>
  <si>
    <t>May</t>
  </si>
  <si>
    <t>06</t>
  </si>
  <si>
    <t>June</t>
  </si>
  <si>
    <t>07</t>
  </si>
  <si>
    <t>July</t>
  </si>
  <si>
    <t>08</t>
  </si>
  <si>
    <t>August</t>
  </si>
  <si>
    <t>09</t>
  </si>
  <si>
    <t>September</t>
  </si>
  <si>
    <t>10</t>
  </si>
  <si>
    <t>October</t>
  </si>
  <si>
    <t>11</t>
  </si>
  <si>
    <t>November</t>
  </si>
  <si>
    <t>12</t>
  </si>
  <si>
    <t>December</t>
  </si>
  <si>
    <t>13</t>
  </si>
  <si>
    <t>Course meets October 15th through December 17th.</t>
  </si>
  <si>
    <t>14</t>
  </si>
  <si>
    <t>Course meets August 13th through October 8th.</t>
  </si>
  <si>
    <t>Course ends on Wednesday at 12 pm.</t>
  </si>
  <si>
    <t>Course begins on Wednesday at 1 pm.</t>
  </si>
  <si>
    <t>17</t>
  </si>
  <si>
    <t>Course meets August 11th through October 6th.</t>
  </si>
  <si>
    <t>18</t>
  </si>
  <si>
    <t>Course meets October 13th through December 15th.</t>
  </si>
  <si>
    <t>19</t>
  </si>
  <si>
    <t>Course meets Sep. 10-11, Oct. 8-9, Nov. 5-6</t>
  </si>
  <si>
    <t>Course meets Aug. 27-28, Sep. 24-25, Oct. 22-23</t>
  </si>
  <si>
    <t>21</t>
  </si>
  <si>
    <t>Course meets Feb. 19-20</t>
  </si>
  <si>
    <t>22</t>
  </si>
  <si>
    <t>23</t>
  </si>
  <si>
    <t>Course ends at 11:30am on Thursday.</t>
  </si>
  <si>
    <t>24</t>
  </si>
  <si>
    <t>Course begins 12:30pm on Thursday.</t>
  </si>
  <si>
    <t>25</t>
  </si>
  <si>
    <t>Course meets May 29-30, Jun 19-20, Jul 24-25</t>
  </si>
  <si>
    <t>26</t>
  </si>
  <si>
    <t>Course begins at 8am on Fridays, 9am on Saturdays</t>
  </si>
  <si>
    <t>27</t>
  </si>
  <si>
    <t>Concentrated MAR</t>
  </si>
  <si>
    <t>Course meets May 17th to July 18th at Indian Creek location.</t>
  </si>
  <si>
    <t>AM</t>
  </si>
  <si>
    <t>No refund of tuition or fees after 1st day of semester.</t>
  </si>
  <si>
    <t>Class breaks from 10-11am for Chapel</t>
  </si>
  <si>
    <t>DS</t>
  </si>
  <si>
    <t>February 1, 8, 15, 22, 29</t>
  </si>
  <si>
    <t>EF</t>
  </si>
  <si>
    <t>Course Meets August 19-23.</t>
  </si>
  <si>
    <t>ES</t>
  </si>
  <si>
    <t>Course Meets Monday-Thursday, Jan 14-17</t>
  </si>
  <si>
    <t>F1</t>
  </si>
  <si>
    <t>Final exam in first block</t>
  </si>
  <si>
    <t>F2</t>
  </si>
  <si>
    <t>Final exam in second block</t>
  </si>
  <si>
    <t>FI</t>
  </si>
  <si>
    <t>Course Meets April 15-May 13</t>
  </si>
  <si>
    <t>FL</t>
  </si>
  <si>
    <t>Course Meets Feb 3-5, Mar 24-26 in Florida</t>
  </si>
  <si>
    <t>Generalist Endorsement Course</t>
  </si>
  <si>
    <t>H1</t>
  </si>
  <si>
    <t>Hybrid-Online component begins August 24th.</t>
  </si>
  <si>
    <t>H2</t>
  </si>
  <si>
    <t>IC</t>
  </si>
  <si>
    <t>Meets Aug 16-17; Sept 6-7; Oct 4-5. Thurs, 1-5 pm; Fri, 8-4.</t>
  </si>
  <si>
    <t>IN</t>
  </si>
  <si>
    <t>Course meets Aug 22, Sept 19, Oct 3</t>
  </si>
  <si>
    <t>J1</t>
  </si>
  <si>
    <t>Course meets Jan 31-Feb 1; Feb 28-Mar 1</t>
  </si>
  <si>
    <t>By Permission Only</t>
  </si>
  <si>
    <t>S1</t>
  </si>
  <si>
    <t>Online component begins August 24th.</t>
  </si>
  <si>
    <t>Online component begins January 19th.</t>
  </si>
  <si>
    <t>Hybrid-Online component begins January 19th.</t>
  </si>
  <si>
    <t>TB</t>
  </si>
  <si>
    <t>Meetings To Be Announced</t>
  </si>
  <si>
    <t>TC</t>
  </si>
  <si>
    <t>Note change in day / time of class.</t>
  </si>
  <si>
    <t>Course meets Feb 19 &amp; 20, March 18 &amp; 19, and April 8 &amp; 9.</t>
  </si>
  <si>
    <t>Course meets Feb 18 &amp; 19, March 17 &amp; 18, and April 14 &amp; 15.</t>
  </si>
  <si>
    <t>TW</t>
  </si>
  <si>
    <t>Travel Weeks to be Announced</t>
  </si>
  <si>
    <t>Course meets January 5th through March 1st.</t>
  </si>
  <si>
    <t>Course meets March 8th through May 6th</t>
  </si>
  <si>
    <t>Course meets January 7th through March 3rd.</t>
  </si>
  <si>
    <t>Course meets March 10th through May 5th.</t>
  </si>
  <si>
    <t>Course meets Feb 18 &amp; 19, March 17 &amp; 18, and April 21 &amp; 22.</t>
  </si>
  <si>
    <t>Course meets May 19th through July 21st.</t>
  </si>
  <si>
    <t>Course meets May 31st through August 2nd.</t>
  </si>
  <si>
    <t>Hybrid-Online component begins May 16th.</t>
  </si>
  <si>
    <t>Course meets January 19th to March 15th.</t>
  </si>
  <si>
    <t>ZC</t>
  </si>
  <si>
    <t>Course will meet on campus Wed, June 17th &amp; Wed, July 15th</t>
  </si>
  <si>
    <t>ZD</t>
  </si>
  <si>
    <t>Course meets Sep 11-12, Oct 23-24, and Dec 4-5.</t>
  </si>
  <si>
    <t>COMMENT</t>
  </si>
  <si>
    <t>COUN 511  99</t>
  </si>
  <si>
    <t>Diagnosis Mental/Emotional Disorder</t>
  </si>
  <si>
    <t>Human &amp; Family Development</t>
  </si>
  <si>
    <t>COUN 794  01</t>
  </si>
  <si>
    <t>Advanced Internship III</t>
  </si>
  <si>
    <t>COUN 800  99</t>
  </si>
  <si>
    <t>Comprehensive Review &amp; Exam</t>
  </si>
  <si>
    <t>Course meets Jan. 28-29, Feb. 25-26, Mar 24-25</t>
  </si>
  <si>
    <t>Course meets Feb 25 &amp; 26, March 24 &amp; 25, and April 28 &amp; 29.</t>
  </si>
  <si>
    <t>BUSN 140  99</t>
  </si>
  <si>
    <t>COUN 515  99</t>
  </si>
  <si>
    <t>Jeffrey</t>
  </si>
  <si>
    <t>Justice</t>
  </si>
  <si>
    <t>Charles</t>
  </si>
  <si>
    <t>BUSN 395  01</t>
  </si>
  <si>
    <t>Internship</t>
  </si>
  <si>
    <t>PMIN 395  01</t>
  </si>
  <si>
    <t>Ministry Internship</t>
  </si>
  <si>
    <t>Bradford</t>
  </si>
  <si>
    <t>Shell</t>
  </si>
  <si>
    <t>MAC-4</t>
  </si>
  <si>
    <t>BUSN 120  99</t>
  </si>
  <si>
    <t>Microeconomics</t>
  </si>
  <si>
    <t>BUSN 130  99</t>
  </si>
  <si>
    <t>Macroeconomics</t>
  </si>
  <si>
    <t>COUN 595  99</t>
  </si>
  <si>
    <t>Substance Abuse Counseling</t>
  </si>
  <si>
    <t>COUN 597  99</t>
  </si>
  <si>
    <t>Psychopharmacology for Counselors</t>
  </si>
  <si>
    <t>COUN 598  99</t>
  </si>
  <si>
    <t>Substance Abuse Prevention Strategi</t>
  </si>
  <si>
    <t>COUN 599  99</t>
  </si>
  <si>
    <t>Marriage &amp; Family Counseling</t>
  </si>
  <si>
    <t>COUN 618  01</t>
  </si>
  <si>
    <t>Biblical Resources for Counseling</t>
  </si>
  <si>
    <t>Sprinkle</t>
  </si>
  <si>
    <t>Kathy</t>
  </si>
  <si>
    <t>COUN 680 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</si>
</sst>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[$-409]h:mm\ AM/PM;@"/>
      <alignment horizontal="center" vertical="bottom" textRotation="0" wrapText="0" indent="0" justifyLastLine="0" shrinkToFit="0" readingOrder="0"/>
    </dxf>
    <dxf>
      <numFmt numFmtId="165" formatCode="[$-409]h:mm\ AM/P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chedule" connectionId="1" autoFormatId="16" applyNumberFormats="0" applyBorderFormats="0" applyFontFormats="0" applyPatternFormats="0" applyAlignmentFormats="0" applyWidthHeightFormats="0">
  <queryTableRefresh nextId="25" unboundColumnsRight="1">
    <queryTableFields count="24">
      <queryTableField id="1" name="SUBTERM" tableColumnId="1"/>
      <queryTableField id="2" name="DIVISION" tableColumnId="2"/>
      <queryTableField id="3" name="BEGIN DATE" tableColumnId="3"/>
      <queryTableField id="4" name="END DATE" tableColumnId="4"/>
      <queryTableField id="5" name="COURSE CODE" tableColumnId="5"/>
      <queryTableField id="6" name="COURSE TITLE" tableColumnId="6"/>
      <queryTableField id="7" name="CR HRS" tableColumnId="7"/>
      <queryTableField id="8" name="M" tableColumnId="8"/>
      <queryTableField id="9" name="T" tableColumnId="9"/>
      <queryTableField id="10" name="W" tableColumnId="10"/>
      <queryTableField id="11" name="H" tableColumnId="11"/>
      <queryTableField id="12" name="F" tableColumnId="12"/>
      <queryTableField id="13" name="S" tableColumnId="13"/>
      <queryTableField id="14" name="BEGIN TIME" tableColumnId="14"/>
      <queryTableField id="15" name="END TIME" tableColumnId="15"/>
      <queryTableField id="16" name="INSTRUCTOR LN" tableColumnId="16"/>
      <queryTableField id="17" name="INSTRUCTOR FN" tableColumnId="17"/>
      <queryTableField id="18" name="LOCATION" tableColumnId="18"/>
      <queryTableField id="19" name="BUILDING" tableColumnId="19"/>
      <queryTableField id="20" name="ROOM" tableColumnId="20"/>
      <queryTableField id="21" name="COURSE CAPACITY" tableColumnId="21"/>
      <queryTableField id="22" name="X_LISTED_PARNT_CRS" tableColumnId="22"/>
      <queryTableField id="23" name="COMMENT_1_CDE" tableColumnId="23"/>
      <queryTableField id="24" dataBound="0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Schedule" displayName="Table_Schedule" ref="A1:X18" tableType="queryTable" totalsRowShown="0">
  <autoFilter ref="A1:X18"/>
  <sortState ref="A2:X18">
    <sortCondition ref="B2:B247"/>
    <sortCondition ref="A2:A247"/>
    <sortCondition ref="E2:E247"/>
    <sortCondition ref="C2:C247"/>
  </sortState>
  <tableColumns count="24">
    <tableColumn id="1" uniqueName="1" name="SUBTERM" queryTableFieldId="1" dataDxfId="16"/>
    <tableColumn id="2" uniqueName="2" name="DIVISION" queryTableFieldId="2" dataDxfId="15"/>
    <tableColumn id="3" uniqueName="3" name="BEGIN DATE" queryTableFieldId="3" dataDxfId="14"/>
    <tableColumn id="4" uniqueName="4" name="END DATE" queryTableFieldId="4" dataDxfId="13"/>
    <tableColumn id="5" uniqueName="5" name="COURSE CODE" queryTableFieldId="5"/>
    <tableColumn id="6" uniqueName="6" name="COURSE TITLE" queryTableFieldId="6"/>
    <tableColumn id="7" uniqueName="7" name="CR HRS" queryTableFieldId="7" dataDxfId="12"/>
    <tableColumn id="8" uniqueName="8" name="M" queryTableFieldId="8" dataDxfId="11"/>
    <tableColumn id="9" uniqueName="9" name="T" queryTableFieldId="9" dataDxfId="10"/>
    <tableColumn id="10" uniqueName="10" name="W" queryTableFieldId="10" dataDxfId="9"/>
    <tableColumn id="11" uniqueName="11" name="H" queryTableFieldId="11" dataDxfId="8"/>
    <tableColumn id="12" uniqueName="12" name="F" queryTableFieldId="12" dataDxfId="7"/>
    <tableColumn id="13" uniqueName="13" name="S" queryTableFieldId="13" dataDxfId="6"/>
    <tableColumn id="14" uniqueName="14" name="BEGIN TIME" queryTableFieldId="14" dataDxfId="5"/>
    <tableColumn id="15" uniqueName="15" name="END TIME" queryTableFieldId="15" dataDxfId="4"/>
    <tableColumn id="16" uniqueName="16" name="INSTRUCTOR LN" queryTableFieldId="16"/>
    <tableColumn id="17" uniqueName="17" name="INSTRUCTOR FN" queryTableFieldId="17"/>
    <tableColumn id="18" uniqueName="18" name="LOCATION" queryTableFieldId="18" dataDxfId="3"/>
    <tableColumn id="19" uniqueName="19" name="BUILDING" queryTableFieldId="19" dataDxfId="2"/>
    <tableColumn id="20" uniqueName="20" name="ROOM" queryTableFieldId="20" dataDxfId="1"/>
    <tableColumn id="21" uniqueName="21" name="COURSE CAPACITY" queryTableFieldId="21" dataDxfId="0"/>
    <tableColumn id="22" uniqueName="22" name="X_LISTED_PARNT_CRS" queryTableFieldId="22"/>
    <tableColumn id="23" uniqueName="23" name="COMMENT_1_CDE" queryTableFieldId="23"/>
    <tableColumn id="24" uniqueName="24" name="COMMENT" queryTableField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P130" sqref="P130"/>
    </sheetView>
  </sheetViews>
  <sheetFormatPr defaultRowHeight="15" x14ac:dyDescent="0.25"/>
  <cols>
    <col min="1" max="1" width="14.140625" style="1" bestFit="1" customWidth="1"/>
    <col min="2" max="2" width="13.7109375" style="1" bestFit="1" customWidth="1"/>
    <col min="3" max="3" width="16.140625" style="2" bestFit="1" customWidth="1"/>
    <col min="4" max="4" width="14.28515625" style="2" customWidth="1"/>
    <col min="5" max="5" width="15.85546875" bestFit="1" customWidth="1"/>
    <col min="6" max="6" width="34.85546875" customWidth="1"/>
    <col min="7" max="7" width="11.7109375" style="1" bestFit="1" customWidth="1"/>
    <col min="8" max="8" width="7.42578125" style="1" bestFit="1" customWidth="1"/>
    <col min="9" max="9" width="6.5703125" style="1" bestFit="1" customWidth="1"/>
    <col min="10" max="10" width="7.5703125" style="1" bestFit="1" customWidth="1"/>
    <col min="11" max="11" width="6.85546875" style="1" bestFit="1" customWidth="1"/>
    <col min="12" max="13" width="6.5703125" style="1" bestFit="1" customWidth="1"/>
    <col min="14" max="14" width="16" style="3" customWidth="1"/>
    <col min="15" max="15" width="14.140625" style="3" customWidth="1"/>
    <col min="16" max="16" width="17.42578125" customWidth="1"/>
    <col min="17" max="17" width="17.5703125" bestFit="1" customWidth="1"/>
    <col min="18" max="18" width="14.7109375" style="1" bestFit="1" customWidth="1"/>
    <col min="19" max="19" width="14.28515625" style="1" bestFit="1" customWidth="1"/>
    <col min="20" max="20" width="11.42578125" style="1" bestFit="1" customWidth="1"/>
    <col min="21" max="21" width="22.140625" style="1" bestFit="1" customWidth="1"/>
    <col min="22" max="22" width="22.7109375" hidden="1" customWidth="1"/>
    <col min="23" max="23" width="19.7109375" hidden="1" customWidth="1"/>
    <col min="24" max="24" width="18.28515625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2" t="s">
        <v>3</v>
      </c>
      <c r="E1" t="s">
        <v>4</v>
      </c>
      <c r="F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t="s">
        <v>15</v>
      </c>
      <c r="Q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t="s">
        <v>21</v>
      </c>
      <c r="W1" t="s">
        <v>22</v>
      </c>
      <c r="X1" t="s">
        <v>174</v>
      </c>
    </row>
    <row r="2" spans="1:24" x14ac:dyDescent="0.25">
      <c r="B2" s="1" t="s">
        <v>24</v>
      </c>
      <c r="C2" s="2">
        <v>43227</v>
      </c>
      <c r="D2" s="2">
        <v>43315</v>
      </c>
      <c r="E2" t="s">
        <v>196</v>
      </c>
      <c r="F2" t="s">
        <v>197</v>
      </c>
      <c r="G2" s="1">
        <v>3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P2" t="s">
        <v>32</v>
      </c>
      <c r="Q2" t="s">
        <v>33</v>
      </c>
      <c r="R2" s="1" t="s">
        <v>26</v>
      </c>
      <c r="S2" s="1" t="s">
        <v>34</v>
      </c>
      <c r="T2" s="1" t="s">
        <v>34</v>
      </c>
      <c r="U2" s="1">
        <v>30</v>
      </c>
      <c r="V2" t="s">
        <v>196</v>
      </c>
      <c r="X2" t="str">
        <f>IFERROR(VLOOKUP(Table_Schedule[[#This Row],[COMMENT_1_CDE]],Sheet2!A:B,2,FALSE)," ")</f>
        <v xml:space="preserve"> </v>
      </c>
    </row>
    <row r="3" spans="1:24" x14ac:dyDescent="0.25">
      <c r="B3" s="1" t="s">
        <v>24</v>
      </c>
      <c r="C3" s="2">
        <v>43227</v>
      </c>
      <c r="D3" s="2">
        <v>43315</v>
      </c>
      <c r="E3" t="s">
        <v>198</v>
      </c>
      <c r="F3" t="s">
        <v>199</v>
      </c>
      <c r="G3" s="1">
        <v>3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P3" t="s">
        <v>32</v>
      </c>
      <c r="Q3" t="s">
        <v>33</v>
      </c>
      <c r="R3" s="1" t="s">
        <v>26</v>
      </c>
      <c r="S3" s="1" t="s">
        <v>34</v>
      </c>
      <c r="T3" s="1" t="s">
        <v>34</v>
      </c>
      <c r="U3" s="1">
        <v>30</v>
      </c>
      <c r="V3" t="s">
        <v>198</v>
      </c>
      <c r="X3" t="str">
        <f>IFERROR(VLOOKUP(Table_Schedule[[#This Row],[COMMENT_1_CDE]],Sheet2!A:B,2,FALSE)," ")</f>
        <v xml:space="preserve"> </v>
      </c>
    </row>
    <row r="4" spans="1:24" x14ac:dyDescent="0.25">
      <c r="B4" s="1" t="s">
        <v>24</v>
      </c>
      <c r="C4" s="2">
        <v>43227</v>
      </c>
      <c r="D4" s="2">
        <v>43315</v>
      </c>
      <c r="E4" t="s">
        <v>184</v>
      </c>
      <c r="F4" t="s">
        <v>38</v>
      </c>
      <c r="G4" s="1">
        <v>3</v>
      </c>
      <c r="H4" s="1" t="s">
        <v>25</v>
      </c>
      <c r="I4" s="1" t="s">
        <v>25</v>
      </c>
      <c r="J4" s="1" t="s">
        <v>25</v>
      </c>
      <c r="K4" s="1" t="s">
        <v>25</v>
      </c>
      <c r="L4" s="1" t="s">
        <v>25</v>
      </c>
      <c r="M4" s="1" t="s">
        <v>25</v>
      </c>
      <c r="P4" t="s">
        <v>35</v>
      </c>
      <c r="Q4" t="s">
        <v>36</v>
      </c>
      <c r="R4" s="1" t="s">
        <v>26</v>
      </c>
      <c r="S4" s="1" t="s">
        <v>34</v>
      </c>
      <c r="T4" s="1" t="s">
        <v>34</v>
      </c>
      <c r="U4" s="1">
        <v>30</v>
      </c>
      <c r="V4" t="s">
        <v>184</v>
      </c>
      <c r="X4" t="str">
        <f>IFERROR(VLOOKUP(Table_Schedule[[#This Row],[COMMENT_1_CDE]],Sheet2!A:B,2,FALSE)," ")</f>
        <v xml:space="preserve"> </v>
      </c>
    </row>
    <row r="5" spans="1:24" x14ac:dyDescent="0.25">
      <c r="B5" s="1" t="s">
        <v>24</v>
      </c>
      <c r="C5" s="2">
        <v>43227</v>
      </c>
      <c r="D5" s="2">
        <v>43315</v>
      </c>
      <c r="E5" t="s">
        <v>189</v>
      </c>
      <c r="F5" t="s">
        <v>190</v>
      </c>
      <c r="G5" s="1">
        <v>3</v>
      </c>
      <c r="H5" s="1" t="s">
        <v>25</v>
      </c>
      <c r="I5" s="1" t="s">
        <v>25</v>
      </c>
      <c r="J5" s="1" t="s">
        <v>25</v>
      </c>
      <c r="K5" s="1" t="s">
        <v>25</v>
      </c>
      <c r="L5" s="1" t="s">
        <v>25</v>
      </c>
      <c r="M5" s="1" t="s">
        <v>25</v>
      </c>
      <c r="P5" t="s">
        <v>35</v>
      </c>
      <c r="Q5" t="s">
        <v>36</v>
      </c>
      <c r="R5" s="1" t="s">
        <v>26</v>
      </c>
      <c r="S5" s="1" t="s">
        <v>34</v>
      </c>
      <c r="T5" s="1" t="s">
        <v>34</v>
      </c>
      <c r="U5" s="1">
        <v>19</v>
      </c>
      <c r="V5" t="s">
        <v>189</v>
      </c>
      <c r="W5" t="s">
        <v>39</v>
      </c>
      <c r="X5" t="str">
        <f>IFERROR(VLOOKUP(Table_Schedule[[#This Row],[COMMENT_1_CDE]],Sheet2!A:B,2,FALSE)," ")</f>
        <v>By Permission Only</v>
      </c>
    </row>
    <row r="6" spans="1:24" x14ac:dyDescent="0.25">
      <c r="B6" s="1" t="s">
        <v>24</v>
      </c>
      <c r="C6" s="2">
        <v>43227</v>
      </c>
      <c r="D6" s="2">
        <v>43315</v>
      </c>
      <c r="E6" t="s">
        <v>191</v>
      </c>
      <c r="F6" t="s">
        <v>192</v>
      </c>
      <c r="G6" s="1">
        <v>3</v>
      </c>
      <c r="H6" s="1" t="s">
        <v>25</v>
      </c>
      <c r="I6" s="1" t="s">
        <v>25</v>
      </c>
      <c r="J6" s="1" t="s">
        <v>25</v>
      </c>
      <c r="K6" s="1" t="s">
        <v>25</v>
      </c>
      <c r="L6" s="1" t="s">
        <v>25</v>
      </c>
      <c r="M6" s="1" t="s">
        <v>25</v>
      </c>
      <c r="P6" t="s">
        <v>52</v>
      </c>
      <c r="Q6" t="s">
        <v>186</v>
      </c>
      <c r="R6" s="1" t="s">
        <v>26</v>
      </c>
      <c r="S6" s="1" t="s">
        <v>34</v>
      </c>
      <c r="T6" s="1" t="s">
        <v>34</v>
      </c>
      <c r="U6" s="1">
        <v>0</v>
      </c>
      <c r="V6" t="s">
        <v>191</v>
      </c>
      <c r="W6" t="s">
        <v>39</v>
      </c>
      <c r="X6" t="str">
        <f>IFERROR(VLOOKUP(Table_Schedule[[#This Row],[COMMENT_1_CDE]],Sheet2!A:B,2,FALSE)," ")</f>
        <v>By Permission Only</v>
      </c>
    </row>
    <row r="7" spans="1:24" x14ac:dyDescent="0.25">
      <c r="B7" s="1" t="s">
        <v>40</v>
      </c>
      <c r="C7" s="2">
        <v>43227</v>
      </c>
      <c r="D7" s="2">
        <v>43315</v>
      </c>
      <c r="E7" t="s">
        <v>175</v>
      </c>
      <c r="F7" t="s">
        <v>176</v>
      </c>
      <c r="G7" s="1">
        <v>3</v>
      </c>
      <c r="H7" s="1" t="s">
        <v>25</v>
      </c>
      <c r="I7" s="1" t="s">
        <v>25</v>
      </c>
      <c r="J7" s="1" t="s">
        <v>25</v>
      </c>
      <c r="K7" s="1" t="s">
        <v>25</v>
      </c>
      <c r="L7" s="1" t="s">
        <v>25</v>
      </c>
      <c r="M7" s="1" t="s">
        <v>25</v>
      </c>
      <c r="P7" t="s">
        <v>42</v>
      </c>
      <c r="Q7" t="s">
        <v>43</v>
      </c>
      <c r="R7" s="1" t="s">
        <v>26</v>
      </c>
      <c r="S7" s="1" t="s">
        <v>34</v>
      </c>
      <c r="T7" s="1" t="s">
        <v>34</v>
      </c>
      <c r="U7" s="1">
        <v>12</v>
      </c>
      <c r="V7" t="s">
        <v>175</v>
      </c>
      <c r="X7" t="str">
        <f>IFERROR(VLOOKUP(Table_Schedule[[#This Row],[COMMENT_1_CDE]],Sheet2!A:B,2,FALSE)," ")</f>
        <v xml:space="preserve"> </v>
      </c>
    </row>
    <row r="8" spans="1:24" x14ac:dyDescent="0.25">
      <c r="B8" s="1" t="s">
        <v>40</v>
      </c>
      <c r="C8" s="2">
        <v>43227</v>
      </c>
      <c r="D8" s="2">
        <v>43315</v>
      </c>
      <c r="E8" t="s">
        <v>185</v>
      </c>
      <c r="F8" t="s">
        <v>177</v>
      </c>
      <c r="G8" s="1">
        <v>3</v>
      </c>
      <c r="H8" s="1" t="s">
        <v>25</v>
      </c>
      <c r="I8" s="1" t="s">
        <v>25</v>
      </c>
      <c r="J8" s="1" t="s">
        <v>25</v>
      </c>
      <c r="K8" s="1" t="s">
        <v>25</v>
      </c>
      <c r="L8" s="1" t="s">
        <v>25</v>
      </c>
      <c r="M8" s="1" t="s">
        <v>25</v>
      </c>
      <c r="P8" t="s">
        <v>32</v>
      </c>
      <c r="Q8" t="s">
        <v>33</v>
      </c>
      <c r="R8" s="1" t="s">
        <v>26</v>
      </c>
      <c r="S8" s="1" t="s">
        <v>34</v>
      </c>
      <c r="T8" s="1" t="s">
        <v>34</v>
      </c>
      <c r="U8" s="1">
        <v>12</v>
      </c>
      <c r="V8" t="s">
        <v>185</v>
      </c>
      <c r="X8" t="str">
        <f>IFERROR(VLOOKUP(Table_Schedule[[#This Row],[COMMENT_1_CDE]],Sheet2!A:B,2,FALSE)," ")</f>
        <v xml:space="preserve"> </v>
      </c>
    </row>
    <row r="9" spans="1:24" x14ac:dyDescent="0.25">
      <c r="B9" s="1" t="s">
        <v>40</v>
      </c>
      <c r="C9" s="2">
        <v>43290</v>
      </c>
      <c r="D9" s="2">
        <v>43322</v>
      </c>
      <c r="E9" t="s">
        <v>200</v>
      </c>
      <c r="F9" t="s">
        <v>201</v>
      </c>
      <c r="G9" s="1">
        <v>1</v>
      </c>
      <c r="H9" s="1" t="s">
        <v>25</v>
      </c>
      <c r="I9" s="1" t="s">
        <v>25</v>
      </c>
      <c r="J9" s="1" t="s">
        <v>25</v>
      </c>
      <c r="K9" s="1" t="s">
        <v>25</v>
      </c>
      <c r="L9" s="1" t="s">
        <v>25</v>
      </c>
      <c r="M9" s="1" t="s">
        <v>25</v>
      </c>
      <c r="P9" t="s">
        <v>187</v>
      </c>
      <c r="Q9" t="s">
        <v>188</v>
      </c>
      <c r="R9" s="1" t="s">
        <v>26</v>
      </c>
      <c r="S9" s="1" t="s">
        <v>34</v>
      </c>
      <c r="T9" s="1" t="s">
        <v>34</v>
      </c>
      <c r="U9" s="1">
        <v>20</v>
      </c>
      <c r="V9" t="s">
        <v>200</v>
      </c>
      <c r="X9" t="str">
        <f>IFERROR(VLOOKUP(Table_Schedule[[#This Row],[COMMENT_1_CDE]],Sheet2!A:B,2,FALSE)," ")</f>
        <v xml:space="preserve"> </v>
      </c>
    </row>
    <row r="10" spans="1:24" x14ac:dyDescent="0.25">
      <c r="B10" s="1" t="s">
        <v>40</v>
      </c>
      <c r="C10" s="2">
        <v>43262</v>
      </c>
      <c r="D10" s="2">
        <v>43294</v>
      </c>
      <c r="E10" t="s">
        <v>202</v>
      </c>
      <c r="F10" t="s">
        <v>203</v>
      </c>
      <c r="G10" s="1">
        <v>1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P10" t="s">
        <v>187</v>
      </c>
      <c r="Q10" t="s">
        <v>188</v>
      </c>
      <c r="R10" s="1" t="s">
        <v>26</v>
      </c>
      <c r="S10" s="1" t="s">
        <v>34</v>
      </c>
      <c r="T10" s="1" t="s">
        <v>34</v>
      </c>
      <c r="U10" s="1">
        <v>20</v>
      </c>
      <c r="V10" t="s">
        <v>202</v>
      </c>
      <c r="X10" t="str">
        <f>IFERROR(VLOOKUP(Table_Schedule[[#This Row],[COMMENT_1_CDE]],Sheet2!A:B,2,FALSE)," ")</f>
        <v xml:space="preserve"> </v>
      </c>
    </row>
    <row r="11" spans="1:24" x14ac:dyDescent="0.25">
      <c r="B11" s="1" t="s">
        <v>40</v>
      </c>
      <c r="C11" s="2">
        <v>43262</v>
      </c>
      <c r="D11" s="2">
        <v>43294</v>
      </c>
      <c r="E11" t="s">
        <v>204</v>
      </c>
      <c r="F11" t="s">
        <v>205</v>
      </c>
      <c r="G11" s="1">
        <v>1</v>
      </c>
      <c r="H11" s="1" t="s">
        <v>25</v>
      </c>
      <c r="I11" s="1" t="s">
        <v>25</v>
      </c>
      <c r="J11" s="1" t="s">
        <v>25</v>
      </c>
      <c r="K11" s="1" t="s">
        <v>25</v>
      </c>
      <c r="L11" s="1" t="s">
        <v>25</v>
      </c>
      <c r="M11" s="1" t="s">
        <v>25</v>
      </c>
      <c r="P11" t="s">
        <v>32</v>
      </c>
      <c r="Q11" t="s">
        <v>33</v>
      </c>
      <c r="R11" s="1" t="s">
        <v>26</v>
      </c>
      <c r="S11" s="1" t="s">
        <v>34</v>
      </c>
      <c r="T11" s="1" t="s">
        <v>34</v>
      </c>
      <c r="U11" s="1">
        <v>20</v>
      </c>
      <c r="V11" t="s">
        <v>204</v>
      </c>
      <c r="X11" t="str">
        <f>IFERROR(VLOOKUP(Table_Schedule[[#This Row],[COMMENT_1_CDE]],Sheet2!A:B,2,FALSE)," ")</f>
        <v xml:space="preserve"> </v>
      </c>
    </row>
    <row r="12" spans="1:24" x14ac:dyDescent="0.25">
      <c r="B12" s="1" t="s">
        <v>40</v>
      </c>
      <c r="C12" s="2">
        <v>43227</v>
      </c>
      <c r="D12" s="2">
        <v>43259</v>
      </c>
      <c r="E12" t="s">
        <v>206</v>
      </c>
      <c r="F12" t="s">
        <v>207</v>
      </c>
      <c r="G12" s="1">
        <v>1</v>
      </c>
      <c r="H12" s="1" t="s">
        <v>25</v>
      </c>
      <c r="I12" s="1" t="s">
        <v>25</v>
      </c>
      <c r="J12" s="1" t="s">
        <v>25</v>
      </c>
      <c r="K12" s="1" t="s">
        <v>25</v>
      </c>
      <c r="L12" s="1" t="s">
        <v>25</v>
      </c>
      <c r="M12" s="1" t="s">
        <v>25</v>
      </c>
      <c r="P12" t="s">
        <v>194</v>
      </c>
      <c r="Q12" t="s">
        <v>41</v>
      </c>
      <c r="R12" s="1" t="s">
        <v>26</v>
      </c>
      <c r="S12" s="1" t="s">
        <v>34</v>
      </c>
      <c r="T12" s="1" t="s">
        <v>34</v>
      </c>
      <c r="U12" s="1">
        <v>20</v>
      </c>
      <c r="V12" t="s">
        <v>206</v>
      </c>
      <c r="X12" t="str">
        <f>IFERROR(VLOOKUP(Table_Schedule[[#This Row],[COMMENT_1_CDE]],Sheet2!A:B,2,FALSE)," ")</f>
        <v xml:space="preserve"> </v>
      </c>
    </row>
    <row r="13" spans="1:24" x14ac:dyDescent="0.25">
      <c r="B13" s="1" t="s">
        <v>40</v>
      </c>
      <c r="C13" s="2">
        <v>43227</v>
      </c>
      <c r="D13" s="2">
        <v>43315</v>
      </c>
      <c r="E13" t="s">
        <v>208</v>
      </c>
      <c r="F13" t="s">
        <v>209</v>
      </c>
      <c r="G13" s="1">
        <v>3</v>
      </c>
      <c r="H13" s="1" t="s">
        <v>25</v>
      </c>
      <c r="I13" s="1" t="s">
        <v>25</v>
      </c>
      <c r="J13" s="1" t="s">
        <v>25</v>
      </c>
      <c r="K13" s="1" t="s">
        <v>10</v>
      </c>
      <c r="L13" s="1" t="s">
        <v>25</v>
      </c>
      <c r="M13" s="1" t="s">
        <v>25</v>
      </c>
      <c r="N13" s="3">
        <v>1.75</v>
      </c>
      <c r="O13" s="3">
        <v>1.9166666666666665</v>
      </c>
      <c r="P13" t="s">
        <v>210</v>
      </c>
      <c r="Q13" t="s">
        <v>211</v>
      </c>
      <c r="R13" s="1" t="s">
        <v>26</v>
      </c>
      <c r="S13" s="1" t="s">
        <v>27</v>
      </c>
      <c r="T13" s="1" t="s">
        <v>30</v>
      </c>
      <c r="U13" s="1">
        <v>20</v>
      </c>
      <c r="V13" t="s">
        <v>208</v>
      </c>
      <c r="X13" t="str">
        <f>IFERROR(VLOOKUP(Table_Schedule[[#This Row],[COMMENT_1_CDE]],Sheet2!A:B,2,FALSE)," ")</f>
        <v xml:space="preserve"> </v>
      </c>
    </row>
    <row r="14" spans="1:24" x14ac:dyDescent="0.25">
      <c r="B14" s="1" t="s">
        <v>40</v>
      </c>
      <c r="C14" s="2">
        <v>43227</v>
      </c>
      <c r="D14" s="2">
        <v>43315</v>
      </c>
      <c r="E14" t="s">
        <v>212</v>
      </c>
      <c r="F14" t="s">
        <v>47</v>
      </c>
      <c r="G14" s="1">
        <v>3</v>
      </c>
      <c r="H14" s="1" t="s">
        <v>25</v>
      </c>
      <c r="I14" s="1" t="s">
        <v>25</v>
      </c>
      <c r="J14" s="1" t="s">
        <v>25</v>
      </c>
      <c r="K14" s="1" t="s">
        <v>25</v>
      </c>
      <c r="L14" s="1" t="s">
        <v>25</v>
      </c>
      <c r="M14" s="1" t="s">
        <v>25</v>
      </c>
      <c r="P14" t="s">
        <v>193</v>
      </c>
      <c r="Q14" t="s">
        <v>28</v>
      </c>
      <c r="R14" s="1" t="s">
        <v>26</v>
      </c>
      <c r="S14" s="1" t="s">
        <v>34</v>
      </c>
      <c r="T14" s="1" t="s">
        <v>34</v>
      </c>
      <c r="U14" s="1">
        <v>12</v>
      </c>
      <c r="V14" t="s">
        <v>212</v>
      </c>
      <c r="X14" t="str">
        <f>IFERROR(VLOOKUP(Table_Schedule[[#This Row],[COMMENT_1_CDE]],Sheet2!A:B,2,FALSE)," ")</f>
        <v xml:space="preserve"> </v>
      </c>
    </row>
    <row r="15" spans="1:24" x14ac:dyDescent="0.25">
      <c r="B15" s="1" t="s">
        <v>40</v>
      </c>
      <c r="C15" s="2">
        <v>43227</v>
      </c>
      <c r="D15" s="2">
        <v>43315</v>
      </c>
      <c r="E15" t="s">
        <v>48</v>
      </c>
      <c r="F15" t="s">
        <v>49</v>
      </c>
      <c r="G15" s="1">
        <v>3</v>
      </c>
      <c r="H15" s="1" t="s">
        <v>7</v>
      </c>
      <c r="I15" s="1" t="s">
        <v>25</v>
      </c>
      <c r="J15" s="1" t="s">
        <v>25</v>
      </c>
      <c r="K15" s="1" t="s">
        <v>25</v>
      </c>
      <c r="L15" s="1" t="s">
        <v>25</v>
      </c>
      <c r="M15" s="1" t="s">
        <v>25</v>
      </c>
      <c r="N15" s="3">
        <v>1.5208333333333335</v>
      </c>
      <c r="O15" s="3">
        <v>1.6319444444444444</v>
      </c>
      <c r="P15" t="s">
        <v>32</v>
      </c>
      <c r="Q15" t="s">
        <v>33</v>
      </c>
      <c r="R15" s="1" t="s">
        <v>26</v>
      </c>
      <c r="S15" s="1" t="s">
        <v>27</v>
      </c>
      <c r="T15" s="1" t="s">
        <v>195</v>
      </c>
      <c r="U15" s="1">
        <v>6</v>
      </c>
      <c r="V15" t="s">
        <v>48</v>
      </c>
      <c r="X15" t="str">
        <f>IFERROR(VLOOKUP(Table_Schedule[[#This Row],[COMMENT_1_CDE]],Sheet2!A:B,2,FALSE)," ")</f>
        <v xml:space="preserve"> </v>
      </c>
    </row>
    <row r="16" spans="1:24" x14ac:dyDescent="0.25">
      <c r="B16" s="1" t="s">
        <v>40</v>
      </c>
      <c r="C16" s="2">
        <v>43227</v>
      </c>
      <c r="D16" s="2">
        <v>43315</v>
      </c>
      <c r="E16" t="s">
        <v>50</v>
      </c>
      <c r="F16" t="s">
        <v>51</v>
      </c>
      <c r="G16" s="1">
        <v>3</v>
      </c>
      <c r="H16" s="1" t="s">
        <v>25</v>
      </c>
      <c r="I16" s="1" t="s">
        <v>8</v>
      </c>
      <c r="J16" s="1" t="s">
        <v>25</v>
      </c>
      <c r="K16" s="1" t="s">
        <v>25</v>
      </c>
      <c r="L16" s="1" t="s">
        <v>25</v>
      </c>
      <c r="M16" s="1" t="s">
        <v>25</v>
      </c>
      <c r="N16" s="3">
        <v>1.5208333333333335</v>
      </c>
      <c r="O16" s="3">
        <v>1.6319444444444444</v>
      </c>
      <c r="P16" t="s">
        <v>32</v>
      </c>
      <c r="Q16" t="s">
        <v>33</v>
      </c>
      <c r="R16" s="1" t="s">
        <v>26</v>
      </c>
      <c r="S16" s="1" t="s">
        <v>27</v>
      </c>
      <c r="T16" s="1" t="s">
        <v>195</v>
      </c>
      <c r="U16" s="1">
        <v>10</v>
      </c>
      <c r="V16" t="s">
        <v>50</v>
      </c>
    </row>
    <row r="17" spans="2:24" x14ac:dyDescent="0.25">
      <c r="B17" s="1" t="s">
        <v>40</v>
      </c>
      <c r="C17" s="2">
        <v>43227</v>
      </c>
      <c r="D17" s="2">
        <v>43315</v>
      </c>
      <c r="E17" t="s">
        <v>178</v>
      </c>
      <c r="F17" t="s">
        <v>179</v>
      </c>
      <c r="G17" s="1">
        <v>3</v>
      </c>
      <c r="H17" s="1" t="s">
        <v>25</v>
      </c>
      <c r="I17" s="1" t="s">
        <v>25</v>
      </c>
      <c r="J17" s="1" t="s">
        <v>25</v>
      </c>
      <c r="K17" s="1" t="s">
        <v>25</v>
      </c>
      <c r="L17" s="1" t="s">
        <v>25</v>
      </c>
      <c r="M17" s="1" t="s">
        <v>25</v>
      </c>
      <c r="P17" t="s">
        <v>32</v>
      </c>
      <c r="Q17" t="s">
        <v>33</v>
      </c>
      <c r="R17" s="1" t="s">
        <v>26</v>
      </c>
      <c r="S17" s="1" t="s">
        <v>34</v>
      </c>
      <c r="T17" s="1" t="s">
        <v>34</v>
      </c>
      <c r="U17" s="1">
        <v>10</v>
      </c>
      <c r="V17" t="s">
        <v>178</v>
      </c>
      <c r="X17" t="str">
        <f>IFERROR(VLOOKUP(Table_Schedule[[#This Row],[COMMENT_1_CDE]],Sheet2!A:B,2,FALSE)," ")</f>
        <v xml:space="preserve"> </v>
      </c>
    </row>
    <row r="18" spans="2:24" x14ac:dyDescent="0.25">
      <c r="B18" s="1" t="s">
        <v>40</v>
      </c>
      <c r="C18" s="2">
        <v>43227</v>
      </c>
      <c r="D18" s="2">
        <v>43315</v>
      </c>
      <c r="E18" t="s">
        <v>180</v>
      </c>
      <c r="F18" t="s">
        <v>181</v>
      </c>
      <c r="G18" s="1">
        <v>0</v>
      </c>
      <c r="H18" s="1" t="s">
        <v>25</v>
      </c>
      <c r="I18" s="1" t="s">
        <v>25</v>
      </c>
      <c r="J18" s="1" t="s">
        <v>25</v>
      </c>
      <c r="K18" s="1" t="s">
        <v>25</v>
      </c>
      <c r="L18" s="1" t="s">
        <v>25</v>
      </c>
      <c r="M18" s="1" t="s">
        <v>25</v>
      </c>
      <c r="P18" t="s">
        <v>42</v>
      </c>
      <c r="Q18" t="s">
        <v>43</v>
      </c>
      <c r="R18" s="1" t="s">
        <v>26</v>
      </c>
      <c r="S18" s="1" t="s">
        <v>34</v>
      </c>
      <c r="T18" s="1" t="s">
        <v>34</v>
      </c>
      <c r="U18" s="1">
        <v>20</v>
      </c>
      <c r="V18" t="s">
        <v>180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34" workbookViewId="0">
      <selection activeCell="B54" sqref="B54"/>
    </sheetView>
  </sheetViews>
  <sheetFormatPr defaultRowHeight="15" x14ac:dyDescent="0.25"/>
  <sheetData>
    <row r="1" spans="1:2" x14ac:dyDescent="0.25">
      <c r="A1" t="s">
        <v>68</v>
      </c>
      <c r="B1" t="s">
        <v>69</v>
      </c>
    </row>
    <row r="2" spans="1:2" x14ac:dyDescent="0.25">
      <c r="A2" t="s">
        <v>37</v>
      </c>
      <c r="B2" t="s">
        <v>70</v>
      </c>
    </row>
    <row r="3" spans="1:2" x14ac:dyDescent="0.25">
      <c r="A3" t="s">
        <v>71</v>
      </c>
      <c r="B3" t="s">
        <v>72</v>
      </c>
    </row>
    <row r="4" spans="1:2" x14ac:dyDescent="0.25">
      <c r="A4" t="s">
        <v>73</v>
      </c>
      <c r="B4" t="s">
        <v>74</v>
      </c>
    </row>
    <row r="5" spans="1:2" x14ac:dyDescent="0.25">
      <c r="A5" t="s">
        <v>75</v>
      </c>
      <c r="B5" t="s">
        <v>76</v>
      </c>
    </row>
    <row r="6" spans="1:2" x14ac:dyDescent="0.25">
      <c r="A6" t="s">
        <v>77</v>
      </c>
      <c r="B6" t="s">
        <v>43</v>
      </c>
    </row>
    <row r="7" spans="1:2" x14ac:dyDescent="0.25">
      <c r="A7" t="s">
        <v>78</v>
      </c>
      <c r="B7" t="s">
        <v>79</v>
      </c>
    </row>
    <row r="8" spans="1:2" x14ac:dyDescent="0.25">
      <c r="A8" t="s">
        <v>80</v>
      </c>
      <c r="B8" t="s">
        <v>81</v>
      </c>
    </row>
    <row r="9" spans="1:2" x14ac:dyDescent="0.25">
      <c r="A9" t="s">
        <v>82</v>
      </c>
      <c r="B9" t="s">
        <v>83</v>
      </c>
    </row>
    <row r="10" spans="1:2" x14ac:dyDescent="0.25">
      <c r="A10" t="s">
        <v>84</v>
      </c>
      <c r="B10" t="s">
        <v>85</v>
      </c>
    </row>
    <row r="11" spans="1:2" x14ac:dyDescent="0.25">
      <c r="A11" t="s">
        <v>86</v>
      </c>
      <c r="B11" t="s">
        <v>87</v>
      </c>
    </row>
    <row r="12" spans="1:2" x14ac:dyDescent="0.25">
      <c r="A12" t="s">
        <v>88</v>
      </c>
      <c r="B12" t="s">
        <v>89</v>
      </c>
    </row>
    <row r="13" spans="1:2" x14ac:dyDescent="0.25">
      <c r="A13" t="s">
        <v>90</v>
      </c>
      <c r="B13" t="s">
        <v>91</v>
      </c>
    </row>
    <row r="14" spans="1:2" x14ac:dyDescent="0.25">
      <c r="A14" t="s">
        <v>92</v>
      </c>
      <c r="B14" t="s">
        <v>93</v>
      </c>
    </row>
    <row r="15" spans="1:2" x14ac:dyDescent="0.25">
      <c r="A15" t="s">
        <v>94</v>
      </c>
      <c r="B15" t="s">
        <v>95</v>
      </c>
    </row>
    <row r="16" spans="1:2" x14ac:dyDescent="0.25">
      <c r="A16" t="s">
        <v>96</v>
      </c>
      <c r="B16" t="s">
        <v>97</v>
      </c>
    </row>
    <row r="17" spans="1:2" x14ac:dyDescent="0.25">
      <c r="A17" t="s">
        <v>29</v>
      </c>
      <c r="B17" t="s">
        <v>98</v>
      </c>
    </row>
    <row r="18" spans="1:2" x14ac:dyDescent="0.25">
      <c r="A18" t="s">
        <v>31</v>
      </c>
      <c r="B18" t="s">
        <v>99</v>
      </c>
    </row>
    <row r="19" spans="1:2" x14ac:dyDescent="0.25">
      <c r="A19" t="s">
        <v>100</v>
      </c>
      <c r="B19" t="s">
        <v>101</v>
      </c>
    </row>
    <row r="20" spans="1:2" x14ac:dyDescent="0.25">
      <c r="A20" t="s">
        <v>102</v>
      </c>
      <c r="B20" t="s">
        <v>103</v>
      </c>
    </row>
    <row r="21" spans="1:2" x14ac:dyDescent="0.25">
      <c r="A21" t="s">
        <v>104</v>
      </c>
      <c r="B21" t="s">
        <v>105</v>
      </c>
    </row>
    <row r="22" spans="1:2" x14ac:dyDescent="0.25">
      <c r="A22" t="s">
        <v>23</v>
      </c>
      <c r="B22" t="s">
        <v>106</v>
      </c>
    </row>
    <row r="23" spans="1:2" x14ac:dyDescent="0.25">
      <c r="A23" t="s">
        <v>107</v>
      </c>
      <c r="B23" t="s">
        <v>108</v>
      </c>
    </row>
    <row r="24" spans="1:2" x14ac:dyDescent="0.25">
      <c r="A24" t="s">
        <v>109</v>
      </c>
      <c r="B24" t="s">
        <v>182</v>
      </c>
    </row>
    <row r="25" spans="1:2" x14ac:dyDescent="0.25">
      <c r="A25" t="s">
        <v>110</v>
      </c>
      <c r="B25" t="s">
        <v>111</v>
      </c>
    </row>
    <row r="26" spans="1:2" x14ac:dyDescent="0.25">
      <c r="A26" t="s">
        <v>112</v>
      </c>
      <c r="B26" t="s">
        <v>113</v>
      </c>
    </row>
    <row r="27" spans="1:2" x14ac:dyDescent="0.25">
      <c r="A27" t="s">
        <v>114</v>
      </c>
      <c r="B27" t="s">
        <v>115</v>
      </c>
    </row>
    <row r="28" spans="1:2" x14ac:dyDescent="0.25">
      <c r="A28" t="s">
        <v>116</v>
      </c>
      <c r="B28" t="s">
        <v>117</v>
      </c>
    </row>
    <row r="29" spans="1:2" x14ac:dyDescent="0.25">
      <c r="A29" t="s">
        <v>118</v>
      </c>
      <c r="B29" t="s">
        <v>119</v>
      </c>
    </row>
    <row r="30" spans="1:2" x14ac:dyDescent="0.25">
      <c r="A30" t="s">
        <v>67</v>
      </c>
      <c r="B30" t="s">
        <v>120</v>
      </c>
    </row>
    <row r="31" spans="1:2" x14ac:dyDescent="0.25">
      <c r="A31" t="s">
        <v>121</v>
      </c>
      <c r="B31" t="s">
        <v>122</v>
      </c>
    </row>
    <row r="32" spans="1:2" x14ac:dyDescent="0.25">
      <c r="A32" t="s">
        <v>57</v>
      </c>
      <c r="B32" t="s">
        <v>123</v>
      </c>
    </row>
    <row r="33" spans="1:2" x14ac:dyDescent="0.25">
      <c r="A33" t="s">
        <v>124</v>
      </c>
      <c r="B33" t="s">
        <v>125</v>
      </c>
    </row>
    <row r="34" spans="1:2" x14ac:dyDescent="0.25">
      <c r="A34" t="s">
        <v>126</v>
      </c>
      <c r="B34" t="s">
        <v>127</v>
      </c>
    </row>
    <row r="35" spans="1:2" x14ac:dyDescent="0.25">
      <c r="A35" t="s">
        <v>128</v>
      </c>
      <c r="B35" t="s">
        <v>129</v>
      </c>
    </row>
    <row r="36" spans="1:2" x14ac:dyDescent="0.25">
      <c r="A36" t="s">
        <v>130</v>
      </c>
      <c r="B36" t="s">
        <v>131</v>
      </c>
    </row>
    <row r="37" spans="1:2" x14ac:dyDescent="0.25">
      <c r="A37" t="s">
        <v>132</v>
      </c>
      <c r="B37" t="s">
        <v>133</v>
      </c>
    </row>
    <row r="38" spans="1:2" x14ac:dyDescent="0.25">
      <c r="A38" t="s">
        <v>134</v>
      </c>
      <c r="B38" t="s">
        <v>135</v>
      </c>
    </row>
    <row r="39" spans="1:2" x14ac:dyDescent="0.25">
      <c r="A39" t="s">
        <v>136</v>
      </c>
      <c r="B39" t="s">
        <v>137</v>
      </c>
    </row>
    <row r="40" spans="1:2" x14ac:dyDescent="0.25">
      <c r="A40" t="s">
        <v>63</v>
      </c>
      <c r="B40" t="s">
        <v>138</v>
      </c>
    </row>
    <row r="41" spans="1:2" x14ac:dyDescent="0.25">
      <c r="A41" t="s">
        <v>139</v>
      </c>
      <c r="B41" t="s">
        <v>140</v>
      </c>
    </row>
    <row r="42" spans="1:2" x14ac:dyDescent="0.25">
      <c r="A42" t="s">
        <v>141</v>
      </c>
      <c r="B42" t="s">
        <v>140</v>
      </c>
    </row>
    <row r="43" spans="1:2" x14ac:dyDescent="0.25">
      <c r="A43" t="s">
        <v>142</v>
      </c>
      <c r="B43" t="s">
        <v>143</v>
      </c>
    </row>
    <row r="44" spans="1:2" x14ac:dyDescent="0.25">
      <c r="A44" t="s">
        <v>144</v>
      </c>
      <c r="B44" t="s">
        <v>145</v>
      </c>
    </row>
    <row r="45" spans="1:2" x14ac:dyDescent="0.25">
      <c r="A45" t="s">
        <v>146</v>
      </c>
      <c r="B45" t="s">
        <v>147</v>
      </c>
    </row>
    <row r="46" spans="1:2" x14ac:dyDescent="0.25">
      <c r="A46" t="s">
        <v>39</v>
      </c>
      <c r="B46" t="s">
        <v>148</v>
      </c>
    </row>
    <row r="47" spans="1:2" x14ac:dyDescent="0.25">
      <c r="A47" t="s">
        <v>149</v>
      </c>
      <c r="B47" t="s">
        <v>150</v>
      </c>
    </row>
    <row r="48" spans="1:2" x14ac:dyDescent="0.25">
      <c r="A48" t="s">
        <v>44</v>
      </c>
      <c r="B48" t="s">
        <v>151</v>
      </c>
    </row>
    <row r="49" spans="1:2" x14ac:dyDescent="0.25">
      <c r="A49" t="s">
        <v>54</v>
      </c>
      <c r="B49" t="s">
        <v>152</v>
      </c>
    </row>
    <row r="50" spans="1:2" x14ac:dyDescent="0.25">
      <c r="A50" t="s">
        <v>53</v>
      </c>
      <c r="B50" t="s">
        <v>152</v>
      </c>
    </row>
    <row r="51" spans="1:2" x14ac:dyDescent="0.25">
      <c r="A51" t="s">
        <v>153</v>
      </c>
      <c r="B51" t="s">
        <v>154</v>
      </c>
    </row>
    <row r="52" spans="1:2" x14ac:dyDescent="0.25">
      <c r="A52" t="s">
        <v>155</v>
      </c>
      <c r="B52" t="s">
        <v>156</v>
      </c>
    </row>
    <row r="53" spans="1:2" x14ac:dyDescent="0.25">
      <c r="A53" t="s">
        <v>46</v>
      </c>
      <c r="B53" t="s">
        <v>157</v>
      </c>
    </row>
    <row r="54" spans="1:2" x14ac:dyDescent="0.25">
      <c r="A54" t="s">
        <v>59</v>
      </c>
      <c r="B54" t="s">
        <v>183</v>
      </c>
    </row>
    <row r="55" spans="1:2" x14ac:dyDescent="0.25">
      <c r="A55" t="s">
        <v>56</v>
      </c>
      <c r="B55" t="s">
        <v>158</v>
      </c>
    </row>
    <row r="56" spans="1:2" x14ac:dyDescent="0.25">
      <c r="A56" t="s">
        <v>159</v>
      </c>
      <c r="B56" t="s">
        <v>160</v>
      </c>
    </row>
    <row r="57" spans="1:2" x14ac:dyDescent="0.25">
      <c r="A57" t="s">
        <v>61</v>
      </c>
      <c r="B57" t="s">
        <v>161</v>
      </c>
    </row>
    <row r="58" spans="1:2" x14ac:dyDescent="0.25">
      <c r="A58" t="s">
        <v>58</v>
      </c>
      <c r="B58" t="s">
        <v>162</v>
      </c>
    </row>
    <row r="59" spans="1:2" x14ac:dyDescent="0.25">
      <c r="A59" t="s">
        <v>60</v>
      </c>
      <c r="B59" t="s">
        <v>163</v>
      </c>
    </row>
    <row r="60" spans="1:2" x14ac:dyDescent="0.25">
      <c r="A60" t="s">
        <v>55</v>
      </c>
      <c r="B60" t="s">
        <v>164</v>
      </c>
    </row>
    <row r="61" spans="1:2" x14ac:dyDescent="0.25">
      <c r="A61" t="s">
        <v>62</v>
      </c>
      <c r="B61" t="s">
        <v>165</v>
      </c>
    </row>
    <row r="62" spans="1:2" x14ac:dyDescent="0.25">
      <c r="A62" t="s">
        <v>66</v>
      </c>
      <c r="B62" t="s">
        <v>166</v>
      </c>
    </row>
    <row r="63" spans="1:2" x14ac:dyDescent="0.25">
      <c r="A63" t="s">
        <v>65</v>
      </c>
      <c r="B63" t="s">
        <v>167</v>
      </c>
    </row>
    <row r="64" spans="1:2" x14ac:dyDescent="0.25">
      <c r="A64" t="s">
        <v>64</v>
      </c>
      <c r="B64" t="s">
        <v>168</v>
      </c>
    </row>
    <row r="65" spans="1:2" x14ac:dyDescent="0.25">
      <c r="A65" t="s">
        <v>45</v>
      </c>
      <c r="B65" t="s">
        <v>169</v>
      </c>
    </row>
    <row r="66" spans="1:2" x14ac:dyDescent="0.25">
      <c r="A66" t="s">
        <v>170</v>
      </c>
      <c r="B66" t="s">
        <v>171</v>
      </c>
    </row>
    <row r="67" spans="1:2" x14ac:dyDescent="0.25">
      <c r="A67" t="s">
        <v>172</v>
      </c>
      <c r="B67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Derico</dc:creator>
  <cp:lastModifiedBy>Amanda Derico</cp:lastModifiedBy>
  <dcterms:created xsi:type="dcterms:W3CDTF">2015-11-02T14:51:36Z</dcterms:created>
  <dcterms:modified xsi:type="dcterms:W3CDTF">2018-03-22T18:43:04Z</dcterms:modified>
</cp:coreProperties>
</file>