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328"/>
  <workbookPr/>
  <mc:AlternateContent xmlns:mc="http://schemas.openxmlformats.org/markup-compatibility/2006">
    <mc:Choice Requires="x15">
      <x15ac:absPath xmlns:x15ac="http://schemas.microsoft.com/office/spreadsheetml/2010/11/ac" url="S:\Global Trade and Compliance\Vendor Relations\Vendor Website\Ownbrand\Apparel Technical Manual Page\"/>
    </mc:Choice>
  </mc:AlternateContent>
  <xr:revisionPtr revIDLastSave="0" documentId="8_{7C2903F2-29E7-4329-AFC0-2C5C7F70E022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Measurement History" sheetId="8" r:id="rId1"/>
  </sheets>
  <externalReferences>
    <externalReference r:id="rId2"/>
    <externalReference r:id="rId3"/>
  </externalReferences>
  <definedNames>
    <definedName name="a">'[1]Illustration Sheet'!#REF!</definedName>
    <definedName name="blue">'[1]PP1 Comments'!$AH$15:$AH$19</definedName>
    <definedName name="brandlabel">'[1]Trim Sheet'!$Q$4:$Q$10</definedName>
    <definedName name="COO">'[1]Trim Sheet'!$Q$45:$Q$61</definedName>
    <definedName name="COUNTRY">#REF!</definedName>
    <definedName name="list">'[2]Illustration Sheet'!$X$8:$X$9</definedName>
    <definedName name="mock">'[1]Proto Comments'!$AH$15:$AH$19</definedName>
    <definedName name="mock2">'[1]Proto Comments'!$AH$23:$AH$27</definedName>
    <definedName name="new">#REF!</definedName>
    <definedName name="pink">'[1]PP2 Comments'!$AH$15:$AH$19</definedName>
    <definedName name="_xlnm.Print_Area" localSheetId="0">'Measurement History'!$A$1:$K$96</definedName>
    <definedName name="RANGE">'[1]Illustration Sheet'!#REF!</definedName>
    <definedName name="red">'[1]PP1 Comments'!$AH$23:$AH$26</definedName>
    <definedName name="SELECT_FROM_DROP_DOWN">#REF!</definedName>
    <definedName name="SIZE">'[1]Trim Sheet'!$Q$17:$Q$43</definedName>
    <definedName name="SIZES">#REF!</definedName>
    <definedName name="SWINGTICKET">#REF!</definedName>
    <definedName name="updated">'[1]Shipment Comments'!$AH$12:$AH$17</definedName>
    <definedName name="yellow">'[1]PP2 Comments'!$AH$22:$AH$25</definedName>
  </definedNames>
  <calcPr calcId="191028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8" i="8" l="1"/>
  <c r="I87" i="8"/>
  <c r="I61" i="8"/>
  <c r="I64" i="8"/>
  <c r="I65" i="8"/>
  <c r="I70" i="8"/>
  <c r="I68" i="8"/>
  <c r="I69" i="8"/>
  <c r="I67" i="8"/>
  <c r="I66" i="8"/>
  <c r="I63" i="8"/>
  <c r="I62" i="8"/>
  <c r="I73" i="8"/>
  <c r="I71" i="8"/>
  <c r="I57" i="8"/>
  <c r="I58" i="8"/>
  <c r="I56" i="8"/>
  <c r="I55" i="8"/>
  <c r="I54" i="8"/>
  <c r="I53" i="8"/>
  <c r="I52" i="8"/>
  <c r="I51" i="8"/>
  <c r="I50" i="8"/>
  <c r="I32" i="8"/>
  <c r="I28" i="8"/>
  <c r="I27" i="8"/>
  <c r="I26" i="8"/>
  <c r="I36" i="8"/>
  <c r="I34" i="8"/>
  <c r="I19" i="8"/>
  <c r="I18" i="8"/>
  <c r="I17" i="8"/>
  <c r="I33" i="8"/>
  <c r="I31" i="8"/>
  <c r="I30" i="8"/>
  <c r="I29" i="8"/>
  <c r="I25" i="8"/>
  <c r="I24" i="8"/>
  <c r="I23" i="8"/>
  <c r="I22" i="8"/>
  <c r="I21" i="8"/>
  <c r="I20" i="8"/>
  <c r="I12" i="8"/>
  <c r="I16" i="8"/>
  <c r="I15" i="8"/>
  <c r="I14" i="8"/>
  <c r="I13" i="8"/>
  <c r="I11" i="8"/>
  <c r="I86" i="8"/>
  <c r="I85" i="8"/>
  <c r="I84" i="8"/>
  <c r="I82" i="8"/>
  <c r="I81" i="8"/>
  <c r="I80" i="8"/>
  <c r="I79" i="8"/>
  <c r="I78" i="8"/>
  <c r="I77" i="8"/>
  <c r="I76" i="8"/>
  <c r="I75" i="8"/>
  <c r="I74" i="8"/>
  <c r="I72" i="8"/>
  <c r="I43" i="8"/>
  <c r="I42" i="8"/>
  <c r="I41" i="8"/>
  <c r="I40" i="8"/>
  <c r="I48" i="8"/>
  <c r="I47" i="8"/>
  <c r="I39" i="8"/>
  <c r="I49" i="8"/>
  <c r="I45" i="8"/>
  <c r="I44" i="8"/>
  <c r="I38" i="8"/>
  <c r="I37" i="8"/>
  <c r="I35" i="8"/>
</calcChain>
</file>

<file path=xl/sharedStrings.xml><?xml version="1.0" encoding="utf-8"?>
<sst xmlns="http://schemas.openxmlformats.org/spreadsheetml/2006/main" count="89" uniqueCount="72">
  <si>
    <t>POINT OF MEASURE (POM)</t>
  </si>
  <si>
    <t>High Hip Width (3 Point Measurement)</t>
  </si>
  <si>
    <t>Low Hip Width (3 Point Measurement)</t>
  </si>
  <si>
    <t xml:space="preserve">Thigh @ 1" Below Crotch </t>
  </si>
  <si>
    <t>Front Rise From Top Waist</t>
  </si>
  <si>
    <t>Back Rise From Top Waist</t>
  </si>
  <si>
    <t xml:space="preserve"> </t>
  </si>
  <si>
    <t>Missy to PLUS Conversion Chart</t>
  </si>
  <si>
    <t>MISSY
6/S
SPEC</t>
  </si>
  <si>
    <t>PLUS 
20W/2X 
SPEC</t>
  </si>
  <si>
    <t>Knee @ 11" Below Crotch</t>
  </si>
  <si>
    <t>Inseam (for Inseams Under 6")</t>
  </si>
  <si>
    <t>Inseam (for Inseams 6"-12")</t>
  </si>
  <si>
    <t>Inseam (for Inseams Over 12")</t>
  </si>
  <si>
    <t>Leg Opening (for Shorts)</t>
  </si>
  <si>
    <t>**FOR PLUS** Saddle Width @ 2" above Crotch Point (see image for How-to-Measure)</t>
  </si>
  <si>
    <t>Leg Opening (narrow)</t>
  </si>
  <si>
    <t>Leg Opening (bootcut)</t>
  </si>
  <si>
    <t>Leg Opening (for flare &amp; wide legs)</t>
  </si>
  <si>
    <r>
      <t xml:space="preserve">VENDOR MUST ADD GARMENT MEASUREMENTS TO TRADESTONE ON FIT EVAL PAGE. 
</t>
    </r>
    <r>
      <rPr>
        <b/>
        <u/>
        <sz val="20"/>
        <color rgb="FFFF0000"/>
        <rFont val="Arial"/>
        <family val="2"/>
      </rPr>
      <t>ALL GARMENTS MEASURED FLAT AND IN INCHES</t>
    </r>
  </si>
  <si>
    <t xml:space="preserve">***All styling and construction should be as standard missy size. </t>
  </si>
  <si>
    <t>Spec = 9 1/2"</t>
  </si>
  <si>
    <t>ANTHROPOLOGIE JUMPSUITS/ROMPERS/OVERALLS</t>
  </si>
  <si>
    <t>JUMPSUITS &amp; ROMPERS FROM HPS</t>
  </si>
  <si>
    <t>JUMPSUITS, ROMPERS &amp; OVERALLS FROM TOP BODICE (BODICE POINTS)</t>
  </si>
  <si>
    <t>Shoulder Forward Seam from HPS @ Neck</t>
  </si>
  <si>
    <t>Shoulder Slope Placement from CB</t>
  </si>
  <si>
    <t>Shoulder Slope from HPS @ Specified Location</t>
  </si>
  <si>
    <t>Shoulder Slope from HPS @ Armhole</t>
  </si>
  <si>
    <t xml:space="preserve">Front Neck Drop from HPS </t>
  </si>
  <si>
    <t xml:space="preserve">Neck Width @ HPS </t>
  </si>
  <si>
    <t>Across Shoulder (For Missy Shoulder widths up to 20")</t>
  </si>
  <si>
    <t>Across Shoulder (For Missy Shoulder widths over 20")</t>
  </si>
  <si>
    <t>Across Chest Placement from HPS</t>
  </si>
  <si>
    <t>Across Chest  (For Missy Shoulder widths up to 20")</t>
  </si>
  <si>
    <t>Across Chest (For Missy Shoulder widths over 20")</t>
  </si>
  <si>
    <t>Chest Width @ Armhole</t>
  </si>
  <si>
    <t>Empire Bodice Seam Placement from HPS @ CF</t>
  </si>
  <si>
    <t>Width @ Waist</t>
  </si>
  <si>
    <t>Back Neck Drop (under 3'')</t>
  </si>
  <si>
    <t>Back Neck Drop (over 3'' - 6")</t>
  </si>
  <si>
    <t>Back Neck Drop (over 6")</t>
  </si>
  <si>
    <t>Front Raglan Seam or Front Yoke Seam from HPS</t>
  </si>
  <si>
    <t>Width @ Waist (relaxed &amp; extended)</t>
  </si>
  <si>
    <t>High Hip Placement From HPS</t>
  </si>
  <si>
    <t>Low Hip Placement From HPS</t>
  </si>
  <si>
    <t>Across Back Placement from HPS</t>
  </si>
  <si>
    <t>Across Back  (For Missy Shoulder widths up to 20")</t>
  </si>
  <si>
    <t>Across Back (For Missy Shoulder widths over 20")</t>
  </si>
  <si>
    <t>Waist / Waist Seam Placement from HPS @ CB</t>
  </si>
  <si>
    <t>Waist/ Waist Seam Placement from HPS @ CF</t>
  </si>
  <si>
    <t>Armhole-Straight</t>
  </si>
  <si>
    <t>Armhole - Drop from HPS</t>
  </si>
  <si>
    <t>Sleeve Length from Armhole</t>
  </si>
  <si>
    <t>Sleeve Length from Neck Edge</t>
  </si>
  <si>
    <t>Sleeve Width @ 1" below AH</t>
  </si>
  <si>
    <t>Sleeve Width @ 13" from Shoulder</t>
  </si>
  <si>
    <t>Sleeve Width @ Opening (short)</t>
  </si>
  <si>
    <t>Sleeve Width @ Opening (long)</t>
  </si>
  <si>
    <t>Sleeve Width @ Opening (3/4 length or elbow)</t>
  </si>
  <si>
    <t>High Hip Placement From Top Bodice</t>
  </si>
  <si>
    <t>Low Hip Placement From Top Bodice</t>
  </si>
  <si>
    <t>Front Neck Drop from Bodice Points</t>
  </si>
  <si>
    <t>Front Straps Apart</t>
  </si>
  <si>
    <t>Empire Bodice Seam from Placement from Top Bodice/Bodice Points</t>
  </si>
  <si>
    <t>Waist/ Waist Seam Placement from Top Bodice @ CF</t>
  </si>
  <si>
    <t>Waist / Waist Seam Placement from Back Neck Edge @ CB</t>
  </si>
  <si>
    <t>Back Straps Apart</t>
  </si>
  <si>
    <t>Back Neck Drop from Bodice Points</t>
  </si>
  <si>
    <t>Armhole - Drop from Top Bodice</t>
  </si>
  <si>
    <t>Strap Width</t>
  </si>
  <si>
    <t>Strap Length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</si>
</sst>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6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b/>
      <sz val="20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6"/>
      <name val="Arial"/>
      <family val="2"/>
    </font>
    <font>
      <sz val="20"/>
      <name val="Arial"/>
      <family val="2"/>
    </font>
    <font>
      <b/>
      <u/>
      <sz val="20"/>
      <color rgb="FFFF0000"/>
      <name val="Arial"/>
      <family val="2"/>
    </font>
    <font>
      <b/>
      <sz val="30"/>
      <name val="Arial"/>
      <family val="2"/>
    </font>
    <font>
      <sz val="16"/>
      <color theme="1"/>
      <name val="Arial"/>
      <family val="2"/>
      <scheme val="minor"/>
    </font>
    <font>
      <b/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66FF"/>
        <bgColor indexed="64"/>
      </patternFill>
    </fill>
  </fills>
  <borders count="5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1" fillId="0" borderId="0"/>
    <xf numFmtId="0" fontId="2" fillId="0" borderId="0"/>
    <xf numFmtId="0" fontId="2" fillId="0" borderId="0">
      <alignment vertical="center"/>
    </xf>
    <xf numFmtId="0" fontId="1" fillId="0" borderId="0"/>
    <xf numFmtId="0" fontId="2" fillId="0" borderId="0"/>
    <xf numFmtId="0" fontId="1" fillId="0" borderId="0"/>
  </cellStyleXfs>
  <cellXfs count="108">
    <xf numFmtId="0" fontId="0" fillId="0" borderId="0" xfId="0"/>
    <xf numFmtId="0" fontId="2" fillId="0" borderId="0" xfId="2" applyAlignment="1">
      <alignment vertical="center"/>
    </xf>
    <xf numFmtId="0" fontId="2" fillId="0" borderId="0" xfId="2" applyAlignment="1">
      <alignment horizontal="center" vertical="center"/>
    </xf>
    <xf numFmtId="0" fontId="2" fillId="0" borderId="0" xfId="2" applyAlignment="1">
      <alignment horizontal="left" vertical="center"/>
    </xf>
    <xf numFmtId="0" fontId="2" fillId="0" borderId="0" xfId="2" applyAlignment="1">
      <alignment vertical="center" wrapText="1"/>
    </xf>
    <xf numFmtId="0" fontId="6" fillId="0" borderId="0" xfId="2" applyFont="1" applyAlignment="1">
      <alignment vertical="center" wrapText="1"/>
    </xf>
    <xf numFmtId="0" fontId="6" fillId="0" borderId="19" xfId="2" applyFont="1" applyBorder="1" applyAlignment="1">
      <alignment horizontal="left" vertical="center"/>
    </xf>
    <xf numFmtId="0" fontId="6" fillId="0" borderId="20" xfId="2" applyFont="1" applyBorder="1" applyAlignment="1">
      <alignment horizontal="left" vertical="center"/>
    </xf>
    <xf numFmtId="0" fontId="3" fillId="0" borderId="26" xfId="2" applyFont="1" applyBorder="1" applyAlignment="1">
      <alignment horizontal="center" vertical="center"/>
    </xf>
    <xf numFmtId="0" fontId="6" fillId="0" borderId="26" xfId="2" applyFont="1" applyBorder="1" applyAlignment="1">
      <alignment horizontal="left" vertical="center"/>
    </xf>
    <xf numFmtId="0" fontId="6" fillId="0" borderId="27" xfId="2" applyFont="1" applyBorder="1" applyAlignment="1">
      <alignment horizontal="left" vertical="center"/>
    </xf>
    <xf numFmtId="0" fontId="6" fillId="0" borderId="28" xfId="2" applyFont="1" applyBorder="1" applyAlignment="1">
      <alignment horizontal="left" vertical="center"/>
    </xf>
    <xf numFmtId="0" fontId="6" fillId="0" borderId="22" xfId="2" applyFont="1" applyBorder="1" applyAlignment="1">
      <alignment horizontal="left" vertical="center"/>
    </xf>
    <xf numFmtId="0" fontId="6" fillId="0" borderId="32" xfId="2" applyFont="1" applyBorder="1" applyAlignment="1">
      <alignment horizontal="left" vertical="center"/>
    </xf>
    <xf numFmtId="0" fontId="3" fillId="0" borderId="34" xfId="2" applyFont="1" applyBorder="1" applyAlignment="1">
      <alignment horizontal="center" vertical="center"/>
    </xf>
    <xf numFmtId="0" fontId="6" fillId="0" borderId="24" xfId="2" applyFont="1" applyBorder="1" applyAlignment="1">
      <alignment horizontal="left" vertical="center"/>
    </xf>
    <xf numFmtId="0" fontId="6" fillId="0" borderId="37" xfId="2" applyFont="1" applyBorder="1" applyAlignment="1">
      <alignment horizontal="left" vertical="center"/>
    </xf>
    <xf numFmtId="0" fontId="6" fillId="0" borderId="24" xfId="2" applyFont="1" applyBorder="1" applyAlignment="1">
      <alignment vertical="center" wrapText="1"/>
    </xf>
    <xf numFmtId="13" fontId="6" fillId="0" borderId="36" xfId="2" applyNumberFormat="1" applyFont="1" applyBorder="1" applyAlignment="1">
      <alignment horizontal="center" vertical="center" wrapText="1"/>
    </xf>
    <xf numFmtId="0" fontId="4" fillId="2" borderId="14" xfId="2" applyFont="1" applyFill="1" applyBorder="1" applyAlignment="1">
      <alignment horizontal="center" vertical="center" wrapText="1"/>
    </xf>
    <xf numFmtId="16" fontId="6" fillId="0" borderId="0" xfId="2" applyNumberFormat="1" applyFont="1" applyAlignment="1">
      <alignment vertical="center" wrapText="1"/>
    </xf>
    <xf numFmtId="0" fontId="6" fillId="0" borderId="27" xfId="2" applyFont="1" applyBorder="1" applyAlignment="1">
      <alignment vertical="center" wrapText="1"/>
    </xf>
    <xf numFmtId="0" fontId="12" fillId="0" borderId="6" xfId="2" applyFont="1" applyBorder="1"/>
    <xf numFmtId="0" fontId="12" fillId="0" borderId="7" xfId="2" applyFont="1" applyBorder="1"/>
    <xf numFmtId="13" fontId="13" fillId="0" borderId="13" xfId="2" applyNumberFormat="1" applyFont="1" applyBorder="1" applyAlignment="1">
      <alignment horizontal="center" vertical="center" wrapText="1"/>
    </xf>
    <xf numFmtId="13" fontId="13" fillId="0" borderId="12" xfId="2" applyNumberFormat="1" applyFont="1" applyBorder="1" applyAlignment="1">
      <alignment horizontal="center" vertical="center" wrapText="1"/>
    </xf>
    <xf numFmtId="13" fontId="13" fillId="0" borderId="21" xfId="2" applyNumberFormat="1" applyFont="1" applyBorder="1" applyAlignment="1">
      <alignment horizontal="center" vertical="center" wrapText="1"/>
    </xf>
    <xf numFmtId="13" fontId="13" fillId="0" borderId="30" xfId="2" applyNumberFormat="1" applyFont="1" applyBorder="1" applyAlignment="1">
      <alignment horizontal="center" vertical="center" wrapText="1"/>
    </xf>
    <xf numFmtId="0" fontId="6" fillId="0" borderId="17" xfId="2" applyFont="1" applyBorder="1" applyAlignment="1">
      <alignment horizontal="left" vertical="center"/>
    </xf>
    <xf numFmtId="0" fontId="6" fillId="0" borderId="18" xfId="2" applyFont="1" applyBorder="1" applyAlignment="1">
      <alignment horizontal="left" vertical="center"/>
    </xf>
    <xf numFmtId="0" fontId="6" fillId="0" borderId="2" xfId="2" applyFont="1" applyBorder="1" applyAlignment="1">
      <alignment vertical="center" wrapText="1"/>
    </xf>
    <xf numFmtId="0" fontId="6" fillId="0" borderId="7" xfId="2" applyFont="1" applyBorder="1" applyAlignment="1">
      <alignment vertical="center" wrapText="1"/>
    </xf>
    <xf numFmtId="0" fontId="7" fillId="0" borderId="0" xfId="2" applyFont="1" applyAlignment="1">
      <alignment vertical="center"/>
    </xf>
    <xf numFmtId="0" fontId="6" fillId="0" borderId="17" xfId="2" applyFont="1" applyBorder="1" applyAlignment="1">
      <alignment vertical="center"/>
    </xf>
    <xf numFmtId="0" fontId="6" fillId="0" borderId="18" xfId="2" applyFont="1" applyBorder="1" applyAlignment="1">
      <alignment vertical="center"/>
    </xf>
    <xf numFmtId="0" fontId="12" fillId="0" borderId="1" xfId="2" applyFont="1" applyBorder="1" applyAlignment="1">
      <alignment vertical="center" wrapText="1"/>
    </xf>
    <xf numFmtId="0" fontId="12" fillId="0" borderId="3" xfId="2" applyFont="1" applyBorder="1" applyAlignment="1">
      <alignment vertical="center" wrapText="1"/>
    </xf>
    <xf numFmtId="0" fontId="12" fillId="0" borderId="4" xfId="2" applyFont="1" applyBorder="1" applyAlignment="1">
      <alignment vertical="center" wrapText="1"/>
    </xf>
    <xf numFmtId="0" fontId="12" fillId="0" borderId="5" xfId="2" applyFont="1" applyBorder="1" applyAlignment="1">
      <alignment vertical="center" wrapText="1"/>
    </xf>
    <xf numFmtId="0" fontId="12" fillId="0" borderId="6" xfId="2" applyFont="1" applyBorder="1" applyAlignment="1">
      <alignment vertical="center" wrapText="1"/>
    </xf>
    <xf numFmtId="0" fontId="12" fillId="0" borderId="2" xfId="2" applyFont="1" applyBorder="1" applyAlignment="1">
      <alignment vertical="center" wrapText="1"/>
    </xf>
    <xf numFmtId="0" fontId="12" fillId="0" borderId="0" xfId="2" applyFont="1" applyAlignment="1">
      <alignment vertical="center" wrapText="1"/>
    </xf>
    <xf numFmtId="0" fontId="12" fillId="0" borderId="7" xfId="2" applyFont="1" applyBorder="1" applyAlignment="1">
      <alignment vertical="center" wrapText="1"/>
    </xf>
    <xf numFmtId="0" fontId="5" fillId="0" borderId="4" xfId="2" applyFont="1" applyBorder="1" applyAlignment="1">
      <alignment horizontal="center" vertical="center"/>
    </xf>
    <xf numFmtId="0" fontId="2" fillId="0" borderId="4" xfId="2" applyBorder="1" applyAlignment="1">
      <alignment vertical="center"/>
    </xf>
    <xf numFmtId="0" fontId="2" fillId="0" borderId="6" xfId="2" applyBorder="1" applyAlignment="1">
      <alignment vertical="center"/>
    </xf>
    <xf numFmtId="0" fontId="8" fillId="0" borderId="1" xfId="2" applyFont="1" applyBorder="1" applyAlignment="1">
      <alignment vertical="center"/>
    </xf>
    <xf numFmtId="0" fontId="7" fillId="0" borderId="2" xfId="2" applyFont="1" applyBorder="1" applyAlignment="1">
      <alignment vertical="center"/>
    </xf>
    <xf numFmtId="0" fontId="12" fillId="0" borderId="8" xfId="2" applyFont="1" applyBorder="1"/>
    <xf numFmtId="0" fontId="7" fillId="0" borderId="3" xfId="2" applyFont="1" applyBorder="1" applyAlignment="1">
      <alignment vertical="center"/>
    </xf>
    <xf numFmtId="0" fontId="2" fillId="0" borderId="5" xfId="2" applyBorder="1" applyAlignment="1">
      <alignment horizontal="left" vertical="center"/>
    </xf>
    <xf numFmtId="0" fontId="2" fillId="0" borderId="5" xfId="2" applyBorder="1" applyAlignment="1">
      <alignment vertical="center"/>
    </xf>
    <xf numFmtId="0" fontId="2" fillId="0" borderId="5" xfId="2" applyBorder="1" applyAlignment="1">
      <alignment vertical="center" wrapText="1"/>
    </xf>
    <xf numFmtId="0" fontId="7" fillId="0" borderId="5" xfId="2" applyFont="1" applyBorder="1" applyAlignment="1">
      <alignment vertical="center"/>
    </xf>
    <xf numFmtId="0" fontId="2" fillId="0" borderId="8" xfId="2" applyBorder="1" applyAlignment="1">
      <alignment vertical="center"/>
    </xf>
    <xf numFmtId="13" fontId="6" fillId="0" borderId="35" xfId="2" applyNumberFormat="1" applyFont="1" applyBorder="1" applyAlignment="1" applyProtection="1">
      <alignment horizontal="center" vertical="center" wrapText="1"/>
      <protection locked="0"/>
    </xf>
    <xf numFmtId="13" fontId="13" fillId="0" borderId="15" xfId="2" applyNumberFormat="1" applyFont="1" applyBorder="1" applyAlignment="1" applyProtection="1">
      <alignment horizontal="center" vertical="center" wrapText="1"/>
      <protection locked="0"/>
    </xf>
    <xf numFmtId="13" fontId="13" fillId="0" borderId="10" xfId="2" applyNumberFormat="1" applyFont="1" applyBorder="1" applyAlignment="1" applyProtection="1">
      <alignment horizontal="center" vertical="center" wrapText="1"/>
      <protection locked="0"/>
    </xf>
    <xf numFmtId="13" fontId="13" fillId="0" borderId="33" xfId="2" applyNumberFormat="1" applyFont="1" applyBorder="1" applyAlignment="1" applyProtection="1">
      <alignment horizontal="center" vertical="center" wrapText="1"/>
      <protection locked="0"/>
    </xf>
    <xf numFmtId="13" fontId="13" fillId="0" borderId="29" xfId="2" applyNumberFormat="1" applyFont="1" applyBorder="1" applyAlignment="1" applyProtection="1">
      <alignment horizontal="center" vertical="center" wrapText="1"/>
      <protection locked="0"/>
    </xf>
    <xf numFmtId="0" fontId="11" fillId="0" borderId="24" xfId="2" applyFont="1" applyBorder="1" applyAlignment="1">
      <alignment horizontal="left" vertical="center"/>
    </xf>
    <xf numFmtId="0" fontId="3" fillId="0" borderId="46" xfId="2" applyFont="1" applyBorder="1" applyAlignment="1">
      <alignment horizontal="center" vertical="center"/>
    </xf>
    <xf numFmtId="0" fontId="3" fillId="0" borderId="44" xfId="2" applyFont="1" applyBorder="1" applyAlignment="1">
      <alignment horizontal="center" vertical="center"/>
    </xf>
    <xf numFmtId="0" fontId="3" fillId="0" borderId="25" xfId="2" applyFont="1" applyBorder="1" applyAlignment="1">
      <alignment horizontal="center" vertical="center"/>
    </xf>
    <xf numFmtId="0" fontId="3" fillId="0" borderId="31" xfId="2" applyFont="1" applyBorder="1" applyAlignment="1">
      <alignment horizontal="center" vertical="center"/>
    </xf>
    <xf numFmtId="0" fontId="16" fillId="0" borderId="11" xfId="0" applyFont="1" applyBorder="1"/>
    <xf numFmtId="0" fontId="16" fillId="0" borderId="12" xfId="0" applyFont="1" applyBorder="1"/>
    <xf numFmtId="0" fontId="17" fillId="0" borderId="25" xfId="2" applyFont="1" applyBorder="1" applyAlignment="1">
      <alignment horizontal="center" vertical="center"/>
    </xf>
    <xf numFmtId="13" fontId="6" fillId="0" borderId="33" xfId="2" applyNumberFormat="1" applyFont="1" applyBorder="1" applyAlignment="1" applyProtection="1">
      <alignment horizontal="center" vertical="center" wrapText="1"/>
      <protection locked="0"/>
    </xf>
    <xf numFmtId="0" fontId="6" fillId="0" borderId="0" xfId="2" applyFont="1" applyAlignment="1">
      <alignment vertical="center"/>
    </xf>
    <xf numFmtId="0" fontId="6" fillId="0" borderId="5" xfId="2" applyFont="1" applyBorder="1" applyAlignment="1">
      <alignment vertical="center"/>
    </xf>
    <xf numFmtId="0" fontId="16" fillId="0" borderId="9" xfId="0" applyFont="1" applyBorder="1"/>
    <xf numFmtId="0" fontId="3" fillId="0" borderId="45" xfId="2" applyFont="1" applyBorder="1" applyAlignment="1">
      <alignment horizontal="center" vertical="center"/>
    </xf>
    <xf numFmtId="0" fontId="6" fillId="0" borderId="50" xfId="2" applyFont="1" applyBorder="1" applyAlignment="1">
      <alignment horizontal="left" vertical="center"/>
    </xf>
    <xf numFmtId="0" fontId="6" fillId="0" borderId="51" xfId="2" applyFont="1" applyBorder="1" applyAlignment="1">
      <alignment horizontal="left" vertical="center"/>
    </xf>
    <xf numFmtId="0" fontId="3" fillId="0" borderId="49" xfId="2" applyFont="1" applyBorder="1" applyAlignment="1">
      <alignment horizontal="center" vertical="center"/>
    </xf>
    <xf numFmtId="0" fontId="16" fillId="0" borderId="46" xfId="0" applyFont="1" applyBorder="1"/>
    <xf numFmtId="0" fontId="6" fillId="0" borderId="46" xfId="2" applyFont="1" applyBorder="1" applyAlignment="1">
      <alignment horizontal="left" vertical="center"/>
    </xf>
    <xf numFmtId="0" fontId="6" fillId="0" borderId="47" xfId="2" applyFont="1" applyBorder="1" applyAlignment="1">
      <alignment vertical="center" wrapText="1"/>
    </xf>
    <xf numFmtId="13" fontId="13" fillId="0" borderId="46" xfId="2" applyNumberFormat="1" applyFont="1" applyBorder="1" applyAlignment="1" applyProtection="1">
      <alignment horizontal="center" vertical="center" wrapText="1"/>
      <protection locked="0"/>
    </xf>
    <xf numFmtId="13" fontId="13" fillId="0" borderId="15" xfId="2" applyNumberFormat="1" applyFont="1" applyBorder="1" applyAlignment="1">
      <alignment horizontal="center" vertical="center" wrapText="1"/>
    </xf>
    <xf numFmtId="0" fontId="16" fillId="0" borderId="23" xfId="0" applyFont="1" applyBorder="1"/>
    <xf numFmtId="16" fontId="6" fillId="0" borderId="46" xfId="2" applyNumberFormat="1" applyFont="1" applyBorder="1" applyAlignment="1">
      <alignment vertical="center" wrapText="1"/>
    </xf>
    <xf numFmtId="0" fontId="11" fillId="0" borderId="49" xfId="2" applyFont="1" applyBorder="1" applyAlignment="1">
      <alignment horizontal="left" vertical="center"/>
    </xf>
    <xf numFmtId="0" fontId="6" fillId="0" borderId="51" xfId="2" applyFont="1" applyBorder="1" applyAlignment="1">
      <alignment vertical="center" wrapText="1"/>
    </xf>
    <xf numFmtId="13" fontId="13" fillId="0" borderId="48" xfId="2" applyNumberFormat="1" applyFont="1" applyBorder="1" applyAlignment="1" applyProtection="1">
      <alignment horizontal="center" vertical="center" wrapText="1"/>
      <protection locked="0"/>
    </xf>
    <xf numFmtId="13" fontId="13" fillId="0" borderId="52" xfId="2" applyNumberFormat="1" applyFont="1" applyBorder="1" applyAlignment="1">
      <alignment horizontal="center" vertical="center" wrapText="1"/>
    </xf>
    <xf numFmtId="0" fontId="9" fillId="3" borderId="1" xfId="2" applyFont="1" applyFill="1" applyBorder="1" applyAlignment="1">
      <alignment horizontal="center" vertical="center" wrapText="1"/>
    </xf>
    <xf numFmtId="0" fontId="9" fillId="3" borderId="2" xfId="2" applyFont="1" applyFill="1" applyBorder="1" applyAlignment="1">
      <alignment horizontal="center" vertical="center" wrapText="1"/>
    </xf>
    <xf numFmtId="0" fontId="9" fillId="3" borderId="3" xfId="2" applyFont="1" applyFill="1" applyBorder="1" applyAlignment="1">
      <alignment horizontal="center" vertical="center" wrapText="1"/>
    </xf>
    <xf numFmtId="0" fontId="9" fillId="3" borderId="4" xfId="2" applyFont="1" applyFill="1" applyBorder="1" applyAlignment="1">
      <alignment horizontal="center" vertical="center" wrapText="1"/>
    </xf>
    <xf numFmtId="0" fontId="9" fillId="3" borderId="0" xfId="2" applyFont="1" applyFill="1" applyAlignment="1">
      <alignment horizontal="center" vertical="center" wrapText="1"/>
    </xf>
    <xf numFmtId="0" fontId="9" fillId="3" borderId="5" xfId="2" applyFont="1" applyFill="1" applyBorder="1" applyAlignment="1">
      <alignment horizontal="center" vertical="center" wrapText="1"/>
    </xf>
    <xf numFmtId="0" fontId="9" fillId="3" borderId="6" xfId="2" applyFont="1" applyFill="1" applyBorder="1" applyAlignment="1">
      <alignment horizontal="center" vertical="center" wrapText="1"/>
    </xf>
    <xf numFmtId="0" fontId="9" fillId="3" borderId="7" xfId="2" applyFont="1" applyFill="1" applyBorder="1" applyAlignment="1">
      <alignment horizontal="center" vertical="center" wrapText="1"/>
    </xf>
    <xf numFmtId="0" fontId="9" fillId="3" borderId="8" xfId="2" applyFont="1" applyFill="1" applyBorder="1" applyAlignment="1">
      <alignment horizontal="center" vertical="center" wrapText="1"/>
    </xf>
    <xf numFmtId="0" fontId="15" fillId="0" borderId="1" xfId="2" applyFont="1" applyBorder="1" applyAlignment="1">
      <alignment horizontal="center"/>
    </xf>
    <xf numFmtId="0" fontId="15" fillId="0" borderId="2" xfId="2" applyFont="1" applyBorder="1" applyAlignment="1">
      <alignment horizontal="center"/>
    </xf>
    <xf numFmtId="0" fontId="15" fillId="0" borderId="3" xfId="2" applyFont="1" applyBorder="1" applyAlignment="1">
      <alignment horizontal="center"/>
    </xf>
    <xf numFmtId="0" fontId="10" fillId="3" borderId="16" xfId="2" applyFont="1" applyFill="1" applyBorder="1" applyAlignment="1">
      <alignment horizontal="center" vertical="center"/>
    </xf>
    <xf numFmtId="0" fontId="10" fillId="3" borderId="42" xfId="2" applyFont="1" applyFill="1" applyBorder="1" applyAlignment="1">
      <alignment horizontal="center" vertical="center"/>
    </xf>
    <xf numFmtId="0" fontId="10" fillId="3" borderId="43" xfId="2" applyFont="1" applyFill="1" applyBorder="1" applyAlignment="1">
      <alignment horizontal="center" vertical="center"/>
    </xf>
    <xf numFmtId="0" fontId="9" fillId="3" borderId="40" xfId="2" applyFont="1" applyFill="1" applyBorder="1" applyAlignment="1">
      <alignment horizontal="center" vertical="center" wrapText="1"/>
    </xf>
    <xf numFmtId="0" fontId="9" fillId="3" borderId="41" xfId="2" applyFont="1" applyFill="1" applyBorder="1" applyAlignment="1">
      <alignment horizontal="center" vertical="center" wrapText="1"/>
    </xf>
    <xf numFmtId="0" fontId="9" fillId="4" borderId="40" xfId="2" applyFont="1" applyFill="1" applyBorder="1" applyAlignment="1" applyProtection="1">
      <alignment horizontal="center" vertical="center" wrapText="1"/>
      <protection locked="0"/>
    </xf>
    <xf numFmtId="0" fontId="9" fillId="4" borderId="41" xfId="2" applyFont="1" applyFill="1" applyBorder="1" applyAlignment="1" applyProtection="1">
      <alignment horizontal="center" vertical="center"/>
      <protection locked="0"/>
    </xf>
    <xf numFmtId="0" fontId="11" fillId="2" borderId="38" xfId="2" applyFont="1" applyFill="1" applyBorder="1" applyAlignment="1">
      <alignment horizontal="left" vertical="center" wrapText="1"/>
    </xf>
    <xf numFmtId="0" fontId="11" fillId="2" borderId="39" xfId="2" applyFont="1" applyFill="1" applyBorder="1" applyAlignment="1">
      <alignment horizontal="left" vertical="center" wrapText="1"/>
    </xf>
  </cellXfs>
  <cellStyles count="7">
    <cellStyle name="Normal" xfId="0" builtinId="0"/>
    <cellStyle name="Normal 2" xfId="1" xr:uid="{00000000-0005-0000-0000-000001000000}"/>
    <cellStyle name="Normal 2 2" xfId="4" xr:uid="{00000000-0005-0000-0000-000002000000}"/>
    <cellStyle name="Normal 2 2 2" xfId="6" xr:uid="{00000000-0005-0000-0000-000003000000}"/>
    <cellStyle name="Normal 2 3" xfId="5" xr:uid="{00000000-0005-0000-0000-000004000000}"/>
    <cellStyle name="Normal 3" xfId="2" xr:uid="{00000000-0005-0000-0000-000005000000}"/>
    <cellStyle name="常规_Sheet1" xfId="3" xr:uid="{00000000-0005-0000-0000-000006000000}"/>
  </cellStyles>
  <dxfs count="0"/>
  <tableStyles count="0" defaultTableStyle="TableStyleMedium2" defaultPivotStyle="PivotStyleLight16"/>
  <colors>
    <mruColors>
      <color rgb="FFFF66FF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599440</xdr:colOff>
      <xdr:row>1</xdr:row>
      <xdr:rowOff>528320</xdr:rowOff>
    </xdr:from>
    <xdr:to>
      <xdr:col>3</xdr:col>
      <xdr:colOff>497840</xdr:colOff>
      <xdr:row>5</xdr:row>
      <xdr:rowOff>41684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14809E-8803-4C14-B955-94BF52084BB7}"/>
            </a:ext>
          </a:extLst>
        </xdr:cNvPr>
        <xdr:cNvPicPr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005840" y="701040"/>
          <a:ext cx="1404620" cy="1149124"/>
        </a:xfrm>
        <a:prstGeom prst="rect">
          <a:avLst/>
        </a:prstGeom>
      </xdr:spPr>
    </xdr:pic>
    <xdr:clientData/>
  </xdr:twoCellAnchor>
  <xdr:twoCellAnchor editAs="oneCell">
    <xdr:from>
      <xdr:col>9</xdr:col>
      <xdr:colOff>198040</xdr:colOff>
      <xdr:row>41</xdr:row>
      <xdr:rowOff>149</xdr:rowOff>
    </xdr:from>
    <xdr:to>
      <xdr:col>10</xdr:col>
      <xdr:colOff>3310167</xdr:colOff>
      <xdr:row>49</xdr:row>
      <xdr:rowOff>73587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2B54B33-63A7-4E4B-994A-0467AF0755D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016511" y="6843208"/>
          <a:ext cx="4587979" cy="24042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9</xdr:col>
      <xdr:colOff>198040</xdr:colOff>
      <xdr:row>78</xdr:row>
      <xdr:rowOff>149</xdr:rowOff>
    </xdr:from>
    <xdr:ext cx="4595599" cy="2381849"/>
    <xdr:pic>
      <xdr:nvPicPr>
        <xdr:cNvPr id="5" name="Picture 4">
          <a:extLst>
            <a:ext uri="{FF2B5EF4-FFF2-40B4-BE49-F238E27FC236}">
              <a16:creationId xmlns:a16="http://schemas.microsoft.com/office/drawing/2014/main" id="{622503E5-1D34-46F0-BAAD-3B93E0D4A25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158452" y="6544384"/>
          <a:ext cx="4595599" cy="23818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NSWEAR\SS15%20MENS\SS15%20BLANK%20SPECS\OUTERWEAR%20BLANK%20SPEC%20-%20SS1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MENSWEAR\AW11%20MENS\BLAZERS\BOUGHT%20STYLES\SUNSHINE\MARLIN%2011.7.02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llustration Sheet"/>
      <sheetName val="Design Sheet"/>
      <sheetName val="Development Details"/>
      <sheetName val="Trim Sheet"/>
      <sheetName val="Pattern Spec . MASTER"/>
      <sheetName val="Measurement Record"/>
      <sheetName val="Proto Comments"/>
      <sheetName val="PP1 Comments"/>
      <sheetName val="PP2 Comments"/>
      <sheetName val="Graded Size Spec"/>
      <sheetName val="Shipment Comments"/>
      <sheetName val="1st warehouse check sheet"/>
      <sheetName val="DROP DOWNS"/>
    </sheetNames>
    <sheetDataSet>
      <sheetData sheetId="0"/>
      <sheetData sheetId="1" refreshError="1"/>
      <sheetData sheetId="2" refreshError="1"/>
      <sheetData sheetId="3">
        <row r="4">
          <cell r="Q4" t="str">
            <v>select from drop down menu</v>
          </cell>
        </row>
        <row r="5">
          <cell r="Q5" t="str">
            <v>RE-M1 (large Mainline)</v>
          </cell>
        </row>
        <row r="6">
          <cell r="Q6" t="str">
            <v>RE-M2 (medium Mainline)</v>
          </cell>
        </row>
        <row r="7">
          <cell r="Q7" t="str">
            <v>RE-M3 (small Mainline)</v>
          </cell>
        </row>
        <row r="8">
          <cell r="Q8" t="str">
            <v>276813A (large 1971)</v>
          </cell>
        </row>
        <row r="9">
          <cell r="Q9" t="str">
            <v>276812A (small 1971)</v>
          </cell>
        </row>
        <row r="10">
          <cell r="Q10">
            <v>0</v>
          </cell>
        </row>
        <row r="17">
          <cell r="Q17" t="str">
            <v>select from drop down menu</v>
          </cell>
        </row>
        <row r="18">
          <cell r="Q18" t="str">
            <v>RE SZ - S-XXL (Mainline)</v>
          </cell>
        </row>
        <row r="19">
          <cell r="Q19" t="str">
            <v>RE SZ - O/S (Mainline)</v>
          </cell>
        </row>
        <row r="20">
          <cell r="Q20" t="str">
            <v>RE SZ - S/M - M/L (Mainline)</v>
          </cell>
        </row>
        <row r="21">
          <cell r="Q21" t="str">
            <v>276816 - S-XXL (1971)</v>
          </cell>
        </row>
        <row r="22">
          <cell r="Q22" t="str">
            <v>276816 - 28-46 (1971)</v>
          </cell>
        </row>
        <row r="23">
          <cell r="Q23" t="str">
            <v>276816 - S/M - M/L (1971)</v>
          </cell>
        </row>
        <row r="24">
          <cell r="Q24" t="str">
            <v>276816 - O/S (1971)</v>
          </cell>
        </row>
        <row r="26">
          <cell r="Q26">
            <v>0</v>
          </cell>
        </row>
        <row r="27">
          <cell r="Q27">
            <v>0</v>
          </cell>
        </row>
        <row r="28">
          <cell r="Q28">
            <v>0</v>
          </cell>
        </row>
        <row r="29">
          <cell r="Q29">
            <v>0</v>
          </cell>
        </row>
        <row r="30">
          <cell r="Q30">
            <v>0</v>
          </cell>
        </row>
        <row r="31">
          <cell r="Q31">
            <v>0</v>
          </cell>
        </row>
        <row r="32">
          <cell r="Q32">
            <v>0</v>
          </cell>
        </row>
        <row r="33">
          <cell r="Q33">
            <v>0</v>
          </cell>
        </row>
        <row r="34">
          <cell r="Q34">
            <v>0</v>
          </cell>
        </row>
        <row r="35">
          <cell r="Q35">
            <v>0</v>
          </cell>
        </row>
        <row r="36">
          <cell r="Q36">
            <v>0</v>
          </cell>
        </row>
        <row r="37">
          <cell r="Q37">
            <v>0</v>
          </cell>
        </row>
        <row r="38">
          <cell r="Q38">
            <v>0</v>
          </cell>
        </row>
        <row r="39">
          <cell r="Q39">
            <v>0</v>
          </cell>
        </row>
        <row r="40">
          <cell r="Q40">
            <v>0</v>
          </cell>
        </row>
        <row r="41">
          <cell r="Q41">
            <v>0</v>
          </cell>
        </row>
        <row r="42">
          <cell r="Q42">
            <v>0</v>
          </cell>
        </row>
        <row r="43">
          <cell r="Q43">
            <v>0</v>
          </cell>
        </row>
        <row r="45">
          <cell r="Q45">
            <v>0</v>
          </cell>
        </row>
        <row r="46">
          <cell r="Q46" t="str">
            <v>select from drop down menu</v>
          </cell>
        </row>
        <row r="47">
          <cell r="Q47" t="str">
            <v>RE COO Made in China (Mainline)</v>
          </cell>
        </row>
        <row r="48">
          <cell r="Q48" t="str">
            <v>RE COO Made in Tunisia (Mainline)</v>
          </cell>
        </row>
        <row r="49">
          <cell r="Q49" t="str">
            <v>RE COO Made in Turkey (Mainline)</v>
          </cell>
        </row>
        <row r="50">
          <cell r="Q50" t="str">
            <v>RE COO Made in Lithuania (Mainline)</v>
          </cell>
        </row>
        <row r="51">
          <cell r="Q51" t="str">
            <v>RE COO Made in India (Mainline)</v>
          </cell>
        </row>
        <row r="52">
          <cell r="Q52" t="str">
            <v>RE COO Made in Morocco (Mainline)</v>
          </cell>
        </row>
        <row r="53">
          <cell r="Q53" t="str">
            <v>RE COO Made in Romania (Mainline)</v>
          </cell>
        </row>
        <row r="54">
          <cell r="Q54" t="str">
            <v>RE COO Made in Portugal (Mainline)</v>
          </cell>
        </row>
        <row r="55">
          <cell r="Q55" t="str">
            <v>RE COO Made in Thailand (Mainline)</v>
          </cell>
        </row>
        <row r="56">
          <cell r="Q56" t="str">
            <v>RE COO Made in Italy (Mainline)</v>
          </cell>
        </row>
        <row r="57">
          <cell r="Q57" t="str">
            <v>RE/RD-104 Made in China (1971)</v>
          </cell>
        </row>
        <row r="58">
          <cell r="Q58" t="str">
            <v>RE/RD-104 Made in India (1971)</v>
          </cell>
        </row>
        <row r="59">
          <cell r="Q59" t="str">
            <v>RE/RD-104 Made in Lithuania (1971)</v>
          </cell>
        </row>
        <row r="60">
          <cell r="Q60" t="str">
            <v>RE/RD-104 Made in Romania (1971)</v>
          </cell>
        </row>
        <row r="61">
          <cell r="Q61" t="str">
            <v>RE/RD-104 Made in Turkey (1971)</v>
          </cell>
        </row>
      </sheetData>
      <sheetData sheetId="4" refreshError="1"/>
      <sheetData sheetId="5" refreshError="1"/>
      <sheetData sheetId="6">
        <row r="15">
          <cell r="AH15" t="str">
            <v>Select acceptance status from drop down menu</v>
          </cell>
        </row>
        <row r="16">
          <cell r="AH16" t="str">
            <v>Sample Approved</v>
          </cell>
        </row>
        <row r="17">
          <cell r="AH17" t="str">
            <v>Sample Rejected</v>
          </cell>
        </row>
        <row r="18">
          <cell r="AH18" t="str">
            <v xml:space="preserve">Order Cancelled </v>
          </cell>
        </row>
        <row r="19">
          <cell r="AH19" t="str">
            <v>Submit Mock up for approval</v>
          </cell>
        </row>
        <row r="23">
          <cell r="AH23" t="str">
            <v>Select progression status from drop down menu</v>
          </cell>
        </row>
        <row r="24">
          <cell r="AH24" t="str">
            <v>Submit PP1 Sample</v>
          </cell>
        </row>
        <row r="25">
          <cell r="AH25" t="str">
            <v>Submit PP2 Sample</v>
          </cell>
        </row>
        <row r="26">
          <cell r="AH26" t="str">
            <v>Proceed to Bulk</v>
          </cell>
        </row>
        <row r="27">
          <cell r="AH27" t="str">
            <v>Proceed to Bulk once Mock up is approved</v>
          </cell>
        </row>
      </sheetData>
      <sheetData sheetId="7">
        <row r="15">
          <cell r="AH15" t="str">
            <v>Select acceptance status from drop down menu</v>
          </cell>
        </row>
        <row r="16">
          <cell r="AH16" t="str">
            <v>Sample Approved</v>
          </cell>
        </row>
        <row r="17">
          <cell r="AH17" t="str">
            <v>Sample Rejected</v>
          </cell>
        </row>
        <row r="18">
          <cell r="AH18" t="str">
            <v xml:space="preserve">Order Cancelled </v>
          </cell>
        </row>
        <row r="19">
          <cell r="AH19" t="str">
            <v>Submit Mock up for approval.</v>
          </cell>
        </row>
        <row r="23">
          <cell r="AH23" t="str">
            <v>Select progression status from drop down menu</v>
          </cell>
        </row>
        <row r="24">
          <cell r="AH24" t="str">
            <v>Submit PP2 Sample</v>
          </cell>
        </row>
        <row r="25">
          <cell r="AH25" t="str">
            <v>Proceed to Bulk</v>
          </cell>
        </row>
        <row r="26">
          <cell r="AH26" t="str">
            <v>Proceed to Bulk once Mock up is approved.</v>
          </cell>
        </row>
      </sheetData>
      <sheetData sheetId="8">
        <row r="15">
          <cell r="AH15" t="str">
            <v>Select acceptance status from drop down menu</v>
          </cell>
        </row>
        <row r="16">
          <cell r="AH16" t="str">
            <v>Sample Approved</v>
          </cell>
        </row>
        <row r="17">
          <cell r="AH17" t="str">
            <v>Sample Rejected</v>
          </cell>
        </row>
        <row r="18">
          <cell r="AH18" t="str">
            <v xml:space="preserve">Order Cancelled </v>
          </cell>
        </row>
        <row r="19">
          <cell r="AH19" t="str">
            <v>Submit Mock up for approval.</v>
          </cell>
        </row>
        <row r="22">
          <cell r="AH22" t="str">
            <v>Select acceptance status from drop down menu</v>
          </cell>
        </row>
        <row r="23">
          <cell r="AH23" t="str">
            <v>Submit PP3 sample</v>
          </cell>
        </row>
        <row r="24">
          <cell r="AH24" t="str">
            <v>Proceed to Bulk.</v>
          </cell>
        </row>
        <row r="25">
          <cell r="AH25" t="str">
            <v>Proceed to Bulk once Mock up is approved.</v>
          </cell>
        </row>
      </sheetData>
      <sheetData sheetId="9" refreshError="1"/>
      <sheetData sheetId="10">
        <row r="12">
          <cell r="AH12" t="str">
            <v>Select acceptance status from drop down menu</v>
          </cell>
        </row>
        <row r="13">
          <cell r="AH13" t="str">
            <v>Send Size Set urgently.</v>
          </cell>
        </row>
        <row r="14">
          <cell r="AH14" t="str">
            <v>Approved</v>
          </cell>
        </row>
        <row r="15">
          <cell r="AH15" t="str">
            <v>Rejected</v>
          </cell>
        </row>
        <row r="16">
          <cell r="AH16" t="str">
            <v>Send AQL Inspection Report for urgent review</v>
          </cell>
        </row>
        <row r="17">
          <cell r="AH17" t="str">
            <v>Send 100% Inspection Report for urgent review</v>
          </cell>
        </row>
      </sheetData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llustration Sheet"/>
      <sheetName val="Development Details"/>
      <sheetName val="Jacket Trim Sheet"/>
      <sheetName val="Pattern Spec . QA Spec"/>
      <sheetName val="Measurement Record"/>
      <sheetName val="Proto Comments"/>
      <sheetName val="PP1 Comments"/>
      <sheetName val="PP2 Comments"/>
      <sheetName val="MID BLUE CARE LABEL"/>
      <sheetName val="MID GREY CARE LABEL"/>
      <sheetName val="Graded Size Spec"/>
      <sheetName val="Shipment Comments"/>
      <sheetName val="Shipment Comments MID GREY"/>
      <sheetName val="DROP DOWNS"/>
    </sheetNames>
    <sheetDataSet>
      <sheetData sheetId="0">
        <row r="8">
          <cell r="X8">
            <v>0</v>
          </cell>
        </row>
        <row r="9">
          <cell r="X9">
            <v>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Arial">
      <a:maj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Arial" panose="020B0604020202020204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2700">
          <a:solidFill>
            <a:srgbClr val="FF0000"/>
          </a:solidFill>
          <a:prstDash val="lgDash"/>
        </a:ln>
      </a:spPr>
      <a:bodyPr vertOverflow="clip" horzOverflow="clip" rtlCol="0" anchor="t"/>
      <a:lstStyle>
        <a:defPPr algn="l">
          <a:defRPr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  <a:lnDef>
      <a:spPr>
        <a:ln w="12700">
          <a:solidFill>
            <a:srgbClr val="FF0000"/>
          </a:solidFill>
        </a:ln>
      </a:spPr>
      <a:bodyPr/>
      <a:lstStyle/>
      <a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K95"/>
  <sheetViews>
    <sheetView showGridLines="0" tabSelected="1" view="pageBreakPreview" topLeftCell="A13" zoomScale="85" zoomScaleNormal="85" zoomScaleSheetLayoutView="85" workbookViewId="0">
      <selection activeCell="O82" sqref="O82"/>
    </sheetView>
  </sheetViews>
  <sheetFormatPr defaultColWidth="8.58203125" defaultRowHeight="12.5" x14ac:dyDescent="0.3"/>
  <cols>
    <col min="1" max="1" width="2.08203125" style="1" customWidth="1"/>
    <col min="2" max="2" width="3.08203125" style="1" customWidth="1"/>
    <col min="3" max="3" width="19.58203125" style="1" customWidth="1"/>
    <col min="4" max="4" width="8.58203125" style="1" customWidth="1"/>
    <col min="5" max="5" width="14" style="1" customWidth="1"/>
    <col min="6" max="6" width="63.5" style="1" customWidth="1"/>
    <col min="7" max="7" width="3.08203125" style="2" customWidth="1"/>
    <col min="8" max="8" width="18.83203125" style="2" customWidth="1"/>
    <col min="9" max="9" width="23.83203125" style="1" customWidth="1"/>
    <col min="10" max="10" width="19.5" style="1" customWidth="1"/>
    <col min="11" max="11" width="46.08203125" style="1" customWidth="1"/>
    <col min="12" max="16384" width="8.58203125" style="1"/>
  </cols>
  <sheetData>
    <row r="1" spans="2:11" ht="13" thickBot="1" x14ac:dyDescent="0.35"/>
    <row r="2" spans="2:11" ht="52.5" customHeight="1" x14ac:dyDescent="0.75">
      <c r="B2" s="35"/>
      <c r="C2" s="40"/>
      <c r="D2" s="40"/>
      <c r="E2" s="36"/>
      <c r="F2" s="96" t="s">
        <v>7</v>
      </c>
      <c r="G2" s="97"/>
      <c r="H2" s="97"/>
      <c r="I2" s="97"/>
      <c r="J2" s="97"/>
      <c r="K2" s="98"/>
    </row>
    <row r="3" spans="2:11" ht="18.75" customHeight="1" thickBot="1" x14ac:dyDescent="0.7">
      <c r="B3" s="37"/>
      <c r="C3" s="41"/>
      <c r="D3" s="41"/>
      <c r="E3" s="38"/>
      <c r="F3" s="22"/>
      <c r="G3" s="23"/>
      <c r="H3" s="23"/>
      <c r="I3" s="23"/>
      <c r="J3" s="23"/>
      <c r="K3" s="48"/>
    </row>
    <row r="4" spans="2:11" ht="29.25" customHeight="1" thickBot="1" x14ac:dyDescent="0.35">
      <c r="B4" s="37"/>
      <c r="C4" s="41"/>
      <c r="D4" s="41"/>
      <c r="E4" s="38"/>
      <c r="F4" s="99" t="s">
        <v>22</v>
      </c>
      <c r="G4" s="100"/>
      <c r="H4" s="100"/>
      <c r="I4" s="100"/>
      <c r="J4" s="100"/>
      <c r="K4" s="101"/>
    </row>
    <row r="5" spans="2:11" ht="29.25" customHeight="1" x14ac:dyDescent="0.3">
      <c r="B5" s="37"/>
      <c r="C5" s="41"/>
      <c r="D5" s="41"/>
      <c r="E5" s="41"/>
      <c r="F5" s="46"/>
      <c r="G5" s="30"/>
      <c r="H5" s="30"/>
      <c r="I5" s="30"/>
      <c r="J5" s="47"/>
      <c r="K5" s="49"/>
    </row>
    <row r="6" spans="2:11" ht="13.75" customHeight="1" x14ac:dyDescent="0.3">
      <c r="B6" s="37"/>
      <c r="C6" s="41"/>
      <c r="D6" s="41"/>
      <c r="E6" s="41"/>
      <c r="F6" s="43"/>
      <c r="G6" s="5"/>
      <c r="H6" s="5"/>
      <c r="I6" s="5"/>
      <c r="J6" s="3"/>
      <c r="K6" s="50"/>
    </row>
    <row r="7" spans="2:11" ht="15" customHeight="1" thickBot="1" x14ac:dyDescent="0.35">
      <c r="B7" s="37"/>
      <c r="C7" s="41"/>
      <c r="D7" s="41"/>
      <c r="E7" s="41"/>
      <c r="F7" s="44"/>
      <c r="G7" s="5"/>
      <c r="H7" s="31"/>
      <c r="I7" s="5"/>
      <c r="K7" s="51"/>
    </row>
    <row r="8" spans="2:11" ht="30.75" customHeight="1" thickTop="1" thickBot="1" x14ac:dyDescent="0.35">
      <c r="B8" s="39"/>
      <c r="C8" s="42"/>
      <c r="D8" s="42"/>
      <c r="E8" s="42"/>
      <c r="F8" s="45"/>
      <c r="G8" s="1"/>
      <c r="H8" s="104" t="s">
        <v>8</v>
      </c>
      <c r="I8" s="102" t="s">
        <v>9</v>
      </c>
      <c r="K8" s="51"/>
    </row>
    <row r="9" spans="2:11" s="4" customFormat="1" ht="50.25" customHeight="1" thickBot="1" x14ac:dyDescent="0.35">
      <c r="B9" s="19"/>
      <c r="C9" s="106" t="s">
        <v>0</v>
      </c>
      <c r="D9" s="106"/>
      <c r="E9" s="106"/>
      <c r="F9" s="107"/>
      <c r="H9" s="105"/>
      <c r="I9" s="103"/>
      <c r="K9" s="52"/>
    </row>
    <row r="10" spans="2:11" ht="36" customHeight="1" thickTop="1" thickBot="1" x14ac:dyDescent="0.35">
      <c r="B10" s="14"/>
      <c r="C10" s="60" t="s">
        <v>23</v>
      </c>
      <c r="D10" s="15"/>
      <c r="E10" s="15"/>
      <c r="F10" s="16"/>
      <c r="G10" s="17"/>
      <c r="H10" s="55"/>
      <c r="I10" s="18"/>
      <c r="K10" s="51"/>
    </row>
    <row r="11" spans="2:11" ht="23.25" customHeight="1" thickTop="1" x14ac:dyDescent="0.4">
      <c r="B11" s="61"/>
      <c r="C11" s="65" t="s">
        <v>25</v>
      </c>
      <c r="D11" s="6"/>
      <c r="E11" s="6"/>
      <c r="F11" s="7"/>
      <c r="G11" s="5"/>
      <c r="H11" s="56"/>
      <c r="I11" s="24">
        <f>H11+0.5</f>
        <v>0.5</v>
      </c>
      <c r="K11" s="51"/>
    </row>
    <row r="12" spans="2:11" ht="23.25" customHeight="1" x14ac:dyDescent="0.4">
      <c r="B12" s="62"/>
      <c r="C12" s="65" t="s">
        <v>42</v>
      </c>
      <c r="D12" s="28"/>
      <c r="E12" s="28"/>
      <c r="F12" s="29"/>
      <c r="G12" s="5"/>
      <c r="H12" s="57"/>
      <c r="I12" s="25">
        <f>H12+1</f>
        <v>1</v>
      </c>
      <c r="K12" s="51"/>
    </row>
    <row r="13" spans="2:11" ht="23.25" customHeight="1" x14ac:dyDescent="0.4">
      <c r="B13" s="61"/>
      <c r="C13" s="65" t="s">
        <v>26</v>
      </c>
      <c r="D13" s="6"/>
      <c r="E13" s="6"/>
      <c r="F13" s="7"/>
      <c r="G13" s="5"/>
      <c r="H13" s="56"/>
      <c r="I13" s="24">
        <f>H13+0.75</f>
        <v>0.75</v>
      </c>
      <c r="K13" s="51"/>
    </row>
    <row r="14" spans="2:11" ht="23.25" customHeight="1" x14ac:dyDescent="0.4">
      <c r="B14" s="62"/>
      <c r="C14" s="65" t="s">
        <v>27</v>
      </c>
      <c r="D14" s="28"/>
      <c r="E14" s="28"/>
      <c r="F14" s="29"/>
      <c r="G14" s="5"/>
      <c r="H14" s="57"/>
      <c r="I14" s="25">
        <f>H14+0</f>
        <v>0</v>
      </c>
      <c r="K14" s="51"/>
    </row>
    <row r="15" spans="2:11" ht="23.25" customHeight="1" x14ac:dyDescent="0.4">
      <c r="B15" s="62"/>
      <c r="C15" s="65" t="s">
        <v>28</v>
      </c>
      <c r="D15" s="33"/>
      <c r="E15" s="33"/>
      <c r="F15" s="34"/>
      <c r="G15" s="5"/>
      <c r="H15" s="57"/>
      <c r="I15" s="25">
        <f>H15+0</f>
        <v>0</v>
      </c>
      <c r="K15" s="51"/>
    </row>
    <row r="16" spans="2:11" ht="23.25" customHeight="1" x14ac:dyDescent="0.4">
      <c r="B16" s="62"/>
      <c r="C16" s="65" t="s">
        <v>29</v>
      </c>
      <c r="D16" s="28"/>
      <c r="E16" s="28"/>
      <c r="F16" s="29"/>
      <c r="G16" s="5"/>
      <c r="H16" s="57"/>
      <c r="I16" s="25">
        <f>H16+1</f>
        <v>1</v>
      </c>
      <c r="K16" s="51"/>
    </row>
    <row r="17" spans="2:11" ht="23.25" customHeight="1" x14ac:dyDescent="0.4">
      <c r="B17" s="63"/>
      <c r="C17" s="66" t="s">
        <v>39</v>
      </c>
      <c r="D17" s="12"/>
      <c r="E17" s="12"/>
      <c r="F17" s="13"/>
      <c r="G17" s="5"/>
      <c r="H17" s="58"/>
      <c r="I17" s="26">
        <f>H17+0.25</f>
        <v>0.25</v>
      </c>
      <c r="K17" s="51"/>
    </row>
    <row r="18" spans="2:11" ht="23.25" customHeight="1" x14ac:dyDescent="0.4">
      <c r="B18" s="63"/>
      <c r="C18" s="66" t="s">
        <v>40</v>
      </c>
      <c r="D18" s="12"/>
      <c r="E18" s="12"/>
      <c r="F18" s="13"/>
      <c r="G18" s="5"/>
      <c r="H18" s="58"/>
      <c r="I18" s="26">
        <f>H18+0.5</f>
        <v>0.5</v>
      </c>
      <c r="K18" s="51"/>
    </row>
    <row r="19" spans="2:11" ht="23.25" customHeight="1" x14ac:dyDescent="0.4">
      <c r="B19" s="63"/>
      <c r="C19" s="66" t="s">
        <v>41</v>
      </c>
      <c r="D19" s="12"/>
      <c r="E19" s="12"/>
      <c r="F19" s="13"/>
      <c r="G19" s="5"/>
      <c r="H19" s="58"/>
      <c r="I19" s="26">
        <f>H19+1</f>
        <v>1</v>
      </c>
      <c r="K19" s="51"/>
    </row>
    <row r="20" spans="2:11" ht="23.25" customHeight="1" x14ac:dyDescent="0.4">
      <c r="B20" s="62"/>
      <c r="C20" s="65" t="s">
        <v>30</v>
      </c>
      <c r="D20" s="28"/>
      <c r="E20" s="28"/>
      <c r="F20" s="29"/>
      <c r="G20" s="5"/>
      <c r="H20" s="57"/>
      <c r="I20" s="25">
        <f>H20+1</f>
        <v>1</v>
      </c>
      <c r="K20" s="51"/>
    </row>
    <row r="21" spans="2:11" ht="23.25" customHeight="1" x14ac:dyDescent="0.4">
      <c r="B21" s="62"/>
      <c r="C21" s="65" t="s">
        <v>31</v>
      </c>
      <c r="D21" s="28"/>
      <c r="E21" s="28"/>
      <c r="F21" s="29"/>
      <c r="G21" s="5"/>
      <c r="H21" s="57"/>
      <c r="I21" s="25">
        <f>H21+1.5</f>
        <v>1.5</v>
      </c>
      <c r="K21" s="51"/>
    </row>
    <row r="22" spans="2:11" ht="23.25" customHeight="1" x14ac:dyDescent="0.4">
      <c r="B22" s="63"/>
      <c r="C22" s="65" t="s">
        <v>32</v>
      </c>
      <c r="D22" s="12"/>
      <c r="E22" s="12"/>
      <c r="F22" s="13"/>
      <c r="G22" s="20"/>
      <c r="H22" s="58"/>
      <c r="I22" s="26">
        <f>H22+3.5</f>
        <v>3.5</v>
      </c>
      <c r="K22" s="51"/>
    </row>
    <row r="23" spans="2:11" ht="23.25" customHeight="1" x14ac:dyDescent="0.4">
      <c r="B23" s="63"/>
      <c r="C23" s="65" t="s">
        <v>33</v>
      </c>
      <c r="D23" s="12"/>
      <c r="E23" s="12"/>
      <c r="F23" s="13"/>
      <c r="G23" s="20"/>
      <c r="H23" s="58"/>
      <c r="I23" s="26">
        <f>H23+0.5</f>
        <v>0.5</v>
      </c>
      <c r="K23" s="51"/>
    </row>
    <row r="24" spans="2:11" ht="23.25" customHeight="1" x14ac:dyDescent="0.4">
      <c r="B24" s="63"/>
      <c r="C24" s="65" t="s">
        <v>34</v>
      </c>
      <c r="D24" s="12"/>
      <c r="E24" s="12"/>
      <c r="F24" s="13"/>
      <c r="G24" s="5"/>
      <c r="H24" s="58"/>
      <c r="I24" s="26">
        <f>H24+1.5</f>
        <v>1.5</v>
      </c>
      <c r="K24" s="51"/>
    </row>
    <row r="25" spans="2:11" ht="23.25" customHeight="1" x14ac:dyDescent="0.4">
      <c r="B25" s="63"/>
      <c r="C25" s="65" t="s">
        <v>35</v>
      </c>
      <c r="D25" s="12"/>
      <c r="E25" s="12"/>
      <c r="F25" s="13"/>
      <c r="G25" s="5"/>
      <c r="H25" s="58"/>
      <c r="I25" s="26">
        <f>H25+3.5</f>
        <v>3.5</v>
      </c>
      <c r="K25" s="51"/>
    </row>
    <row r="26" spans="2:11" ht="23.25" customHeight="1" x14ac:dyDescent="0.4">
      <c r="B26" s="63"/>
      <c r="C26" s="66" t="s">
        <v>46</v>
      </c>
      <c r="D26" s="12"/>
      <c r="E26" s="12"/>
      <c r="F26" s="13"/>
      <c r="G26" s="5"/>
      <c r="H26" s="58"/>
      <c r="I26" s="26">
        <f>H26+0.5</f>
        <v>0.5</v>
      </c>
      <c r="K26" s="51"/>
    </row>
    <row r="27" spans="2:11" ht="23.25" customHeight="1" x14ac:dyDescent="0.4">
      <c r="B27" s="63"/>
      <c r="C27" s="66" t="s">
        <v>47</v>
      </c>
      <c r="D27" s="12"/>
      <c r="E27" s="12"/>
      <c r="F27" s="13"/>
      <c r="G27" s="5"/>
      <c r="H27" s="58"/>
      <c r="I27" s="26">
        <f>H27+1.5</f>
        <v>1.5</v>
      </c>
      <c r="K27" s="51"/>
    </row>
    <row r="28" spans="2:11" ht="23.25" customHeight="1" x14ac:dyDescent="0.4">
      <c r="B28" s="63"/>
      <c r="C28" s="66" t="s">
        <v>48</v>
      </c>
      <c r="D28" s="12"/>
      <c r="E28" s="12"/>
      <c r="F28" s="13"/>
      <c r="G28" s="5"/>
      <c r="H28" s="58"/>
      <c r="I28" s="26">
        <f>H28+3.5</f>
        <v>3.5</v>
      </c>
      <c r="K28" s="51"/>
    </row>
    <row r="29" spans="2:11" ht="23.25" customHeight="1" x14ac:dyDescent="0.4">
      <c r="B29" s="63"/>
      <c r="C29" s="65" t="s">
        <v>36</v>
      </c>
      <c r="D29" s="12"/>
      <c r="E29" s="12"/>
      <c r="F29" s="13"/>
      <c r="G29" s="5"/>
      <c r="H29" s="58"/>
      <c r="I29" s="26">
        <f>H29+7</f>
        <v>7</v>
      </c>
      <c r="K29" s="51"/>
    </row>
    <row r="30" spans="2:11" ht="23.25" customHeight="1" x14ac:dyDescent="0.4">
      <c r="B30" s="63"/>
      <c r="C30" s="66" t="s">
        <v>37</v>
      </c>
      <c r="D30" s="12"/>
      <c r="E30" s="12"/>
      <c r="F30" s="13"/>
      <c r="G30" s="5"/>
      <c r="H30" s="58"/>
      <c r="I30" s="26">
        <f>H30+2</f>
        <v>2</v>
      </c>
      <c r="K30" s="51"/>
    </row>
    <row r="31" spans="2:11" ht="23.25" customHeight="1" x14ac:dyDescent="0.4">
      <c r="B31" s="63"/>
      <c r="C31" s="66" t="s">
        <v>50</v>
      </c>
      <c r="D31" s="12"/>
      <c r="E31" s="12"/>
      <c r="F31" s="13"/>
      <c r="G31" s="5"/>
      <c r="H31" s="58"/>
      <c r="I31" s="26">
        <f>H31+3</f>
        <v>3</v>
      </c>
      <c r="K31" s="51"/>
    </row>
    <row r="32" spans="2:11" ht="23.25" customHeight="1" x14ac:dyDescent="0.4">
      <c r="B32" s="63"/>
      <c r="C32" s="66" t="s">
        <v>49</v>
      </c>
      <c r="D32" s="12"/>
      <c r="E32" s="12"/>
      <c r="F32" s="13"/>
      <c r="G32" s="5"/>
      <c r="H32" s="58"/>
      <c r="I32" s="26">
        <f>H32+1.5</f>
        <v>1.5</v>
      </c>
      <c r="K32" s="51"/>
    </row>
    <row r="33" spans="2:11" ht="23.25" customHeight="1" x14ac:dyDescent="0.4">
      <c r="B33" s="63"/>
      <c r="C33" s="66" t="s">
        <v>43</v>
      </c>
      <c r="D33" s="12"/>
      <c r="E33" s="12"/>
      <c r="F33" s="13"/>
      <c r="G33" s="5"/>
      <c r="H33" s="58"/>
      <c r="I33" s="26">
        <f>H33+7</f>
        <v>7</v>
      </c>
      <c r="K33" s="51"/>
    </row>
    <row r="34" spans="2:11" ht="23.25" customHeight="1" x14ac:dyDescent="0.3">
      <c r="B34" s="62"/>
      <c r="C34" s="28" t="s">
        <v>44</v>
      </c>
      <c r="D34" s="28"/>
      <c r="E34" s="28"/>
      <c r="F34" s="29"/>
      <c r="G34" s="5"/>
      <c r="H34" s="57"/>
      <c r="I34" s="25">
        <f>H34+3</f>
        <v>3</v>
      </c>
      <c r="K34" s="51"/>
    </row>
    <row r="35" spans="2:11" ht="23.25" customHeight="1" x14ac:dyDescent="0.3">
      <c r="B35" s="62"/>
      <c r="C35" s="28" t="s">
        <v>1</v>
      </c>
      <c r="D35" s="28"/>
      <c r="E35" s="28"/>
      <c r="F35" s="29"/>
      <c r="G35" s="5"/>
      <c r="H35" s="57"/>
      <c r="I35" s="25">
        <f>H35+7</f>
        <v>7</v>
      </c>
      <c r="K35" s="51"/>
    </row>
    <row r="36" spans="2:11" ht="23.25" customHeight="1" x14ac:dyDescent="0.3">
      <c r="B36" s="62"/>
      <c r="C36" s="28" t="s">
        <v>45</v>
      </c>
      <c r="D36" s="28"/>
      <c r="E36" s="28"/>
      <c r="F36" s="29"/>
      <c r="G36" s="5"/>
      <c r="H36" s="57"/>
      <c r="I36" s="25">
        <f>H36+3</f>
        <v>3</v>
      </c>
      <c r="K36" s="51"/>
    </row>
    <row r="37" spans="2:11" ht="23.25" customHeight="1" x14ac:dyDescent="0.3">
      <c r="B37" s="62"/>
      <c r="C37" s="28" t="s">
        <v>2</v>
      </c>
      <c r="D37" s="28"/>
      <c r="E37" s="28"/>
      <c r="F37" s="29"/>
      <c r="G37" s="5"/>
      <c r="H37" s="57"/>
      <c r="I37" s="25">
        <f>H37+7</f>
        <v>7</v>
      </c>
      <c r="K37" s="51"/>
    </row>
    <row r="38" spans="2:11" ht="23.25" customHeight="1" x14ac:dyDescent="0.3">
      <c r="B38" s="62"/>
      <c r="C38" s="28" t="s">
        <v>3</v>
      </c>
      <c r="D38" s="28"/>
      <c r="E38" s="28"/>
      <c r="F38" s="29"/>
      <c r="G38" s="5"/>
      <c r="H38" s="57"/>
      <c r="I38" s="25">
        <f>H38+4.5</f>
        <v>4.5</v>
      </c>
      <c r="K38" s="51"/>
    </row>
    <row r="39" spans="2:11" ht="23.25" customHeight="1" x14ac:dyDescent="0.3">
      <c r="B39" s="62"/>
      <c r="C39" s="28" t="s">
        <v>10</v>
      </c>
      <c r="D39" s="28"/>
      <c r="E39" s="28"/>
      <c r="F39" s="29"/>
      <c r="G39" s="5"/>
      <c r="H39" s="57"/>
      <c r="I39" s="25">
        <f>H39+3</f>
        <v>3</v>
      </c>
      <c r="K39" s="51"/>
    </row>
    <row r="40" spans="2:11" ht="23.25" customHeight="1" x14ac:dyDescent="0.3">
      <c r="B40" s="62"/>
      <c r="C40" s="28" t="s">
        <v>14</v>
      </c>
      <c r="D40" s="28"/>
      <c r="E40" s="28"/>
      <c r="F40" s="29"/>
      <c r="G40" s="5"/>
      <c r="H40" s="57"/>
      <c r="I40" s="25">
        <f>H40+4.5</f>
        <v>4.5</v>
      </c>
      <c r="K40" s="51"/>
    </row>
    <row r="41" spans="2:11" ht="23.25" customHeight="1" x14ac:dyDescent="0.3">
      <c r="B41" s="63"/>
      <c r="C41" s="12" t="s">
        <v>16</v>
      </c>
      <c r="D41" s="12"/>
      <c r="E41" s="12"/>
      <c r="F41" s="13"/>
      <c r="G41" s="5"/>
      <c r="H41" s="58"/>
      <c r="I41" s="26">
        <f>H41+1</f>
        <v>1</v>
      </c>
      <c r="K41" s="51"/>
    </row>
    <row r="42" spans="2:11" ht="23.25" customHeight="1" x14ac:dyDescent="0.3">
      <c r="B42" s="63"/>
      <c r="C42" s="12" t="s">
        <v>17</v>
      </c>
      <c r="D42" s="12"/>
      <c r="E42" s="12"/>
      <c r="F42" s="13"/>
      <c r="G42" s="5"/>
      <c r="H42" s="58"/>
      <c r="I42" s="26">
        <f>H42+1.5</f>
        <v>1.5</v>
      </c>
      <c r="K42" s="51"/>
    </row>
    <row r="43" spans="2:11" ht="23.25" customHeight="1" x14ac:dyDescent="0.3">
      <c r="B43" s="63"/>
      <c r="C43" s="12" t="s">
        <v>18</v>
      </c>
      <c r="D43" s="12"/>
      <c r="E43" s="12"/>
      <c r="F43" s="13"/>
      <c r="G43" s="5"/>
      <c r="H43" s="58"/>
      <c r="I43" s="26">
        <f>H43+3</f>
        <v>3</v>
      </c>
      <c r="K43" s="51"/>
    </row>
    <row r="44" spans="2:11" ht="23.25" customHeight="1" x14ac:dyDescent="0.3">
      <c r="B44" s="62"/>
      <c r="C44" s="28" t="s">
        <v>4</v>
      </c>
      <c r="D44" s="28"/>
      <c r="E44" s="28"/>
      <c r="F44" s="29"/>
      <c r="G44" s="5"/>
      <c r="H44" s="57"/>
      <c r="I44" s="25">
        <f>H44+1.5</f>
        <v>1.5</v>
      </c>
      <c r="K44" s="51"/>
    </row>
    <row r="45" spans="2:11" ht="23.25" customHeight="1" x14ac:dyDescent="0.3">
      <c r="B45" s="62"/>
      <c r="C45" s="28" t="s">
        <v>5</v>
      </c>
      <c r="D45" s="28"/>
      <c r="E45" s="28"/>
      <c r="F45" s="29"/>
      <c r="G45" s="5"/>
      <c r="H45" s="57"/>
      <c r="I45" s="25">
        <f>H45+4.5</f>
        <v>4.5</v>
      </c>
      <c r="K45" s="51"/>
    </row>
    <row r="46" spans="2:11" ht="23.25" customHeight="1" x14ac:dyDescent="0.3">
      <c r="B46" s="62"/>
      <c r="C46" s="28" t="s">
        <v>15</v>
      </c>
      <c r="D46" s="28"/>
      <c r="E46" s="28"/>
      <c r="F46" s="29"/>
      <c r="G46" s="5"/>
      <c r="H46" s="57"/>
      <c r="I46" s="25" t="s">
        <v>21</v>
      </c>
      <c r="K46" s="51"/>
    </row>
    <row r="47" spans="2:11" ht="22.75" customHeight="1" x14ac:dyDescent="0.3">
      <c r="B47" s="62"/>
      <c r="C47" s="28" t="s">
        <v>11</v>
      </c>
      <c r="D47" s="28"/>
      <c r="E47" s="28"/>
      <c r="F47" s="29"/>
      <c r="G47" s="5"/>
      <c r="H47" s="57"/>
      <c r="I47" s="25">
        <f>H47+1</f>
        <v>1</v>
      </c>
      <c r="K47" s="51"/>
    </row>
    <row r="48" spans="2:11" ht="22.75" customHeight="1" x14ac:dyDescent="0.3">
      <c r="B48" s="62"/>
      <c r="C48" s="28" t="s">
        <v>12</v>
      </c>
      <c r="D48" s="28"/>
      <c r="E48" s="28"/>
      <c r="F48" s="29"/>
      <c r="G48" s="5"/>
      <c r="H48" s="57"/>
      <c r="I48" s="25">
        <f>H48-0</f>
        <v>0</v>
      </c>
      <c r="K48" s="51"/>
    </row>
    <row r="49" spans="2:11" ht="22.75" customHeight="1" x14ac:dyDescent="0.3">
      <c r="B49" s="62"/>
      <c r="C49" s="28" t="s">
        <v>13</v>
      </c>
      <c r="D49" s="28"/>
      <c r="E49" s="28"/>
      <c r="F49" s="29"/>
      <c r="G49" s="5"/>
      <c r="H49" s="57"/>
      <c r="I49" s="25">
        <f>H49-1</f>
        <v>-1</v>
      </c>
      <c r="K49" s="51"/>
    </row>
    <row r="50" spans="2:11" ht="22.75" customHeight="1" x14ac:dyDescent="0.4">
      <c r="B50" s="63"/>
      <c r="C50" s="66" t="s">
        <v>51</v>
      </c>
      <c r="D50" s="12"/>
      <c r="E50" s="12"/>
      <c r="F50" s="13"/>
      <c r="G50" s="5"/>
      <c r="H50" s="58"/>
      <c r="I50" s="26">
        <f>H50+3</f>
        <v>3</v>
      </c>
      <c r="K50" s="51"/>
    </row>
    <row r="51" spans="2:11" ht="22.75" customHeight="1" x14ac:dyDescent="0.4">
      <c r="B51" s="63"/>
      <c r="C51" s="66" t="s">
        <v>52</v>
      </c>
      <c r="D51" s="12"/>
      <c r="E51" s="12"/>
      <c r="F51" s="13"/>
      <c r="G51" s="5"/>
      <c r="H51" s="58"/>
      <c r="I51" s="26">
        <f>H51+1.5</f>
        <v>1.5</v>
      </c>
      <c r="K51" s="51"/>
    </row>
    <row r="52" spans="2:11" ht="22.75" customHeight="1" x14ac:dyDescent="0.4">
      <c r="B52" s="63"/>
      <c r="C52" s="66" t="s">
        <v>53</v>
      </c>
      <c r="D52" s="12"/>
      <c r="E52" s="12"/>
      <c r="F52" s="13"/>
      <c r="G52" s="5"/>
      <c r="H52" s="58"/>
      <c r="I52" s="26">
        <f>H52+1</f>
        <v>1</v>
      </c>
      <c r="K52" s="51"/>
    </row>
    <row r="53" spans="2:11" ht="22.75" customHeight="1" x14ac:dyDescent="0.4">
      <c r="B53" s="63"/>
      <c r="C53" s="66" t="s">
        <v>54</v>
      </c>
      <c r="D53" s="12"/>
      <c r="E53" s="12"/>
      <c r="F53" s="13"/>
      <c r="G53" s="5"/>
      <c r="H53" s="58"/>
      <c r="I53" s="26">
        <f>H53+1.75</f>
        <v>1.75</v>
      </c>
      <c r="K53" s="51"/>
    </row>
    <row r="54" spans="2:11" ht="22.75" customHeight="1" x14ac:dyDescent="0.4">
      <c r="B54" s="63"/>
      <c r="C54" s="66" t="s">
        <v>55</v>
      </c>
      <c r="D54" s="12"/>
      <c r="E54" s="12"/>
      <c r="F54" s="13"/>
      <c r="G54" s="5"/>
      <c r="H54" s="58"/>
      <c r="I54" s="26">
        <f>H54+3</f>
        <v>3</v>
      </c>
      <c r="K54" s="51"/>
    </row>
    <row r="55" spans="2:11" ht="22.75" customHeight="1" x14ac:dyDescent="0.4">
      <c r="B55" s="63"/>
      <c r="C55" s="66" t="s">
        <v>56</v>
      </c>
      <c r="D55" s="12"/>
      <c r="E55" s="12"/>
      <c r="F55" s="13"/>
      <c r="G55" s="5"/>
      <c r="H55" s="58"/>
      <c r="I55" s="26">
        <f>H55+2</f>
        <v>2</v>
      </c>
      <c r="K55" s="51"/>
    </row>
    <row r="56" spans="2:11" ht="22.75" customHeight="1" x14ac:dyDescent="0.4">
      <c r="B56" s="63"/>
      <c r="C56" s="66" t="s">
        <v>57</v>
      </c>
      <c r="D56" s="12"/>
      <c r="E56" s="12"/>
      <c r="F56" s="13"/>
      <c r="G56" s="5"/>
      <c r="H56" s="58"/>
      <c r="I56" s="26">
        <f>H56+1</f>
        <v>1</v>
      </c>
      <c r="K56" s="51"/>
    </row>
    <row r="57" spans="2:11" ht="22.75" customHeight="1" x14ac:dyDescent="0.4">
      <c r="B57" s="63"/>
      <c r="C57" s="66" t="s">
        <v>59</v>
      </c>
      <c r="D57" s="12"/>
      <c r="E57" s="12"/>
      <c r="F57" s="13"/>
      <c r="G57" s="5"/>
      <c r="H57" s="58"/>
      <c r="I57" s="26">
        <f>H57+2</f>
        <v>2</v>
      </c>
      <c r="K57" s="51"/>
    </row>
    <row r="58" spans="2:11" ht="22.75" customHeight="1" x14ac:dyDescent="0.4">
      <c r="B58" s="63"/>
      <c r="C58" s="66" t="s">
        <v>58</v>
      </c>
      <c r="D58" s="12"/>
      <c r="E58" s="12"/>
      <c r="F58" s="13"/>
      <c r="G58" s="5"/>
      <c r="H58" s="58"/>
      <c r="I58" s="26">
        <f>H58+3</f>
        <v>3</v>
      </c>
      <c r="K58" s="51"/>
    </row>
    <row r="59" spans="2:11" ht="13.5" customHeight="1" thickBot="1" x14ac:dyDescent="0.35">
      <c r="B59" s="64"/>
      <c r="C59" s="10"/>
      <c r="D59" s="10"/>
      <c r="E59" s="10"/>
      <c r="F59" s="11"/>
      <c r="G59" s="21"/>
      <c r="H59" s="59"/>
      <c r="I59" s="27"/>
      <c r="K59" s="51"/>
    </row>
    <row r="60" spans="2:11" ht="38.25" customHeight="1" thickTop="1" thickBot="1" x14ac:dyDescent="0.35">
      <c r="B60" s="14"/>
      <c r="C60" s="83" t="s">
        <v>24</v>
      </c>
      <c r="D60" s="74"/>
      <c r="E60" s="74"/>
      <c r="F60" s="73"/>
      <c r="G60" s="84"/>
      <c r="H60" s="85"/>
      <c r="I60" s="86"/>
      <c r="K60" s="51"/>
    </row>
    <row r="61" spans="2:11" ht="23.25" customHeight="1" thickTop="1" thickBot="1" x14ac:dyDescent="0.45">
      <c r="B61" s="75"/>
      <c r="C61" s="81" t="s">
        <v>69</v>
      </c>
      <c r="D61" s="6"/>
      <c r="E61" s="6"/>
      <c r="F61" s="7"/>
      <c r="G61" s="82"/>
      <c r="H61" s="79"/>
      <c r="I61" s="80">
        <f>H61+0.5</f>
        <v>0.5</v>
      </c>
      <c r="K61" s="51"/>
    </row>
    <row r="62" spans="2:11" ht="23.25" customHeight="1" x14ac:dyDescent="0.4">
      <c r="B62" s="72"/>
      <c r="C62" s="76" t="s">
        <v>62</v>
      </c>
      <c r="D62" s="77"/>
      <c r="E62" s="77"/>
      <c r="F62" s="77"/>
      <c r="G62" s="78"/>
      <c r="H62" s="79"/>
      <c r="I62" s="80">
        <f>H62+0</f>
        <v>0</v>
      </c>
      <c r="K62" s="51"/>
    </row>
    <row r="63" spans="2:11" ht="23.25" customHeight="1" x14ac:dyDescent="0.4">
      <c r="B63" s="61"/>
      <c r="C63" s="66" t="s">
        <v>63</v>
      </c>
      <c r="D63" s="6"/>
      <c r="E63" s="6"/>
      <c r="F63" s="7"/>
      <c r="G63" s="5"/>
      <c r="H63" s="56"/>
      <c r="I63" s="24">
        <f>H63+1.5</f>
        <v>1.5</v>
      </c>
      <c r="K63" s="51"/>
    </row>
    <row r="64" spans="2:11" ht="23.25" customHeight="1" x14ac:dyDescent="0.4">
      <c r="B64" s="62"/>
      <c r="C64" s="66" t="s">
        <v>68</v>
      </c>
      <c r="D64" s="28"/>
      <c r="E64" s="28"/>
      <c r="F64" s="29"/>
      <c r="G64" s="5"/>
      <c r="H64" s="57"/>
      <c r="I64" s="25">
        <f>H64+0</f>
        <v>0</v>
      </c>
      <c r="K64" s="51"/>
    </row>
    <row r="65" spans="2:11" ht="23.25" customHeight="1" x14ac:dyDescent="0.4">
      <c r="B65" s="61"/>
      <c r="C65" s="66" t="s">
        <v>67</v>
      </c>
      <c r="D65" s="6"/>
      <c r="E65" s="6"/>
      <c r="F65" s="7"/>
      <c r="G65" s="5"/>
      <c r="H65" s="56"/>
      <c r="I65" s="24">
        <f>H65+1.5</f>
        <v>1.5</v>
      </c>
      <c r="K65" s="51"/>
    </row>
    <row r="66" spans="2:11" ht="23.25" customHeight="1" x14ac:dyDescent="0.4">
      <c r="B66" s="62"/>
      <c r="C66" s="66" t="s">
        <v>36</v>
      </c>
      <c r="D66" s="28"/>
      <c r="E66" s="28"/>
      <c r="F66" s="29"/>
      <c r="G66" s="5"/>
      <c r="H66" s="57"/>
      <c r="I66" s="25">
        <f>H66+7</f>
        <v>7</v>
      </c>
      <c r="K66" s="51"/>
    </row>
    <row r="67" spans="2:11" ht="23.25" customHeight="1" x14ac:dyDescent="0.4">
      <c r="B67" s="62"/>
      <c r="C67" s="66" t="s">
        <v>64</v>
      </c>
      <c r="D67" s="33"/>
      <c r="E67" s="33"/>
      <c r="F67" s="34"/>
      <c r="G67" s="5"/>
      <c r="H67" s="57"/>
      <c r="I67" s="25">
        <f>H67+2</f>
        <v>2</v>
      </c>
      <c r="K67" s="51"/>
    </row>
    <row r="68" spans="2:11" ht="23.25" customHeight="1" x14ac:dyDescent="0.4">
      <c r="B68" s="62"/>
      <c r="C68" s="66" t="s">
        <v>65</v>
      </c>
      <c r="D68" s="28"/>
      <c r="E68" s="28"/>
      <c r="F68" s="29"/>
      <c r="G68" s="5"/>
      <c r="H68" s="57"/>
      <c r="I68" s="25">
        <f>H68+2</f>
        <v>2</v>
      </c>
      <c r="K68" s="51"/>
    </row>
    <row r="69" spans="2:11" ht="23.25" customHeight="1" x14ac:dyDescent="0.4">
      <c r="B69" s="62"/>
      <c r="C69" s="66" t="s">
        <v>66</v>
      </c>
      <c r="D69" s="28"/>
      <c r="E69" s="28"/>
      <c r="F69" s="29"/>
      <c r="G69" s="5"/>
      <c r="H69" s="57"/>
      <c r="I69" s="25">
        <f>H69+1</f>
        <v>1</v>
      </c>
      <c r="K69" s="51"/>
    </row>
    <row r="70" spans="2:11" ht="23.25" customHeight="1" x14ac:dyDescent="0.4">
      <c r="B70" s="62"/>
      <c r="C70" s="71" t="s">
        <v>38</v>
      </c>
      <c r="D70" s="28"/>
      <c r="E70" s="28"/>
      <c r="F70" s="29"/>
      <c r="G70" s="5"/>
      <c r="H70" s="57"/>
      <c r="I70" s="25">
        <f>H70+7</f>
        <v>7</v>
      </c>
      <c r="K70" s="51"/>
    </row>
    <row r="71" spans="2:11" ht="23.25" customHeight="1" x14ac:dyDescent="0.3">
      <c r="B71" s="62"/>
      <c r="C71" s="28" t="s">
        <v>60</v>
      </c>
      <c r="D71" s="28"/>
      <c r="E71" s="28"/>
      <c r="F71" s="29"/>
      <c r="G71" s="5"/>
      <c r="H71" s="57"/>
      <c r="I71" s="25">
        <f>H71+2</f>
        <v>2</v>
      </c>
      <c r="K71" s="51"/>
    </row>
    <row r="72" spans="2:11" ht="23.25" customHeight="1" x14ac:dyDescent="0.3">
      <c r="B72" s="62"/>
      <c r="C72" s="28" t="s">
        <v>1</v>
      </c>
      <c r="D72" s="28"/>
      <c r="E72" s="28"/>
      <c r="F72" s="29"/>
      <c r="G72" s="5"/>
      <c r="H72" s="57"/>
      <c r="I72" s="25">
        <f>H72+7</f>
        <v>7</v>
      </c>
      <c r="K72" s="51"/>
    </row>
    <row r="73" spans="2:11" ht="23.25" customHeight="1" x14ac:dyDescent="0.3">
      <c r="B73" s="62"/>
      <c r="C73" s="28" t="s">
        <v>61</v>
      </c>
      <c r="D73" s="28"/>
      <c r="E73" s="28"/>
      <c r="F73" s="29"/>
      <c r="G73" s="5"/>
      <c r="H73" s="57"/>
      <c r="I73" s="25">
        <f>H73+2</f>
        <v>2</v>
      </c>
      <c r="K73" s="51"/>
    </row>
    <row r="74" spans="2:11" ht="23.25" customHeight="1" x14ac:dyDescent="0.3">
      <c r="B74" s="62"/>
      <c r="C74" s="28" t="s">
        <v>2</v>
      </c>
      <c r="D74" s="28"/>
      <c r="E74" s="28"/>
      <c r="F74" s="29"/>
      <c r="G74" s="5"/>
      <c r="H74" s="57"/>
      <c r="I74" s="25">
        <f>H74+7</f>
        <v>7</v>
      </c>
      <c r="K74" s="51"/>
    </row>
    <row r="75" spans="2:11" ht="23.25" customHeight="1" x14ac:dyDescent="0.3">
      <c r="B75" s="62"/>
      <c r="C75" s="28" t="s">
        <v>3</v>
      </c>
      <c r="D75" s="28"/>
      <c r="E75" s="28"/>
      <c r="F75" s="29"/>
      <c r="G75" s="5"/>
      <c r="H75" s="57"/>
      <c r="I75" s="25">
        <f>H75+4.5</f>
        <v>4.5</v>
      </c>
      <c r="K75" s="51"/>
    </row>
    <row r="76" spans="2:11" ht="23.25" customHeight="1" x14ac:dyDescent="0.3">
      <c r="B76" s="62"/>
      <c r="C76" s="28" t="s">
        <v>10</v>
      </c>
      <c r="D76" s="28"/>
      <c r="E76" s="28"/>
      <c r="F76" s="29"/>
      <c r="G76" s="5"/>
      <c r="H76" s="57"/>
      <c r="I76" s="25">
        <f>H76+3</f>
        <v>3</v>
      </c>
      <c r="K76" s="51"/>
    </row>
    <row r="77" spans="2:11" ht="23.25" customHeight="1" x14ac:dyDescent="0.3">
      <c r="B77" s="62"/>
      <c r="C77" s="28" t="s">
        <v>14</v>
      </c>
      <c r="D77" s="28"/>
      <c r="E77" s="28"/>
      <c r="F77" s="29"/>
      <c r="G77" s="5"/>
      <c r="H77" s="57"/>
      <c r="I77" s="25">
        <f>H77+4.5</f>
        <v>4.5</v>
      </c>
      <c r="K77" s="51"/>
    </row>
    <row r="78" spans="2:11" ht="23.25" customHeight="1" x14ac:dyDescent="0.3">
      <c r="B78" s="63"/>
      <c r="C78" s="12" t="s">
        <v>16</v>
      </c>
      <c r="D78" s="12"/>
      <c r="E78" s="12"/>
      <c r="F78" s="13"/>
      <c r="G78" s="5"/>
      <c r="H78" s="58"/>
      <c r="I78" s="26">
        <f>H78+1</f>
        <v>1</v>
      </c>
      <c r="K78" s="51"/>
    </row>
    <row r="79" spans="2:11" ht="23.25" customHeight="1" x14ac:dyDescent="0.3">
      <c r="B79" s="63"/>
      <c r="C79" s="12" t="s">
        <v>17</v>
      </c>
      <c r="D79" s="12"/>
      <c r="E79" s="12"/>
      <c r="F79" s="13"/>
      <c r="G79" s="5"/>
      <c r="H79" s="58"/>
      <c r="I79" s="26">
        <f>H79+1.5</f>
        <v>1.5</v>
      </c>
      <c r="K79" s="51"/>
    </row>
    <row r="80" spans="2:11" ht="23.25" customHeight="1" x14ac:dyDescent="0.3">
      <c r="B80" s="63"/>
      <c r="C80" s="12" t="s">
        <v>18</v>
      </c>
      <c r="D80" s="12"/>
      <c r="E80" s="12"/>
      <c r="F80" s="13"/>
      <c r="G80" s="5"/>
      <c r="H80" s="58"/>
      <c r="I80" s="26">
        <f>H80+3</f>
        <v>3</v>
      </c>
      <c r="K80" s="51"/>
    </row>
    <row r="81" spans="2:11" ht="23.25" customHeight="1" x14ac:dyDescent="0.3">
      <c r="B81" s="62"/>
      <c r="C81" s="28" t="s">
        <v>4</v>
      </c>
      <c r="D81" s="28"/>
      <c r="E81" s="28"/>
      <c r="F81" s="29"/>
      <c r="G81" s="5"/>
      <c r="H81" s="57"/>
      <c r="I81" s="25">
        <f>H81+1.5</f>
        <v>1.5</v>
      </c>
      <c r="K81" s="51"/>
    </row>
    <row r="82" spans="2:11" ht="23.25" customHeight="1" x14ac:dyDescent="0.3">
      <c r="B82" s="62"/>
      <c r="C82" s="28" t="s">
        <v>5</v>
      </c>
      <c r="D82" s="28"/>
      <c r="E82" s="28"/>
      <c r="F82" s="29"/>
      <c r="G82" s="5"/>
      <c r="H82" s="57"/>
      <c r="I82" s="25">
        <f>H82+4.5</f>
        <v>4.5</v>
      </c>
      <c r="K82" s="51"/>
    </row>
    <row r="83" spans="2:11" ht="23.25" customHeight="1" x14ac:dyDescent="0.3">
      <c r="B83" s="62"/>
      <c r="C83" s="28" t="s">
        <v>15</v>
      </c>
      <c r="D83" s="28"/>
      <c r="E83" s="28"/>
      <c r="F83" s="29"/>
      <c r="G83" s="5"/>
      <c r="H83" s="57"/>
      <c r="I83" s="25" t="s">
        <v>21</v>
      </c>
      <c r="K83" s="51"/>
    </row>
    <row r="84" spans="2:11" ht="22.75" customHeight="1" x14ac:dyDescent="0.3">
      <c r="B84" s="62"/>
      <c r="C84" s="28" t="s">
        <v>11</v>
      </c>
      <c r="D84" s="28"/>
      <c r="E84" s="28"/>
      <c r="F84" s="29"/>
      <c r="G84" s="5"/>
      <c r="H84" s="57"/>
      <c r="I84" s="25">
        <f>H84+1</f>
        <v>1</v>
      </c>
      <c r="K84" s="51"/>
    </row>
    <row r="85" spans="2:11" ht="22.75" customHeight="1" x14ac:dyDescent="0.3">
      <c r="B85" s="62"/>
      <c r="C85" s="28" t="s">
        <v>12</v>
      </c>
      <c r="D85" s="28"/>
      <c r="E85" s="28"/>
      <c r="F85" s="29"/>
      <c r="G85" s="5"/>
      <c r="H85" s="57"/>
      <c r="I85" s="25">
        <f>H85-0</f>
        <v>0</v>
      </c>
      <c r="K85" s="51"/>
    </row>
    <row r="86" spans="2:11" ht="22.75" customHeight="1" x14ac:dyDescent="0.3">
      <c r="B86" s="62"/>
      <c r="C86" s="28" t="s">
        <v>13</v>
      </c>
      <c r="D86" s="28"/>
      <c r="E86" s="28"/>
      <c r="F86" s="29"/>
      <c r="G86" s="5"/>
      <c r="H86" s="57"/>
      <c r="I86" s="25">
        <f>H86-1</f>
        <v>-1</v>
      </c>
      <c r="K86" s="51"/>
    </row>
    <row r="87" spans="2:11" s="69" customFormat="1" ht="23.25" customHeight="1" x14ac:dyDescent="0.4">
      <c r="B87" s="67"/>
      <c r="C87" s="71" t="s">
        <v>70</v>
      </c>
      <c r="D87" s="12"/>
      <c r="E87" s="12"/>
      <c r="F87" s="13"/>
      <c r="G87" s="20"/>
      <c r="H87" s="68"/>
      <c r="I87" s="26">
        <f>H87+0</f>
        <v>0</v>
      </c>
      <c r="K87" s="70"/>
    </row>
    <row r="88" spans="2:11" s="69" customFormat="1" ht="23.25" customHeight="1" x14ac:dyDescent="0.4">
      <c r="B88" s="67"/>
      <c r="C88" s="71" t="s">
        <v>71</v>
      </c>
      <c r="D88" s="12"/>
      <c r="E88" s="12"/>
      <c r="F88" s="13"/>
      <c r="G88" s="5"/>
      <c r="H88" s="68"/>
      <c r="I88" s="26">
        <f>H88+1.5</f>
        <v>1.5</v>
      </c>
      <c r="K88" s="70"/>
    </row>
    <row r="89" spans="2:11" ht="9" customHeight="1" thickBot="1" x14ac:dyDescent="0.35">
      <c r="B89" s="8"/>
      <c r="C89" s="9"/>
      <c r="D89" s="10"/>
      <c r="E89" s="10"/>
      <c r="F89" s="11"/>
      <c r="G89" s="21"/>
      <c r="H89" s="59"/>
      <c r="I89" s="27"/>
      <c r="K89" s="51"/>
    </row>
    <row r="90" spans="2:11" ht="21" customHeight="1" thickTop="1" x14ac:dyDescent="0.3">
      <c r="C90" s="32" t="s">
        <v>20</v>
      </c>
      <c r="D90" s="32"/>
      <c r="E90" s="32"/>
      <c r="F90" s="32"/>
      <c r="G90" s="32"/>
      <c r="H90" s="32"/>
      <c r="I90" s="32"/>
      <c r="J90" s="32"/>
      <c r="K90" s="53"/>
    </row>
    <row r="91" spans="2:11" ht="13" thickBot="1" x14ac:dyDescent="0.35">
      <c r="D91" s="1" t="s">
        <v>6</v>
      </c>
      <c r="E91" s="1" t="s">
        <v>6</v>
      </c>
      <c r="K91" s="54"/>
    </row>
    <row r="92" spans="2:11" ht="12.75" customHeight="1" x14ac:dyDescent="0.3">
      <c r="B92" s="87" t="s">
        <v>19</v>
      </c>
      <c r="C92" s="88"/>
      <c r="D92" s="88"/>
      <c r="E92" s="88"/>
      <c r="F92" s="88"/>
      <c r="G92" s="88"/>
      <c r="H92" s="88"/>
      <c r="I92" s="88"/>
      <c r="J92" s="88"/>
      <c r="K92" s="89"/>
    </row>
    <row r="93" spans="2:11" ht="15" customHeight="1" x14ac:dyDescent="0.3">
      <c r="B93" s="90"/>
      <c r="C93" s="91"/>
      <c r="D93" s="91"/>
      <c r="E93" s="91"/>
      <c r="F93" s="91"/>
      <c r="G93" s="91"/>
      <c r="H93" s="91"/>
      <c r="I93" s="91"/>
      <c r="J93" s="91"/>
      <c r="K93" s="92"/>
    </row>
    <row r="94" spans="2:11" ht="15" customHeight="1" x14ac:dyDescent="0.3">
      <c r="B94" s="90"/>
      <c r="C94" s="91"/>
      <c r="D94" s="91"/>
      <c r="E94" s="91"/>
      <c r="F94" s="91"/>
      <c r="G94" s="91"/>
      <c r="H94" s="91"/>
      <c r="I94" s="91"/>
      <c r="J94" s="91"/>
      <c r="K94" s="92"/>
    </row>
    <row r="95" spans="2:11" ht="15" customHeight="1" thickBot="1" x14ac:dyDescent="0.35">
      <c r="B95" s="93"/>
      <c r="C95" s="94"/>
      <c r="D95" s="94"/>
      <c r="E95" s="94"/>
      <c r="F95" s="94"/>
      <c r="G95" s="94"/>
      <c r="H95" s="94"/>
      <c r="I95" s="94"/>
      <c r="J95" s="94"/>
      <c r="K95" s="95"/>
    </row>
  </sheetData>
  <sheetProtection algorithmName="SHA-512" hashValue="j73A9+w87Cb7rjrVebuwOjjmv/DEAB4E4ed4kZUR7cnnH9TvfDKa0EYFwaN/8cIJ8axJSXHD2tHlqJgWVhmVKA==" saltValue="DnRiTAgBxHzDKmvQuCxihw==" spinCount="100000" sheet="1" objects="1" scenarios="1"/>
  <mergeCells count="6">
    <mergeCell ref="B92:K95"/>
    <mergeCell ref="F2:K2"/>
    <mergeCell ref="F4:K4"/>
    <mergeCell ref="I8:I9"/>
    <mergeCell ref="H8:H9"/>
    <mergeCell ref="C9:F9"/>
  </mergeCells>
  <pageMargins left="0.25" right="0.25" top="0.25" bottom="0.25" header="0.511811023622047" footer="0.511811023622047"/>
  <pageSetup paperSize="9" scale="37" orientation="portrait" horizontalDpi="1200" verticalDpi="1200" r:id="rId1"/>
  <headerFooter alignWithMargins="0"/>
  <customProperties>
    <customPr name="layoutContexts" r:id="rId2"/>
    <customPr name="SaveUndoMode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Measurement History</vt:lpstr>
      <vt:lpstr>'Measurement History'!Print_Area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EWoodley@urbanoutfitters.com</dc:creator>
  <cp:keywords/>
  <dc:description/>
  <cp:lastModifiedBy>Blair Jones</cp:lastModifiedBy>
  <cp:revision/>
  <cp:lastPrinted>2021-02-03T23:04:37Z</cp:lastPrinted>
  <dcterms:created xsi:type="dcterms:W3CDTF">2014-06-23T13:52:47Z</dcterms:created>
  <dcterms:modified xsi:type="dcterms:W3CDTF">2024-04-05T20:54:27Z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sum">
    <vt:filetime>2014-07-04T10:22:53Z</vt:filetime>
  </property>
</Properties>
</file>