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altusgroup-my.sharepoint.com/personal/heather_johnston_altusgroup_com/Documents/Downloads/"/>
    </mc:Choice>
  </mc:AlternateContent>
  <xr:revisionPtr revIDLastSave="0" documentId="8_{0142BA0E-2CEE-42BF-8B9D-78288A4B4377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Cover" sheetId="1" r:id="rId1"/>
    <sheet name="Income Statement Histo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4" i="2" l="1"/>
  <c r="F21" i="2"/>
  <c r="F20" i="2"/>
  <c r="F19" i="2"/>
  <c r="F16" i="2"/>
  <c r="F15" i="2"/>
  <c r="F14" i="2"/>
  <c r="F13" i="2"/>
  <c r="F12" i="2"/>
  <c r="F11" i="2"/>
  <c r="F10" i="2"/>
  <c r="F9" i="2"/>
  <c r="E7" i="2"/>
  <c r="D7" i="2"/>
  <c r="D17" i="2" s="1"/>
  <c r="D22" i="2" s="1"/>
  <c r="C7" i="2"/>
  <c r="C17" i="2" s="1"/>
  <c r="C22" i="2" s="1"/>
  <c r="B7" i="2"/>
  <c r="B17" i="2" s="1"/>
  <c r="F6" i="2"/>
  <c r="F5" i="2"/>
  <c r="D25" i="2" l="1"/>
  <c r="D28" i="2" s="1"/>
  <c r="C25" i="2"/>
  <c r="C28" i="2" s="1"/>
  <c r="B22" i="2"/>
  <c r="E17" i="2"/>
  <c r="F7" i="2"/>
  <c r="B25" i="2" l="1"/>
  <c r="B28" i="2" s="1"/>
  <c r="E22" i="2"/>
  <c r="F17" i="2"/>
  <c r="F22" i="2" l="1"/>
  <c r="E25" i="2"/>
  <c r="E28" i="2" s="1"/>
  <c r="F25" i="2" l="1"/>
  <c r="F27" i="2" l="1"/>
  <c r="F28" i="2"/>
</calcChain>
</file>

<file path=xl/sharedStrings.xml><?xml version="1.0" encoding="utf-8"?>
<sst xmlns="http://schemas.openxmlformats.org/spreadsheetml/2006/main" count="36" uniqueCount="36">
  <si>
    <t>Altus Group FY 2025 Supplemental Disclosure</t>
  </si>
  <si>
    <t>This supplemental disclosure presents Altus Group's consolidated income statement</t>
  </si>
  <si>
    <t>restated to reflect continuing operations for the year ended December 31, 2025,</t>
  </si>
  <si>
    <t>following the divestiture of the Company's non-core businesses.</t>
  </si>
  <si>
    <t>Numbers are presented in thousands of Canadian Dollars.</t>
  </si>
  <si>
    <t>Due to rounding, numbers presented throughout this document may not add up precisely to the</t>
  </si>
  <si>
    <t>totals provided and percentages may not precisely reflect the absolute figures.</t>
  </si>
  <si>
    <t>Income Statement History</t>
  </si>
  <si>
    <t>($ in thousands of Canadian Dollars), numbers have been rounded for presentation purposes. Restated, unaudited.</t>
  </si>
  <si>
    <t>Q1 2025</t>
  </si>
  <si>
    <t>Q2 2025</t>
  </si>
  <si>
    <t>Q3 2025</t>
  </si>
  <si>
    <t>Q4 2025</t>
  </si>
  <si>
    <t>FY 2025</t>
  </si>
  <si>
    <t>IFRS CONSOLIDATED INCOME STATEMENT — CONTINUING OPERATIONS</t>
  </si>
  <si>
    <t>Revenues</t>
  </si>
  <si>
    <t>Cost of sales</t>
  </si>
  <si>
    <t>Gross profit</t>
  </si>
  <si>
    <t>Sales and marketing expense</t>
  </si>
  <si>
    <t>Research and development expense</t>
  </si>
  <si>
    <t>General and administrative expense</t>
  </si>
  <si>
    <t>Depreciation and amortization</t>
  </si>
  <si>
    <t>Other operating expense (income)</t>
  </si>
  <si>
    <t>Restructuring expense (recovery)</t>
  </si>
  <si>
    <t>Impairment charge</t>
  </si>
  <si>
    <t>(Gain) loss on sale of assets</t>
  </si>
  <si>
    <t>Operating profit (loss)</t>
  </si>
  <si>
    <t>Share of the (profit) loss from associates and joint ventures</t>
  </si>
  <si>
    <t>Interest costs (income), net</t>
  </si>
  <si>
    <t>(Gain) loss on investments</t>
  </si>
  <si>
    <t>Profit (loss) before income tax from continuing operations</t>
  </si>
  <si>
    <t>Income tax expense (recovery)</t>
  </si>
  <si>
    <t>Profit (loss) from continuing operations</t>
  </si>
  <si>
    <t>Profit (loss)</t>
  </si>
  <si>
    <t>Profit (loss) from discontinued operations</t>
  </si>
  <si>
    <t>Restated Income Statement (unaudited)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</si>
</sst>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\-??_);_(@_)"/>
  </numFmts>
  <fonts count="8" x14ac:knownFonts="1">
    <font>
      <sz val="11"/>
      <color theme="1"/>
      <name val="Calibri"/>
      <family val="2"/>
      <charset val="1"/>
    </font>
    <font>
      <b/>
      <sz val="14"/>
      <color rgb="FF002D72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D72"/>
        <bgColor rgb="FF333399"/>
      </patternFill>
    </fill>
    <fill>
      <patternFill patternType="solid">
        <fgColor rgb="FFF2F2F2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/>
    <xf numFmtId="0" fontId="4" fillId="3" borderId="2" xfId="0" applyFont="1" applyFill="1" applyBorder="1"/>
    <xf numFmtId="164" fontId="4" fillId="3" borderId="2" xfId="0" applyNumberFormat="1" applyFont="1" applyFill="1" applyBorder="1"/>
    <xf numFmtId="164" fontId="5" fillId="0" borderId="0" xfId="0" applyNumberFormat="1" applyFont="1"/>
    <xf numFmtId="0" fontId="5" fillId="0" borderId="1" xfId="0" applyFont="1" applyBorder="1"/>
    <xf numFmtId="164" fontId="5" fillId="0" borderId="1" xfId="0" applyNumberFormat="1" applyFont="1" applyBorder="1"/>
    <xf numFmtId="0" fontId="4" fillId="3" borderId="3" xfId="0" applyFont="1" applyFill="1" applyBorder="1"/>
    <xf numFmtId="164" fontId="4" fillId="3" borderId="3" xfId="0" applyNumberFormat="1" applyFont="1" applyFill="1" applyBorder="1"/>
    <xf numFmtId="0" fontId="4" fillId="3" borderId="4" xfId="0" applyFont="1" applyFill="1" applyBorder="1"/>
    <xf numFmtId="164" fontId="4" fillId="3" borderId="4" xfId="0" applyNumberFormat="1" applyFont="1" applyFill="1" applyBorder="1"/>
    <xf numFmtId="0" fontId="7" fillId="0" borderId="2" xfId="0" applyFont="1" applyBorder="1"/>
    <xf numFmtId="164" fontId="7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D72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D72"/>
  </sheetPr>
  <dimension ref="A1:A11"/>
  <sheetViews>
    <sheetView tabSelected="1" zoomScaleNormal="100" workbookViewId="0">
      <selection activeCell="D9" sqref="D9"/>
    </sheetView>
  </sheetViews>
  <sheetFormatPr defaultColWidth="8.7109375" defaultRowHeight="15" x14ac:dyDescent="0.25"/>
  <cols>
    <col min="1" max="1" width="100" customWidth="1"/>
  </cols>
  <sheetData>
    <row r="1" spans="1:1" ht="18" x14ac:dyDescent="0.25">
      <c r="A1" s="1" t="s">
        <v>0</v>
      </c>
    </row>
    <row r="3" spans="1:1" x14ac:dyDescent="0.25">
      <c r="A3" s="2" t="s">
        <v>35</v>
      </c>
    </row>
    <row r="5" spans="1:1" x14ac:dyDescent="0.25">
      <c r="A5" s="3" t="s">
        <v>1</v>
      </c>
    </row>
    <row r="6" spans="1:1" x14ac:dyDescent="0.25">
      <c r="A6" s="4" t="s">
        <v>2</v>
      </c>
    </row>
    <row r="7" spans="1:1" x14ac:dyDescent="0.25">
      <c r="A7" s="4" t="s">
        <v>3</v>
      </c>
    </row>
    <row r="9" spans="1:1" x14ac:dyDescent="0.25">
      <c r="A9" s="3" t="s">
        <v>4</v>
      </c>
    </row>
    <row r="10" spans="1:1" x14ac:dyDescent="0.25">
      <c r="A10" s="3" t="s">
        <v>5</v>
      </c>
    </row>
    <row r="11" spans="1:1" x14ac:dyDescent="0.25">
      <c r="A11" s="4" t="s">
        <v>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D72"/>
    <pageSetUpPr fitToPage="1"/>
  </sheetPr>
  <dimension ref="A1:F29"/>
  <sheetViews>
    <sheetView zoomScaleNormal="100" workbookViewId="0">
      <selection activeCell="H9" sqref="H9"/>
    </sheetView>
  </sheetViews>
  <sheetFormatPr defaultColWidth="8.7109375" defaultRowHeight="15" x14ac:dyDescent="0.25"/>
  <cols>
    <col min="1" max="1" width="55" customWidth="1"/>
    <col min="2" max="6" width="15" customWidth="1"/>
  </cols>
  <sheetData>
    <row r="1" spans="1:6" x14ac:dyDescent="0.25">
      <c r="A1" s="5" t="s">
        <v>7</v>
      </c>
    </row>
    <row r="2" spans="1:6" x14ac:dyDescent="0.25">
      <c r="A2" s="6" t="s">
        <v>8</v>
      </c>
    </row>
    <row r="3" spans="1:6" x14ac:dyDescent="0.25">
      <c r="A3" s="7"/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</row>
    <row r="4" spans="1:6" x14ac:dyDescent="0.25">
      <c r="A4" s="9" t="s">
        <v>14</v>
      </c>
      <c r="B4" s="9"/>
      <c r="C4" s="9"/>
      <c r="D4" s="9"/>
      <c r="E4" s="9"/>
      <c r="F4" s="9"/>
    </row>
    <row r="5" spans="1:6" x14ac:dyDescent="0.25">
      <c r="A5" s="10" t="s">
        <v>15</v>
      </c>
      <c r="B5" s="11">
        <v>104358</v>
      </c>
      <c r="C5" s="11">
        <v>105643</v>
      </c>
      <c r="D5" s="11">
        <v>107916</v>
      </c>
      <c r="E5" s="11">
        <v>113340</v>
      </c>
      <c r="F5" s="11">
        <f>SUM(B5:E5)</f>
        <v>431257</v>
      </c>
    </row>
    <row r="6" spans="1:6" x14ac:dyDescent="0.25">
      <c r="A6" s="6" t="s">
        <v>16</v>
      </c>
      <c r="B6" s="12">
        <v>31122</v>
      </c>
      <c r="C6" s="12">
        <v>30611</v>
      </c>
      <c r="D6" s="12">
        <v>30077</v>
      </c>
      <c r="E6" s="12">
        <v>29139</v>
      </c>
      <c r="F6" s="12">
        <f>SUM(B6:E6)</f>
        <v>120949</v>
      </c>
    </row>
    <row r="7" spans="1:6" x14ac:dyDescent="0.25">
      <c r="A7" s="10" t="s">
        <v>17</v>
      </c>
      <c r="B7" s="11">
        <f>B5-B6</f>
        <v>73236</v>
      </c>
      <c r="C7" s="11">
        <f>C5-C6</f>
        <v>75032</v>
      </c>
      <c r="D7" s="11">
        <f>D5-D6</f>
        <v>77839</v>
      </c>
      <c r="E7" s="11">
        <f>E5-E6</f>
        <v>84201</v>
      </c>
      <c r="F7" s="11">
        <f>SUM(B7:E7)</f>
        <v>310308</v>
      </c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6" t="s">
        <v>18</v>
      </c>
      <c r="B9" s="12">
        <v>17215</v>
      </c>
      <c r="C9" s="12">
        <v>15931</v>
      </c>
      <c r="D9" s="12">
        <v>16282</v>
      </c>
      <c r="E9" s="12">
        <v>15430</v>
      </c>
      <c r="F9" s="12">
        <f t="shared" ref="F9:F17" si="0">SUM(B9:E9)</f>
        <v>64858</v>
      </c>
    </row>
    <row r="10" spans="1:6" x14ac:dyDescent="0.25">
      <c r="A10" s="6" t="s">
        <v>19</v>
      </c>
      <c r="B10" s="12">
        <v>13186</v>
      </c>
      <c r="C10" s="12">
        <v>12853</v>
      </c>
      <c r="D10" s="12">
        <v>12403</v>
      </c>
      <c r="E10" s="12">
        <v>11401</v>
      </c>
      <c r="F10" s="12">
        <f t="shared" si="0"/>
        <v>49843</v>
      </c>
    </row>
    <row r="11" spans="1:6" x14ac:dyDescent="0.25">
      <c r="A11" s="6" t="s">
        <v>20</v>
      </c>
      <c r="B11" s="12">
        <v>30747</v>
      </c>
      <c r="C11" s="12">
        <v>28201</v>
      </c>
      <c r="D11" s="12">
        <v>25208</v>
      </c>
      <c r="E11" s="12">
        <v>27626</v>
      </c>
      <c r="F11" s="12">
        <f t="shared" si="0"/>
        <v>111782</v>
      </c>
    </row>
    <row r="12" spans="1:6" x14ac:dyDescent="0.25">
      <c r="A12" s="6" t="s">
        <v>21</v>
      </c>
      <c r="B12" s="12">
        <v>10106</v>
      </c>
      <c r="C12" s="12">
        <v>9810</v>
      </c>
      <c r="D12" s="12">
        <v>9333</v>
      </c>
      <c r="E12" s="12">
        <v>8431</v>
      </c>
      <c r="F12" s="12">
        <f t="shared" si="0"/>
        <v>37680</v>
      </c>
    </row>
    <row r="13" spans="1:6" x14ac:dyDescent="0.25">
      <c r="A13" s="6" t="s">
        <v>22</v>
      </c>
      <c r="B13" s="12">
        <v>-239</v>
      </c>
      <c r="C13" s="12">
        <v>-3292</v>
      </c>
      <c r="D13" s="12">
        <v>7417</v>
      </c>
      <c r="E13" s="12">
        <v>17085</v>
      </c>
      <c r="F13" s="12">
        <f t="shared" si="0"/>
        <v>20971</v>
      </c>
    </row>
    <row r="14" spans="1:6" x14ac:dyDescent="0.25">
      <c r="A14" s="6" t="s">
        <v>23</v>
      </c>
      <c r="B14" s="12">
        <v>6236</v>
      </c>
      <c r="C14" s="12">
        <v>821</v>
      </c>
      <c r="D14" s="12">
        <v>6830</v>
      </c>
      <c r="E14" s="12">
        <v>13300</v>
      </c>
      <c r="F14" s="12">
        <f t="shared" si="0"/>
        <v>27187</v>
      </c>
    </row>
    <row r="15" spans="1:6" x14ac:dyDescent="0.25">
      <c r="A15" s="6" t="s">
        <v>24</v>
      </c>
      <c r="B15" s="12">
        <v>0</v>
      </c>
      <c r="C15" s="12">
        <v>0</v>
      </c>
      <c r="D15" s="12">
        <v>0</v>
      </c>
      <c r="E15" s="12">
        <v>0</v>
      </c>
      <c r="F15" s="12">
        <f t="shared" si="0"/>
        <v>0</v>
      </c>
    </row>
    <row r="16" spans="1:6" x14ac:dyDescent="0.25">
      <c r="A16" s="13" t="s">
        <v>25</v>
      </c>
      <c r="B16" s="14">
        <v>12</v>
      </c>
      <c r="C16" s="14">
        <v>15</v>
      </c>
      <c r="D16" s="14">
        <v>913</v>
      </c>
      <c r="E16" s="14">
        <v>67</v>
      </c>
      <c r="F16" s="14">
        <f t="shared" si="0"/>
        <v>1007</v>
      </c>
    </row>
    <row r="17" spans="1:6" x14ac:dyDescent="0.25">
      <c r="A17" s="19" t="s">
        <v>26</v>
      </c>
      <c r="B17" s="20">
        <f>B7-B9-B10-B11-B12-B13-B14-B15-B16</f>
        <v>-4027</v>
      </c>
      <c r="C17" s="20">
        <f>C7-C9-C10-C11-C12-C13-C14-C15-C16</f>
        <v>10693</v>
      </c>
      <c r="D17" s="20">
        <f>D7-D9-D10-D11-D12-D13-D14-D15-D16</f>
        <v>-547</v>
      </c>
      <c r="E17" s="20">
        <f>E7-E9-E10-E11-E12-E13-E14-E15-E16</f>
        <v>-9139</v>
      </c>
      <c r="F17" s="20">
        <f t="shared" si="0"/>
        <v>-3020</v>
      </c>
    </row>
    <row r="18" spans="1:6" x14ac:dyDescent="0.25">
      <c r="A18" s="6"/>
      <c r="B18" s="6"/>
      <c r="C18" s="6"/>
      <c r="D18" s="6"/>
      <c r="E18" s="6"/>
      <c r="F18" s="6"/>
    </row>
    <row r="19" spans="1:6" x14ac:dyDescent="0.25">
      <c r="A19" s="6" t="s">
        <v>27</v>
      </c>
      <c r="B19" s="12">
        <v>231</v>
      </c>
      <c r="C19" s="12">
        <v>-352</v>
      </c>
      <c r="D19" s="12">
        <v>-1127</v>
      </c>
      <c r="E19" s="12">
        <v>-424</v>
      </c>
      <c r="F19" s="12">
        <f>SUM(B19:E19)</f>
        <v>-1672</v>
      </c>
    </row>
    <row r="20" spans="1:6" x14ac:dyDescent="0.25">
      <c r="A20" s="6" t="s">
        <v>28</v>
      </c>
      <c r="B20" s="12">
        <v>-1316</v>
      </c>
      <c r="C20" s="12">
        <v>119</v>
      </c>
      <c r="D20" s="12">
        <v>-1359</v>
      </c>
      <c r="E20" s="12">
        <v>-773</v>
      </c>
      <c r="F20" s="12">
        <f>SUM(B20:E20)</f>
        <v>-3329</v>
      </c>
    </row>
    <row r="21" spans="1:6" x14ac:dyDescent="0.25">
      <c r="A21" s="13" t="s">
        <v>29</v>
      </c>
      <c r="B21" s="14">
        <v>138</v>
      </c>
      <c r="C21" s="14">
        <v>-133</v>
      </c>
      <c r="D21" s="14">
        <v>-680</v>
      </c>
      <c r="E21" s="14">
        <v>65</v>
      </c>
      <c r="F21" s="14">
        <f>SUM(B21:E21)</f>
        <v>-610</v>
      </c>
    </row>
    <row r="22" spans="1:6" x14ac:dyDescent="0.25">
      <c r="A22" s="19" t="s">
        <v>30</v>
      </c>
      <c r="B22" s="20">
        <f>B17-B19-B20-B21</f>
        <v>-3080</v>
      </c>
      <c r="C22" s="20">
        <f>C17-C19-C20-C21</f>
        <v>11059</v>
      </c>
      <c r="D22" s="20">
        <f>D17-D19-D20-D21</f>
        <v>2619</v>
      </c>
      <c r="E22" s="20">
        <f>E17-E19-E20-E21</f>
        <v>-8007</v>
      </c>
      <c r="F22" s="20">
        <f>SUM(B22:E22)</f>
        <v>2591</v>
      </c>
    </row>
    <row r="23" spans="1:6" x14ac:dyDescent="0.25">
      <c r="A23" s="6"/>
      <c r="B23" s="12"/>
      <c r="C23" s="12"/>
      <c r="D23" s="12"/>
      <c r="E23" s="12"/>
      <c r="F23" s="12"/>
    </row>
    <row r="24" spans="1:6" x14ac:dyDescent="0.25">
      <c r="A24" s="6" t="s">
        <v>31</v>
      </c>
      <c r="B24" s="12">
        <v>4194</v>
      </c>
      <c r="C24" s="12">
        <v>3517</v>
      </c>
      <c r="D24" s="12">
        <v>3596</v>
      </c>
      <c r="E24" s="12">
        <v>-1057</v>
      </c>
      <c r="F24" s="12">
        <f>SUM(B24:E24)</f>
        <v>10250</v>
      </c>
    </row>
    <row r="25" spans="1:6" x14ac:dyDescent="0.25">
      <c r="A25" s="17" t="s">
        <v>32</v>
      </c>
      <c r="B25" s="18">
        <f>B22-B24</f>
        <v>-7274</v>
      </c>
      <c r="C25" s="18">
        <f>C22-C24</f>
        <v>7542</v>
      </c>
      <c r="D25" s="18">
        <f>D22-D24</f>
        <v>-977</v>
      </c>
      <c r="E25" s="18">
        <f>E22-E24</f>
        <v>-6950</v>
      </c>
      <c r="F25" s="18">
        <f>SUM(B25:E25)</f>
        <v>-7659</v>
      </c>
    </row>
    <row r="26" spans="1:6" x14ac:dyDescent="0.25">
      <c r="A26" s="6"/>
      <c r="B26" s="6"/>
      <c r="C26" s="6"/>
      <c r="D26" s="6"/>
      <c r="E26" s="6"/>
      <c r="F26" s="6"/>
    </row>
    <row r="27" spans="1:6" x14ac:dyDescent="0.25">
      <c r="A27" s="6" t="s">
        <v>34</v>
      </c>
      <c r="B27" s="12">
        <v>383058</v>
      </c>
      <c r="C27" s="12">
        <v>1221</v>
      </c>
      <c r="D27" s="12">
        <v>1883</v>
      </c>
      <c r="E27" s="12">
        <v>-6556</v>
      </c>
      <c r="F27" s="12">
        <f>SUM(B27:E27)</f>
        <v>379606</v>
      </c>
    </row>
    <row r="28" spans="1:6" ht="15.75" thickBot="1" x14ac:dyDescent="0.3">
      <c r="A28" s="15" t="s">
        <v>33</v>
      </c>
      <c r="B28" s="16">
        <f>B25+B27</f>
        <v>375784</v>
      </c>
      <c r="C28" s="16">
        <f t="shared" ref="C28:E28" si="1">C25+C27</f>
        <v>8763</v>
      </c>
      <c r="D28" s="16">
        <f t="shared" si="1"/>
        <v>906</v>
      </c>
      <c r="E28" s="16">
        <f t="shared" si="1"/>
        <v>-13506</v>
      </c>
      <c r="F28" s="16">
        <f>SUM(B28:E28)</f>
        <v>371947</v>
      </c>
    </row>
    <row r="29" spans="1:6" ht="15.75" thickTop="1" x14ac:dyDescent="0.25"/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Income Statement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Heather Johnston</cp:lastModifiedBy>
  <cp:revision>0</cp:revision>
  <dcterms:created xsi:type="dcterms:W3CDTF">2026-07-20T16:14:07Z</dcterms:created>
  <dcterms:modified xsi:type="dcterms:W3CDTF">2026-07-22T20:03:38Z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9f0e0a-4cfd-46fb-9a87-16ed3b6732d9_Enabled">
    <vt:lpwstr>true</vt:lpwstr>
  </property>
  <property fmtid="{D5CDD505-2E9C-101B-9397-08002B2CF9AE}" pid="3" name="MSIP_Label_ea9f0e0a-4cfd-46fb-9a87-16ed3b6732d9_SetDate">
    <vt:lpwstr>2026-07-20T16:21:05Z</vt:lpwstr>
  </property>
  <property fmtid="{D5CDD505-2E9C-101B-9397-08002B2CF9AE}" pid="4" name="MSIP_Label_ea9f0e0a-4cfd-46fb-9a87-16ed3b6732d9_Method">
    <vt:lpwstr>Standard</vt:lpwstr>
  </property>
  <property fmtid="{D5CDD505-2E9C-101B-9397-08002B2CF9AE}" pid="5" name="MSIP_Label_ea9f0e0a-4cfd-46fb-9a87-16ed3b6732d9_Name">
    <vt:lpwstr>defa4170-0d19-0005-0004-bc88714345d2</vt:lpwstr>
  </property>
  <property fmtid="{D5CDD505-2E9C-101B-9397-08002B2CF9AE}" pid="6" name="MSIP_Label_ea9f0e0a-4cfd-46fb-9a87-16ed3b6732d9_SiteId">
    <vt:lpwstr>01dc41c3-be9a-4fa8-9af6-11a6564a4200</vt:lpwstr>
  </property>
  <property fmtid="{D5CDD505-2E9C-101B-9397-08002B2CF9AE}" pid="7" name="MSIP_Label_ea9f0e0a-4cfd-46fb-9a87-16ed3b6732d9_ActionId">
    <vt:lpwstr>14543e53-c6aa-4621-be0d-d5e75d9751aa</vt:lpwstr>
  </property>
  <property fmtid="{D5CDD505-2E9C-101B-9397-08002B2CF9AE}" pid="8" name="MSIP_Label_ea9f0e0a-4cfd-46fb-9a87-16ed3b6732d9_ContentBits">
    <vt:lpwstr>0</vt:lpwstr>
  </property>
  <property fmtid="{D5CDD505-2E9C-101B-9397-08002B2CF9AE}" pid="9" name="MSIP_Label_ea9f0e0a-4cfd-46fb-9a87-16ed3b6732d9_Tag">
    <vt:lpwstr>10, 3, 0, 1</vt:lpwstr>
  </property>
</Properties>
</file>