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igrun.v\Downloads\"/>
    </mc:Choice>
  </mc:AlternateContent>
  <xr:revisionPtr revIDLastSave="0" documentId="8_{DAA81C6C-9600-46A0-92F2-0804DAA0197A}" xr6:coauthVersionLast="47" xr6:coauthVersionMax="47" xr10:uidLastSave="{00000000-0000-0000-0000-000000000000}"/>
  <bookViews>
    <workbookView xWindow="-120" yWindow="-120" windowWidth="29040" windowHeight="17520" xr2:uid="{6906F4D5-FFDB-408D-9E45-84A1916B39CA}"/>
  </bookViews>
  <sheets>
    <sheet name="Forval Þjóðarhö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" l="1"/>
  <c r="K76" i="1" s="1"/>
  <c r="I73" i="1"/>
  <c r="I76" i="1" s="1"/>
  <c r="G73" i="1"/>
  <c r="G76" i="1" s="1"/>
  <c r="E73" i="1"/>
  <c r="D73" i="1"/>
  <c r="K61" i="1"/>
  <c r="I61" i="1"/>
  <c r="G61" i="1"/>
  <c r="K25" i="1"/>
  <c r="I25" i="1"/>
  <c r="G25" i="1"/>
  <c r="K4" i="1"/>
  <c r="I4" i="1"/>
  <c r="G4" i="1"/>
</calcChain>
</file>

<file path=xl/sharedStrings.xml><?xml version="1.0" encoding="utf-8"?>
<sst xmlns="http://schemas.openxmlformats.org/spreadsheetml/2006/main" count="300" uniqueCount="187">
  <si>
    <t>22169: Design and construction of the National indoor arena</t>
  </si>
  <si>
    <t>Íslenskir aðalverktakar hf</t>
  </si>
  <si>
    <t>Ístak hf</t>
  </si>
  <si>
    <t xml:space="preserve">Eykt </t>
  </si>
  <si>
    <t>Tilvísun</t>
  </si>
  <si>
    <t>Matsviðmið (punktur)</t>
  </si>
  <si>
    <t>Upplýsingar um spurningu</t>
  </si>
  <si>
    <t>Vigt</t>
  </si>
  <si>
    <t>Hámarks punktar</t>
  </si>
  <si>
    <t>Svar</t>
  </si>
  <si>
    <t>Svar punktar</t>
  </si>
  <si>
    <t>Hæfismat umsækjanda af stjórnun og verktöku</t>
  </si>
  <si>
    <t>1.4.9.b</t>
  </si>
  <si>
    <t>Fjárhagslegt umfang -  Tilgreinið fjölda verka í alverktöku í svari - Hámark 5 </t>
  </si>
  <si>
    <t>Besta: 5 Fjöldi = 9 punktur, Versta: 0 Fjöldi = 0 punktur</t>
  </si>
  <si>
    <t>1.4.9.c</t>
  </si>
  <si>
    <t>Flokkun mannvirkja -  Stig fást fyrir hvert verk sem umsækjandi hefur unnið.  
Mannvirki í Flokki I gefur 3 stig Mannvirki í Flokki II gefur 2 stigMannvirki í Flokki III gefur 1 stig
Tilgreinið stigafjölda í svari. Aðeins má tilgreina 3 verkefni að hámarki, óháð flokki</t>
  </si>
  <si>
    <t>Besta: 9 Stig = 5 punktur, Versta: 0 Stig = 0 punktur</t>
  </si>
  <si>
    <t>1.4.9.d</t>
  </si>
  <si>
    <t>Stærð mannvirkja - Stig fást fyrir hvert verk sem umsækjandi hefur unnið sem er meira en:
&gt; 15.000 m2 gefur 3 stig 
&gt; 8.000 m2 gefur 2 stig 
&gt; 5.000 m2 gefur 1 stig
Tilgreinið stigafjölda í svari. Aðeins má tilgreina 2 verkefni að hámarki, óháð flokki</t>
  </si>
  <si>
    <t>Besta: 6 Stig = 3 punktur, Versta: 0 Stig = 0 punktur</t>
  </si>
  <si>
    <t>1.4.9.e</t>
  </si>
  <si>
    <t>Stig fást fyrir hvert verk sem umsækjandi hefur unnið í alverktöku sem eru stærri en 1.000 m2:
Stig fæst fyrir hvert verkefni að hámarki 5 verkefni. Tilgreinið fjölda verkefna í svari</t>
  </si>
  <si>
    <t>Besta: 5 Verkefni = 3 punktur, Versta: 0 Verkefni = 0 punktur</t>
  </si>
  <si>
    <t>1.4.10.c</t>
  </si>
  <si>
    <t>Sé umsækjandi með vottað gæðakerfi telst það til stiga</t>
  </si>
  <si>
    <t>Já = 2 punktur, Nei = 0 punktur</t>
  </si>
  <si>
    <t>Já</t>
  </si>
  <si>
    <t xml:space="preserve">Já </t>
  </si>
  <si>
    <t>yes</t>
  </si>
  <si>
    <t>1.4.11.a</t>
  </si>
  <si>
    <t>Lykilhönnuður umsækjanda hefur stýrt einu BREEAM vottunarferli mannvirkis þar sem gefin var einkunnin "excellent" eru veitt fyrir það stig.</t>
  </si>
  <si>
    <t>Besta: 6 Ár = 2 punktur, Versta: 3 Ár = 0 punktur</t>
  </si>
  <si>
    <t>1.4.11.b</t>
  </si>
  <si>
    <t>Gefin eru stig ef umsækjandi hefur tekið þátt í byggingu tveggja  BREEAM vottaðra mannvirkja.</t>
  </si>
  <si>
    <t>Besta: 2 FJöldi = 2 punktur, Versta: 1 FJöldi = 0 punktur</t>
  </si>
  <si>
    <t>1.4.12.1.b</t>
  </si>
  <si>
    <t>Sé boðinn verkefnastjóri með vottun sem verkefnisstjóri hlýtur hann að hámarki 2 stig. </t>
  </si>
  <si>
    <t>Boðinn verkefnastjóri er með IPMA vottun samkvæmt stigi B í verkefnastjórnun eða sambærilegt = 1 punktur, Boðinn verkefnastjóri er með IPMA vottun samkvæmt stigi C í verkefnastjórnun eða sambærilegt = 0.5 punktur, Boðinn verkefnastjóri er ekki með IPMA vottun eða sambærilega = 0 punktur</t>
  </si>
  <si>
    <t>Boðinn verkefnastjóri er ekki með IPMA vottun eða sambærilega</t>
  </si>
  <si>
    <t>1.4.12.1.c</t>
  </si>
  <si>
    <t>Sé starfsreynsla boðins verkefnastjóra í hlutverki umfram lágmarkskröfur (5 ár) skv. verkskrá telst það til stiga. Heimilt er að telja til stiga mánuði og hlutafalla reynslu eftir því. </t>
  </si>
  <si>
    <t>Besta: 10 Ár = 1 punktur, Versta: 5 Ár = 0 punktur</t>
  </si>
  <si>
    <t>1.4.12.1.d</t>
  </si>
  <si>
    <t>Hafi boðinn verkefnastjóri tekið þátt í alverktöku í boðnu hlutverki skv. verkskrá og útfylltum viðauka I telst það til stiga. </t>
  </si>
  <si>
    <t>Boðinn verkefnastjóri hefur tekið þátt í alverktöku sem verkefnastjóri í fleiri en tveimur verkefnum = 2 punktur, Boðinn verkefnastjóri hefur tekið þátt í alverktöku sem verkefnastjóri í einu verkefni = 1 punktur, Boðinn verkefnastjóri hefur ekki reynslu af alverktöku = 0 punktur</t>
  </si>
  <si>
    <t>Boðinn verkefnastjóri hefur tekið þátt í alverktöku sem verkefnastjóri í fleiri en tveimur verkefnum</t>
  </si>
  <si>
    <t>1.4.12.1.e</t>
  </si>
  <si>
    <t>Hafi boðinn verkefnastjóri reynslu af verkefnastjórnun við verk í flokki I, II eða III telst það til stiga. Aðeins veitt stig fyrir eitt mannvirki sem umsækjandi tilgreinir, hæðsti flokkur gildir.</t>
  </si>
  <si>
    <t>Boðinn verkefnastjóri hefur reynslu af verkefnisstjórn við verk í flokki I = 2 punktur, Boðinn verkefnastjóri hefur reynslu af verkefnisstjórn við verk í flokki II = 1.34 punktur, Boðinn verkefnastjóri hefur reynslu af verkefnisstjórn við verk í flokki III = 0.66 punktur, Boðinn verkefnastjóri hefur enga reynslu af verkefnastjórn við verk í flokkum I, II eða III = 0 punktur</t>
  </si>
  <si>
    <t>Boðinn verkefnastjóri hefur reynslu af verkefnisstjórn við verk í flokki I</t>
  </si>
  <si>
    <t>1.4.12.1.f</t>
  </si>
  <si>
    <t>Hafi boðinn verkefnastjóri reynslu af verkefnastjórnun við verk í neðangreindum stærðarmörkum eru veitt fyrir það stig.</t>
  </si>
  <si>
    <t>Boðinn verkefnastjóri hefur reynslu af verkefnisstjórn við verk í stærðar flokki ≥10.000 m² = 2 punktur, Boðinn verkefnastjóri hefur reynslu af verkefnisstjórn við verk í stærðar flokki 8000-9.999 m² = 1.6 punktur, Boðinn verkefnastjóri hefur reynslu af verkefnisstjórn við verk í stærðar flokki 6000-7.999 m² = 1.2 punktur, Boðinn verkefnastjóri hefur reynslu af verkefnisstjórn við verk í stærðar flokki 4000-5.999  m² = 0.8 punktur, Boðinn verkefnastjóri hefur reynslu af verkefnisstjórn við verk í stærðar flokki 2000-3.999 m² = 0.4 punktur, Boðinn verkefnastjóri hefur reynslu af verkefnisstjórn við verk sem teljast minni en 2000 m² = 0 punktur</t>
  </si>
  <si>
    <t>Boðinn verkefnastjóri hefur reynslu af verkefnisstjórn við verk í stærðar flokki ≥10.000 m²</t>
  </si>
  <si>
    <t>1.4.12.1.g</t>
  </si>
  <si>
    <t>Hafi boðinn verkefnastjóri reynslu af verkefnastjórnun við verk yfir 2.000 m² gefur hvert verk þeirra stig. </t>
  </si>
  <si>
    <t>Besta: 5 Fjöldi verka = 2 punktur, Versta: 0 Fjöldi verka = 0 punktur</t>
  </si>
  <si>
    <t>1.4.12.2.b</t>
  </si>
  <si>
    <t>Sé starfsreynsla boðins hönnunarstjóra sem hönnuður umfram lágmarkskröfur (5 ár) skv. verkskrá telst það til stiga. Heimilt er að telja til stiga mánuði og hlutafalla reynslu eftir því. </t>
  </si>
  <si>
    <t>Besta: 10 Ár = 2 punktur, Versta: 5 Ár = 0 punktur</t>
  </si>
  <si>
    <t>1.4.12.2.c</t>
  </si>
  <si>
    <t>Sé starfsreynsla boðins hönnunarstjóra í hlutverki umfram lágmarkskröfur (5 ár) skv. verkskrá telst það til stiga. Heimilt er að telja til stiga mánuði og hlutafalla reynslu eftir því. </t>
  </si>
  <si>
    <t>1.4.12.2.d</t>
  </si>
  <si>
    <t>Hafi boðinn hönnunarstjóri reynslu af hönnunarstjórnun við verkefni í flokki I, II eða III er talið til stiga. Tilgreinið fjölda verkefna</t>
  </si>
  <si>
    <t>Besta: 5 Fjöldi = 2 punktur, Versta: 0 Fjöldi = 0 punktur</t>
  </si>
  <si>
    <t>1.4.12.2.e</t>
  </si>
  <si>
    <t>Hafi boðinn hönnunarstjóri reynslu af hönnunarstjórnun við verk í flokki I, II eða III umfram lágmarkskröfur telst það til stiga. Aðeins veitt stig fyrir eitt mannvirki sem umsækjandi tilgreinir, hæðsti flokkur gildir.</t>
  </si>
  <si>
    <t>Boðinn hönnunarstjóri hefur reynslu af hönnunarstjórn við verk í flokki I = 2 punktur, Boðinn hönnunarstjóri hefur reynslu af hönnunarstjórn við verk í flokki II = 1.34 punktur, Boðinn hönnunarstjóri hefur reynslu af hönnunarstjórn við verk í flokki III = 0.66 punktur, Boðinn hönnunarstjóri hefur enga reynslu af hönnunarstjórn við verk í flokkum I, II eða III = 0 punktur</t>
  </si>
  <si>
    <t>Boðinn hönnunarstjóri hefur reynslu af hönnunarstjórn við verk í flokki I</t>
  </si>
  <si>
    <t>Boðinn hönnunarstjóri hefur reynslu af hönnunarstjórn við verk í flokki II</t>
  </si>
  <si>
    <t>1.4.12.13.b</t>
  </si>
  <si>
    <t>Fjöldi unnina BIM verkefna með LOD stigi 200+ </t>
  </si>
  <si>
    <t>Besta: 3 Fjöldi = 2 punktur, Versta: 0 Fjöldi = 0 punktur</t>
  </si>
  <si>
    <t>1.4.12.15.b</t>
  </si>
  <si>
    <t>Sé starfsreynsla boðins gæðastjóra í hlutverki umfram lágmarkskröfur (3 ár) skv. verkskrá telst það til stiga. Heimilt er að telja til stiga mánuði og hlutafalla reynslu eftir því. </t>
  </si>
  <si>
    <t>1.4.14.</t>
  </si>
  <si>
    <t>Fjöldi unnina verka - umhverfisvottun</t>
  </si>
  <si>
    <t>Hæfismat ábyrgðaraðilar hönnunar</t>
  </si>
  <si>
    <t>1.4.12.3.b</t>
  </si>
  <si>
    <t>Hafi boðinn ábyrgðaraðili reynslu hönnun verka í flokki I, II eða III telst það til stiga. Aðeins veitt stig fyrir eitt mannvirki sem umsækjandi tilgreinir, hæðsti flokkur gildir.</t>
  </si>
  <si>
    <t>Boðinn aðalhönnuður hefur reynslu af verkefnisstjórn við verk í flokki I = 2.5 punktur, Boðinn aðalhönnuður hefur reynslu af verkefnisstjórn við verk í flokki II = 1.68 punktur, Boðinn aðalhönnuður hefur reynslu af verkefnisstjórn við verk í flokki III = 0.83 punktur, Boðinn aðalhönnuður hefur enga reynslu af verkefnastjórn við verk í flokkum I, II eða III = 0 punktur</t>
  </si>
  <si>
    <t>Boðinn aðalhönnuður hefur reynslu af verkefnisstjórn við verk í flokki I</t>
  </si>
  <si>
    <t>Boðinn aðalhönnuður hefur reynslu af verkefnisstjórn við verk í flokki II</t>
  </si>
  <si>
    <t>1.4.12.3.c</t>
  </si>
  <si>
    <t>Hafi boðinn ábyrgðaraðili aðalhönnunar reynslu af hönnun við verk í neðangreindum stærðarmörkum eru veitt fyrir það stig. Verkefni 1</t>
  </si>
  <si>
    <t>Boðinn aðalhönnuður hefur reynslu af hönnun við verk í stærðar flokki ≥15.000 m² = 1.5 punktur, Boðinn aðalhönnuður hefur reynslu af hönnun við verk í stærðar flokki 8000 - 14.999 m² = 1.01 punktur, Boðinn aðalhönnuður hefur reynslu af hönnun við verk í stærðar flokki 5000 -7.999 m² = 0.5 punktur, Boðinn aðalhönnuður hefur reynslu af hönnun við verk sem teljast minni en 5000 m² = 0 punktur</t>
  </si>
  <si>
    <t>Boðinn aðalhönnuður hefur reynslu af hönnun við verk í stærðar flokki ≥15.000 m²</t>
  </si>
  <si>
    <t>1.4.12.3.d</t>
  </si>
  <si>
    <t>Hafi boðinn ábyrgðaraðili aðalhönnunar reynslu af hönnun við verk í neðangreindum stærðarmörkum eru veitt fyrir það stig. Verkefni 2</t>
  </si>
  <si>
    <t>1.4.12.3.e</t>
  </si>
  <si>
    <t>Hafi boðinn ábyrgðaraðili aðalhönnunar reynslu af hönnun mannvirkja í flokki I, II eða III fást fyrir það stig. Tilgreinið fjölda verkefna</t>
  </si>
  <si>
    <t>Besta: 6 Fjöldi = 2.5 punktur, Versta: 0 Fjöldi = 0 punktur</t>
  </si>
  <si>
    <t>1.4.12.3.f</t>
  </si>
  <si>
    <t>Hafi boðinn ábyrgðaraðili aðalhönnunar borið ábyrgð á heildarhönnun mannvirkja í flokkum I, II og III eru veitt fyrir það stig. Verkefni 1</t>
  </si>
  <si>
    <t>1.4.12.3.g</t>
  </si>
  <si>
    <t>Hafi boðinn ábyrgðaraðili aðalhönnunar borið ábyrgð á heildarhönnun mannvirkja í flokkum I, II og III eru veitt fyrir það stig. Verkefni 2</t>
  </si>
  <si>
    <t>1.4.12.3.h</t>
  </si>
  <si>
    <t>Hafi boðinn ábyrgðaraðili aðalhönnunar starfsmenn í sama fagi ( arkitektarhönnun) fást fyrir það stig.  Tilgreinið fjölda starfsmanna. </t>
  </si>
  <si>
    <t>Besta: 10 Fjöldi = 2.5 punktur, Versta: 1 Fjöldi = 0 punktur</t>
  </si>
  <si>
    <t>1.4.12.4.b</t>
  </si>
  <si>
    <t>Hafi boðinn hönnuður reynslu af hönnun við verk í neðangreindum stærðarmörkum eru veitt fyrir það stig. Verkefni 1</t>
  </si>
  <si>
    <t>Boðinn hönnuður hefur reynslu af hönnun við verk í stærðar flokki ≥15.000 m² = 1 punktur, Boðinn hönnuður hefur reynslu af hönnun við verk í stærðar flokki 8000 - 14.999 m² = 0.5 punktur, Boðinn hönnuður hefur reynslu af hönnun við verk sem teljast minni en 8000 m² = 0 punktur</t>
  </si>
  <si>
    <t>Boðinn hönnuður hefur reynslu af hönnun við verk í stærðar flokki ≥15.000 m²</t>
  </si>
  <si>
    <t>1.4.12.4.c</t>
  </si>
  <si>
    <t>Hafi boðinn hönnuður reynslu af hönnun við verk í neðangreindum stærðarmörkum eru veitt fyrir það stig. Verkefni 2</t>
  </si>
  <si>
    <t>Boðinn hönnuður hefur reynslu af hönnun við verk í stærðar flokki ≥15.000 m² = 1 punktur, Boðinn hönnuður hefur reynslu af hönnun við verk í stærðar flokki 8000 - 14.999 m² = 0.5 punktur, Boðinn hönnuður hefur ekki reynslu af höfnnun við verk í ofangreindum stæðrarflokkum. = 0 punktur</t>
  </si>
  <si>
    <t>1.4.12.4.d</t>
  </si>
  <si>
    <t>Hafi boðinn hönnuður reynslu af í boðnu hlutverki í flokki I, II eða III fást fyrir það stig. Tilgreinið fjölda verkefna</t>
  </si>
  <si>
    <t>Besta: 2 Fjöldi = 1 punktur, Versta: 0 Fjöldi = 0 punktur</t>
  </si>
  <si>
    <t>1.4.12.4.e</t>
  </si>
  <si>
    <t>Hafi boðinn ábyrgðaraðili fyrir burðarvirkjahönnun fimm fastráðna starfsmenn í sama fagi fást fyrir það stig.  Tilgreinið fjölda starfsmanna </t>
  </si>
  <si>
    <t>Besta: 5 Fjöldi = 1 punktur, Versta: 1 Fjöldi = 0 punktur</t>
  </si>
  <si>
    <t>1.4.12.5.b</t>
  </si>
  <si>
    <t>Boðinn hönnuður hefur reynslu af hönnun við verk í stærðar flokki ≥8.000 m² = 1 punktur, Boðinn hönnuður hefur reynslu af hönnun við verk í stærðar flokki 5000 - 7.999 m² = 0.5 punktur, Boðinn hönnuður hefur ekki reynslu af höfnnun við verk í ofangreindum stæðrarflokkum. = 0 punktur</t>
  </si>
  <si>
    <t>Boðinn hönnuður hefur reynslu af hönnun við verk í stærðar flokki ≥8.000 m²</t>
  </si>
  <si>
    <t>1.4.12.5.c</t>
  </si>
  <si>
    <t>1.4.12.5.d</t>
  </si>
  <si>
    <t>Hafi boðinn hönnuður reynslu af í boðnu hlutverki í flokki I, II eða III fást fyrir það stig. Tilgreinið fjölda verkefna</t>
  </si>
  <si>
    <t>1.4.12.5.e</t>
  </si>
  <si>
    <t>Hafi boðinn ábyrgðaraðili fyrir lagnahönnun þrjá fastráðna starfsmenn í sama fagi fást fyrir það stig.  Tilgreinið fjölda starfsmanna </t>
  </si>
  <si>
    <t>Besta: 3 Fjöldi = 0.5 punktur, Versta: 1 Fjöldi = 0 punktur</t>
  </si>
  <si>
    <t>1.4.12.6.b</t>
  </si>
  <si>
    <t>Boðinn hönnuður hefur reynslu af hönnun við verk í stærðar flokki ≥8.000 m² = 0.5 punktur, Boðinn hönnuður hefur reynslu af hönnun við verk í stærðar flokki 5000 - 7.999 m² = 0.25 punktur, Boðinn hönnuður hefur ekki reynslu af höfnnun við verk í ofangreindum stæðrarflokkum. = 0 punktur</t>
  </si>
  <si>
    <t>1.4.12.6.c</t>
  </si>
  <si>
    <t>1.4.12.6.d</t>
  </si>
  <si>
    <t>1.4.12.6.e</t>
  </si>
  <si>
    <t>Hafi boðinn ábyrgðaraðili fyrir loftræstihönnuð þrjá fastráðna starfsmenn í sama fagi fást fyrir það stig.  Tilgreinið fjölda starfsmanna </t>
  </si>
  <si>
    <t>1.4.12.7.b</t>
  </si>
  <si>
    <t>1.4.12.7.c</t>
  </si>
  <si>
    <t>1.4.12.7.d</t>
  </si>
  <si>
    <t>1.4.12.7.e</t>
  </si>
  <si>
    <t>Hafi boðinn ábyrgðaraðili fyrir raflagnahönnun fjóra fastráðna starfsmenn í sama fagi fást fyrir það stig.  Tilgreinið fjölda starfsmanna </t>
  </si>
  <si>
    <t>Besta: 4 Fjöldi = 0.5 punktur, Versta: 1 Fjöldi = 0 punktur</t>
  </si>
  <si>
    <t>1.4.12.8.b</t>
  </si>
  <si>
    <t>1.4.12.8.c</t>
  </si>
  <si>
    <t>1.4.12.8.d</t>
  </si>
  <si>
    <t>1.4.12.8.e</t>
  </si>
  <si>
    <t>Hafi boðinn ábyrgðaraðili fyrir brunahönnun tvo fastráðna starfsmenn í sama fagi fást fyrir það stig.  Tilgreinið fjölda starfsmanna </t>
  </si>
  <si>
    <t>Besta: 2 Fjöldi = 0.5 punktur, Versta: 1 Fjöldi = 0 punktur</t>
  </si>
  <si>
    <t>1.4.12.9.b</t>
  </si>
  <si>
    <t>1.4.12.9.c</t>
  </si>
  <si>
    <t>1.4.12.9.d</t>
  </si>
  <si>
    <t>1.4.12.9.e</t>
  </si>
  <si>
    <t>Hafi boðinn ábyrgðaraðili fyrir hljóðvistarhönnun tvo fastráðna starfsmenn í sama fagi fást fyrir það stig. Tilgreinið fjölda starfsmanna </t>
  </si>
  <si>
    <t>Besta: 2 Fjöldi = 1 punktur, Versta: 1 Fjöldi = 0 punktur</t>
  </si>
  <si>
    <t>1.4.12.10.b</t>
  </si>
  <si>
    <t>Boðinn hönnuður hefur reynslu af hönnun við verk í stærðar flokki ≥10.000 m² = 0.5 punktur, Boðinn hönnuður hefur ekki reynslu af höfnnun við verk í ofangreindum stæðrarflokkum. = 0 punktur</t>
  </si>
  <si>
    <t>Boðinn hönnuður hefur reynslu af hönnun við verk í stærðar flokki ≥10.000 m²</t>
  </si>
  <si>
    <t>1.4.12.10.c</t>
  </si>
  <si>
    <t>1.4.12.10.d</t>
  </si>
  <si>
    <t>Hafi boðinn hönnuður reynslu af hönnun við verk stærri en 4.999 m²  eru veitt fyrir það stig. </t>
  </si>
  <si>
    <t>Boðinn hönnuður hefur reynslu af hönnun við fimm eða fleiri verkum stærri en 4.999 m² = 1 punktur, Boðinn hönnuður hefur reynslu af hönnun við tvö til fjögur verk  stærri en 4.999 m² = 0.5 punktur, Boðinn hönnuður hefur ekki reynslu miðað við ofangreind mörk. = 0 punktur</t>
  </si>
  <si>
    <t>Boðinn hönnuður hefur reynslu af hönnun við fimm eða fleiri verkum stærri en 4.999 m²</t>
  </si>
  <si>
    <t>1.4.12.10.e</t>
  </si>
  <si>
    <t>Hafi boðinn ábyrgðaraðili fyrir landslagshönnun þrjá fastráðna starfsmenn í sama fagi fást fyrir það stig. Tilgreinið fjölda starfsmanna </t>
  </si>
  <si>
    <t>Besta: 3 Fjöldi = 0.5 punktur, Versta: 2 Fjöldi = 0 punktur</t>
  </si>
  <si>
    <t>Hæfismat ábyrgðaraðilar framkvæmda</t>
  </si>
  <si>
    <t>1.4.12.11.b</t>
  </si>
  <si>
    <t>Sé starfsreynsla boðins byggingastjóra umfram lágmarkskröfur (5 ár) skv. verkskrá telst það til stiga. Heimilt er að telja til stiga mánuði og hlutafalla reynslu eftir því. </t>
  </si>
  <si>
    <t>Besta: 13 Ár = 3 punktur, Versta: 5 Ár = 0 punktur</t>
  </si>
  <si>
    <t>1.4.12.11.c</t>
  </si>
  <si>
    <t>Hafi boðinn byggingastjóri reynslu af byggingastjórnun við verk í neðangreindum stærðarmörkum eru veitt fyrir það stig. Tilgreinið stærsta verkefnið</t>
  </si>
  <si>
    <t>Boðinn byggingastjóri hefur reynslu af byggingastjórn við verk í stærðar flokki ≥10.000 m² = 2 punktur, Boðinn byggingastjóri hefur reynslu af byggingastjórn við verk í stærðar flokki 8000-9.999 m² = 1.6 punktur, Boðinn byggingastjóri hefur reynslu af byggingastjórn við verk í stærðar flokki 6000-7.999 m² = 1.2 punktur, Boðinn byggingastjóri hefur reynslu af byggingastjórn við verk í stærðar flokki 4000-5.999  m² = 0.8 punktur, Boðinn byggingastjóri hefur reynslu af byggingastjórn við verk í stærðar flokki 2000-3.999 m² = 0.4 punktur, Boðinn byggingastjóri hefur reynslu af byggingastjórn við verk sem teljast minni en 2000 m² = 0 punktur</t>
  </si>
  <si>
    <t>Boðinn byggingastjóri hefur reynslu af byggingastjórn við verk í stærðar flokki ≥10.000 m²</t>
  </si>
  <si>
    <t>1.4.12.11.d</t>
  </si>
  <si>
    <t>Hafi boðinn byggingastjóri reynslu af byggingastjórn við verk í flokki I, II eða III telst það til stiga. Tilgreinið fjölda verka</t>
  </si>
  <si>
    <t>Besta: 6 Fjöldi = 2 punktur, Versta: 1 Fjöldi = 0 punktur</t>
  </si>
  <si>
    <t>1.4.12.12.b</t>
  </si>
  <si>
    <t>Hafi boðinn öryggisstjóri meira en tveggja ára starfsreynslu í hlutverki fást fyrir það stig. </t>
  </si>
  <si>
    <t>Besta: 7 Ár = 1 punktur, Versta: 2 Ár = 0 punktur</t>
  </si>
  <si>
    <t>1.4.12.12.c</t>
  </si>
  <si>
    <t>Hafi boðinn öryggisstjóri sinnt öryggisstjórnun við eitt verkefni þar sem samningsfjárhæð þess var meira en 1 milljarður króna. (án vsk.) fást fyrir það stig</t>
  </si>
  <si>
    <t>Besta: 5 Milljarðar = 1 punktur, Versta: 1 Milljarðar = 0 punktur</t>
  </si>
  <si>
    <t>1.4.12.14.1.b</t>
  </si>
  <si>
    <t>Hafi boðinn iðnmeistari meira en tveggja ára starfsreynslu í hlutverki fást fyrir það stig. </t>
  </si>
  <si>
    <t>Besta: 10 Ár = 1 punktur, Versta: 2 Ár = 0 punktur</t>
  </si>
  <si>
    <t>1.4.12.14.2.a</t>
  </si>
  <si>
    <t>Hafi boðinn iðnmeistari meira en tveggja ára starfsreynslu í hlutverki fást fyrir það stig. </t>
  </si>
  <si>
    <t>1.4.12.14.3.a</t>
  </si>
  <si>
    <t>Hafi boðinn iðnmeistari meira en tveggja ára starfsreynslu í hlutverki fást fyrir  það stig. </t>
  </si>
  <si>
    <t>1.4.12.14.4.a</t>
  </si>
  <si>
    <t>1.4.12.14.5.a</t>
  </si>
  <si>
    <t>1.4.12.14.6.a</t>
  </si>
  <si>
    <t>Samtala, matsviðmið (punktur)</t>
  </si>
  <si>
    <t>NIÐURSTÖÐUR</t>
  </si>
  <si>
    <t>Samanburðar summa (punktur)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</si>
</sst>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2EFDA"/>
      </patternFill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0" fontId="1" fillId="4" borderId="0" xfId="0" applyNumberFormat="1" applyFont="1" applyFill="1"/>
    <xf numFmtId="2" fontId="1" fillId="4" borderId="0" xfId="0" applyNumberFormat="1" applyFont="1" applyFill="1"/>
    <xf numFmtId="0" fontId="0" fillId="4" borderId="1" xfId="0" applyFill="1" applyBorder="1" applyAlignment="1">
      <alignment wrapText="1"/>
    </xf>
    <xf numFmtId="2" fontId="0" fillId="4" borderId="0" xfId="0" applyNumberFormat="1" applyFill="1" applyAlignment="1">
      <alignment wrapText="1"/>
    </xf>
    <xf numFmtId="10" fontId="0" fillId="0" borderId="0" xfId="0" applyNumberFormat="1" applyAlignment="1">
      <alignment horizontal="right"/>
    </xf>
    <xf numFmtId="2" fontId="0" fillId="0" borderId="0" xfId="0" applyNumberFormat="1"/>
    <xf numFmtId="2" fontId="0" fillId="2" borderId="2" xfId="0" applyNumberFormat="1" applyFill="1" applyBorder="1" applyAlignment="1">
      <alignment horizontal="right" wrapText="1"/>
    </xf>
    <xf numFmtId="2" fontId="0" fillId="0" borderId="0" xfId="0" applyNumberFormat="1" applyAlignment="1">
      <alignment wrapText="1"/>
    </xf>
    <xf numFmtId="0" fontId="0" fillId="2" borderId="2" xfId="0" applyFill="1" applyBorder="1" applyAlignment="1">
      <alignment horizontal="right" wrapText="1"/>
    </xf>
    <xf numFmtId="1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64C6-CB93-4079-8CDF-2F0E8955F133}">
  <sheetPr>
    <pageSetUpPr fitToPage="1"/>
  </sheetPr>
  <dimension ref="A1:O76"/>
  <sheetViews>
    <sheetView tabSelected="1" topLeftCell="A65" zoomScaleNormal="100" workbookViewId="0"/>
  </sheetViews>
  <sheetFormatPr defaultColWidth="50.7109375" defaultRowHeight="15" x14ac:dyDescent="0.25"/>
  <cols>
    <col min="1" max="1" width="11" style="2" customWidth="1"/>
    <col min="2" max="2" width="35.28515625" style="2" customWidth="1"/>
    <col min="3" max="3" width="25.5703125" style="2" customWidth="1"/>
    <col min="4" max="5" width="9.42578125" customWidth="1"/>
    <col min="6" max="11" width="17.42578125" style="2" customWidth="1"/>
  </cols>
  <sheetData>
    <row r="1" spans="1:12" ht="30" x14ac:dyDescent="0.25">
      <c r="A1" s="1"/>
      <c r="B1" s="2" t="s">
        <v>0</v>
      </c>
      <c r="F1" s="3"/>
      <c r="H1" s="3"/>
      <c r="J1" s="3"/>
      <c r="L1" s="4"/>
    </row>
    <row r="2" spans="1:12" ht="15" customHeight="1" x14ac:dyDescent="0.25">
      <c r="F2" s="26" t="s">
        <v>1</v>
      </c>
      <c r="G2" s="27"/>
      <c r="H2" s="26" t="s">
        <v>2</v>
      </c>
      <c r="I2" s="27"/>
      <c r="J2" s="26" t="s">
        <v>3</v>
      </c>
      <c r="K2" s="27"/>
      <c r="L2" s="4"/>
    </row>
    <row r="3" spans="1:12" x14ac:dyDescent="0.25">
      <c r="A3" s="1" t="s">
        <v>4</v>
      </c>
      <c r="B3" s="1" t="s">
        <v>5</v>
      </c>
      <c r="C3" s="1" t="s">
        <v>6</v>
      </c>
      <c r="D3" s="5" t="s">
        <v>7</v>
      </c>
      <c r="E3" s="5" t="s">
        <v>8</v>
      </c>
      <c r="F3" s="6" t="s">
        <v>9</v>
      </c>
      <c r="G3" s="7" t="s">
        <v>10</v>
      </c>
      <c r="H3" s="6" t="s">
        <v>9</v>
      </c>
      <c r="I3" s="7" t="s">
        <v>10</v>
      </c>
      <c r="J3" s="6" t="s">
        <v>9</v>
      </c>
      <c r="K3" s="7" t="s">
        <v>10</v>
      </c>
      <c r="L3" s="4"/>
    </row>
    <row r="4" spans="1:12" ht="30" x14ac:dyDescent="0.25">
      <c r="B4" s="8" t="s">
        <v>11</v>
      </c>
      <c r="C4" s="9"/>
      <c r="D4" s="10">
        <v>0.5</v>
      </c>
      <c r="E4" s="11">
        <v>50</v>
      </c>
      <c r="F4" s="12"/>
      <c r="G4" s="13">
        <f>SUM(G5:G24)</f>
        <v>49</v>
      </c>
      <c r="H4" s="12"/>
      <c r="I4" s="13">
        <f>SUM(I5:I24)</f>
        <v>49</v>
      </c>
      <c r="J4" s="12"/>
      <c r="K4" s="13">
        <f>SUM(K5:K24)</f>
        <v>46.34</v>
      </c>
      <c r="L4" s="4"/>
    </row>
    <row r="5" spans="1:12" ht="45" x14ac:dyDescent="0.25">
      <c r="A5" s="2" t="s">
        <v>12</v>
      </c>
      <c r="B5" s="2" t="s">
        <v>13</v>
      </c>
      <c r="C5" s="2" t="s">
        <v>14</v>
      </c>
      <c r="D5" s="14">
        <v>0.09</v>
      </c>
      <c r="E5" s="15">
        <v>9</v>
      </c>
      <c r="F5" s="16">
        <v>5</v>
      </c>
      <c r="G5" s="17">
        <v>9</v>
      </c>
      <c r="H5" s="16">
        <v>5</v>
      </c>
      <c r="I5" s="17">
        <v>9</v>
      </c>
      <c r="J5" s="16">
        <v>5</v>
      </c>
      <c r="K5" s="17">
        <v>9</v>
      </c>
      <c r="L5" s="4"/>
    </row>
    <row r="6" spans="1:12" ht="135" x14ac:dyDescent="0.25">
      <c r="A6" s="2" t="s">
        <v>15</v>
      </c>
      <c r="B6" s="2" t="s">
        <v>16</v>
      </c>
      <c r="C6" s="2" t="s">
        <v>17</v>
      </c>
      <c r="D6" s="14">
        <v>0.05</v>
      </c>
      <c r="E6" s="15">
        <v>5</v>
      </c>
      <c r="F6" s="16">
        <v>9</v>
      </c>
      <c r="G6" s="17">
        <v>5</v>
      </c>
      <c r="H6" s="16">
        <v>9</v>
      </c>
      <c r="I6" s="17">
        <v>5</v>
      </c>
      <c r="J6" s="16">
        <v>9</v>
      </c>
      <c r="K6" s="17">
        <v>5</v>
      </c>
      <c r="L6" s="4"/>
    </row>
    <row r="7" spans="1:12" ht="135" x14ac:dyDescent="0.25">
      <c r="A7" s="2" t="s">
        <v>18</v>
      </c>
      <c r="B7" s="2" t="s">
        <v>19</v>
      </c>
      <c r="C7" s="2" t="s">
        <v>20</v>
      </c>
      <c r="D7" s="14">
        <v>0.03</v>
      </c>
      <c r="E7" s="15">
        <v>3</v>
      </c>
      <c r="F7" s="16">
        <v>6</v>
      </c>
      <c r="G7" s="17">
        <v>3</v>
      </c>
      <c r="H7" s="16">
        <v>6</v>
      </c>
      <c r="I7" s="17">
        <v>3</v>
      </c>
      <c r="J7" s="16">
        <v>6</v>
      </c>
      <c r="K7" s="17">
        <v>3</v>
      </c>
      <c r="L7" s="4"/>
    </row>
    <row r="8" spans="1:12" ht="90" x14ac:dyDescent="0.25">
      <c r="A8" s="2" t="s">
        <v>21</v>
      </c>
      <c r="B8" s="2" t="s">
        <v>22</v>
      </c>
      <c r="C8" s="2" t="s">
        <v>23</v>
      </c>
      <c r="D8" s="14">
        <v>0.03</v>
      </c>
      <c r="E8" s="15">
        <v>3</v>
      </c>
      <c r="F8" s="16">
        <v>5</v>
      </c>
      <c r="G8" s="17">
        <v>3</v>
      </c>
      <c r="H8" s="16">
        <v>5</v>
      </c>
      <c r="I8" s="17">
        <v>3</v>
      </c>
      <c r="J8" s="16">
        <v>5</v>
      </c>
      <c r="K8" s="17">
        <v>3</v>
      </c>
      <c r="L8" s="4"/>
    </row>
    <row r="9" spans="1:12" ht="30" x14ac:dyDescent="0.25">
      <c r="A9" s="2" t="s">
        <v>24</v>
      </c>
      <c r="B9" s="2" t="s">
        <v>25</v>
      </c>
      <c r="C9" s="2" t="s">
        <v>26</v>
      </c>
      <c r="D9" s="14">
        <v>0.02</v>
      </c>
      <c r="E9" s="15">
        <v>2</v>
      </c>
      <c r="F9" s="18" t="s">
        <v>27</v>
      </c>
      <c r="G9" s="17">
        <v>2</v>
      </c>
      <c r="H9" s="18" t="s">
        <v>28</v>
      </c>
      <c r="I9" s="17">
        <v>2</v>
      </c>
      <c r="J9" s="18" t="s">
        <v>28</v>
      </c>
      <c r="K9" s="17">
        <v>2</v>
      </c>
      <c r="L9" s="4"/>
    </row>
    <row r="10" spans="1:12" ht="75" x14ac:dyDescent="0.25">
      <c r="A10" s="2" t="s">
        <v>30</v>
      </c>
      <c r="B10" s="2" t="s">
        <v>31</v>
      </c>
      <c r="C10" s="2" t="s">
        <v>32</v>
      </c>
      <c r="D10" s="14">
        <v>0.02</v>
      </c>
      <c r="E10" s="15">
        <v>2</v>
      </c>
      <c r="F10" s="16">
        <v>6</v>
      </c>
      <c r="G10" s="17">
        <v>2</v>
      </c>
      <c r="H10" s="16">
        <v>6</v>
      </c>
      <c r="I10" s="17">
        <v>2</v>
      </c>
      <c r="J10" s="16">
        <v>3</v>
      </c>
      <c r="K10" s="17">
        <v>0</v>
      </c>
      <c r="L10" s="4"/>
    </row>
    <row r="11" spans="1:12" ht="45" x14ac:dyDescent="0.25">
      <c r="A11" s="2" t="s">
        <v>33</v>
      </c>
      <c r="B11" s="2" t="s">
        <v>34</v>
      </c>
      <c r="C11" s="2" t="s">
        <v>35</v>
      </c>
      <c r="D11" s="14">
        <v>0.02</v>
      </c>
      <c r="E11" s="15">
        <v>2</v>
      </c>
      <c r="F11" s="16">
        <v>2</v>
      </c>
      <c r="G11" s="17">
        <v>2</v>
      </c>
      <c r="H11" s="16">
        <v>2</v>
      </c>
      <c r="I11" s="17">
        <v>2</v>
      </c>
      <c r="J11" s="16">
        <v>2</v>
      </c>
      <c r="K11" s="17">
        <v>2</v>
      </c>
      <c r="L11" s="4"/>
    </row>
    <row r="12" spans="1:12" ht="195" x14ac:dyDescent="0.25">
      <c r="A12" s="2" t="s">
        <v>36</v>
      </c>
      <c r="B12" s="2" t="s">
        <v>37</v>
      </c>
      <c r="C12" s="2" t="s">
        <v>38</v>
      </c>
      <c r="D12" s="14">
        <v>0.01</v>
      </c>
      <c r="E12" s="15">
        <v>1</v>
      </c>
      <c r="F12" s="18" t="s">
        <v>39</v>
      </c>
      <c r="G12" s="17">
        <v>0</v>
      </c>
      <c r="H12" s="18" t="s">
        <v>39</v>
      </c>
      <c r="I12" s="17">
        <v>0</v>
      </c>
      <c r="J12" s="18" t="s">
        <v>39</v>
      </c>
      <c r="K12" s="17">
        <v>0</v>
      </c>
      <c r="L12" s="4"/>
    </row>
    <row r="13" spans="1:12" ht="90" x14ac:dyDescent="0.25">
      <c r="A13" s="2" t="s">
        <v>40</v>
      </c>
      <c r="B13" s="2" t="s">
        <v>41</v>
      </c>
      <c r="C13" s="2" t="s">
        <v>42</v>
      </c>
      <c r="D13" s="14">
        <v>0.01</v>
      </c>
      <c r="E13" s="15">
        <v>1</v>
      </c>
      <c r="F13" s="16">
        <v>10</v>
      </c>
      <c r="G13" s="17">
        <v>1</v>
      </c>
      <c r="H13" s="16">
        <v>10</v>
      </c>
      <c r="I13" s="17">
        <v>1</v>
      </c>
      <c r="J13" s="16">
        <v>10</v>
      </c>
      <c r="K13" s="17">
        <v>1</v>
      </c>
      <c r="L13" s="4"/>
    </row>
    <row r="14" spans="1:12" ht="195" x14ac:dyDescent="0.25">
      <c r="A14" s="2" t="s">
        <v>43</v>
      </c>
      <c r="B14" s="2" t="s">
        <v>44</v>
      </c>
      <c r="C14" s="2" t="s">
        <v>45</v>
      </c>
      <c r="D14" s="14">
        <v>0.02</v>
      </c>
      <c r="E14" s="15">
        <v>2</v>
      </c>
      <c r="F14" s="18" t="s">
        <v>46</v>
      </c>
      <c r="G14" s="17">
        <v>2</v>
      </c>
      <c r="H14" s="18" t="s">
        <v>46</v>
      </c>
      <c r="I14" s="17">
        <v>2</v>
      </c>
      <c r="J14" s="18" t="s">
        <v>46</v>
      </c>
      <c r="K14" s="17">
        <v>2</v>
      </c>
      <c r="L14" s="4"/>
    </row>
    <row r="15" spans="1:12" ht="240" x14ac:dyDescent="0.25">
      <c r="A15" s="2" t="s">
        <v>47</v>
      </c>
      <c r="B15" s="2" t="s">
        <v>48</v>
      </c>
      <c r="C15" s="2" t="s">
        <v>49</v>
      </c>
      <c r="D15" s="14">
        <v>0.02</v>
      </c>
      <c r="E15" s="15">
        <v>2</v>
      </c>
      <c r="F15" s="18" t="s">
        <v>50</v>
      </c>
      <c r="G15" s="17">
        <v>2</v>
      </c>
      <c r="H15" s="18" t="s">
        <v>50</v>
      </c>
      <c r="I15" s="17">
        <v>2</v>
      </c>
      <c r="J15" s="18" t="s">
        <v>50</v>
      </c>
      <c r="K15" s="17">
        <v>2</v>
      </c>
      <c r="L15" s="4"/>
    </row>
    <row r="16" spans="1:12" ht="409.5" x14ac:dyDescent="0.25">
      <c r="A16" s="2" t="s">
        <v>51</v>
      </c>
      <c r="B16" s="2" t="s">
        <v>52</v>
      </c>
      <c r="C16" s="2" t="s">
        <v>53</v>
      </c>
      <c r="D16" s="14">
        <v>0.02</v>
      </c>
      <c r="E16" s="15">
        <v>2</v>
      </c>
      <c r="F16" s="18" t="s">
        <v>54</v>
      </c>
      <c r="G16" s="17">
        <v>2</v>
      </c>
      <c r="H16" s="18" t="s">
        <v>54</v>
      </c>
      <c r="I16" s="17">
        <v>2</v>
      </c>
      <c r="J16" s="18" t="s">
        <v>54</v>
      </c>
      <c r="K16" s="17">
        <v>2</v>
      </c>
      <c r="L16" s="4"/>
    </row>
    <row r="17" spans="1:12" ht="45" x14ac:dyDescent="0.25">
      <c r="A17" s="2" t="s">
        <v>55</v>
      </c>
      <c r="B17" s="2" t="s">
        <v>56</v>
      </c>
      <c r="C17" s="2" t="s">
        <v>57</v>
      </c>
      <c r="D17" s="14">
        <v>0.02</v>
      </c>
      <c r="E17" s="15">
        <v>2</v>
      </c>
      <c r="F17" s="16">
        <v>5</v>
      </c>
      <c r="G17" s="17">
        <v>2</v>
      </c>
      <c r="H17" s="16">
        <v>5</v>
      </c>
      <c r="I17" s="17">
        <v>2</v>
      </c>
      <c r="J17" s="16">
        <v>5</v>
      </c>
      <c r="K17" s="17">
        <v>2</v>
      </c>
      <c r="L17" s="4"/>
    </row>
    <row r="18" spans="1:12" ht="90" x14ac:dyDescent="0.25">
      <c r="A18" s="2" t="s">
        <v>58</v>
      </c>
      <c r="B18" s="2" t="s">
        <v>59</v>
      </c>
      <c r="C18" s="2" t="s">
        <v>60</v>
      </c>
      <c r="D18" s="14">
        <v>0.02</v>
      </c>
      <c r="E18" s="15">
        <v>2</v>
      </c>
      <c r="F18" s="16">
        <v>10</v>
      </c>
      <c r="G18" s="17">
        <v>2</v>
      </c>
      <c r="H18" s="16">
        <v>10</v>
      </c>
      <c r="I18" s="17">
        <v>2</v>
      </c>
      <c r="J18" s="16">
        <v>10</v>
      </c>
      <c r="K18" s="17">
        <v>2</v>
      </c>
      <c r="L18" s="4"/>
    </row>
    <row r="19" spans="1:12" ht="90" x14ac:dyDescent="0.25">
      <c r="A19" s="2" t="s">
        <v>61</v>
      </c>
      <c r="B19" s="2" t="s">
        <v>62</v>
      </c>
      <c r="C19" s="2" t="s">
        <v>60</v>
      </c>
      <c r="D19" s="14">
        <v>0.02</v>
      </c>
      <c r="E19" s="15">
        <v>2</v>
      </c>
      <c r="F19" s="16">
        <v>10</v>
      </c>
      <c r="G19" s="17">
        <v>2</v>
      </c>
      <c r="H19" s="16">
        <v>10</v>
      </c>
      <c r="I19" s="17">
        <v>2</v>
      </c>
      <c r="J19" s="16">
        <v>10</v>
      </c>
      <c r="K19" s="17">
        <v>2</v>
      </c>
      <c r="L19" s="4"/>
    </row>
    <row r="20" spans="1:12" ht="60" x14ac:dyDescent="0.25">
      <c r="A20" s="2" t="s">
        <v>63</v>
      </c>
      <c r="B20" s="2" t="s">
        <v>64</v>
      </c>
      <c r="C20" s="2" t="s">
        <v>65</v>
      </c>
      <c r="D20" s="14">
        <v>0.02</v>
      </c>
      <c r="E20" s="15">
        <v>2</v>
      </c>
      <c r="F20" s="16">
        <v>5</v>
      </c>
      <c r="G20" s="17">
        <v>2</v>
      </c>
      <c r="H20" s="16">
        <v>5</v>
      </c>
      <c r="I20" s="17">
        <v>2</v>
      </c>
      <c r="J20" s="16">
        <v>5</v>
      </c>
      <c r="K20" s="17">
        <v>2</v>
      </c>
      <c r="L20" s="4"/>
    </row>
    <row r="21" spans="1:12" ht="240" x14ac:dyDescent="0.25">
      <c r="A21" s="2" t="s">
        <v>66</v>
      </c>
      <c r="B21" s="2" t="s">
        <v>67</v>
      </c>
      <c r="C21" s="2" t="s">
        <v>68</v>
      </c>
      <c r="D21" s="14">
        <v>0.02</v>
      </c>
      <c r="E21" s="15">
        <v>2</v>
      </c>
      <c r="F21" s="18" t="s">
        <v>69</v>
      </c>
      <c r="G21" s="17">
        <v>2</v>
      </c>
      <c r="H21" s="18" t="s">
        <v>69</v>
      </c>
      <c r="I21" s="17">
        <v>2</v>
      </c>
      <c r="J21" s="18" t="s">
        <v>70</v>
      </c>
      <c r="K21" s="17">
        <v>1.34</v>
      </c>
      <c r="L21" s="4"/>
    </row>
    <row r="22" spans="1:12" ht="30" x14ac:dyDescent="0.25">
      <c r="A22" s="2" t="s">
        <v>71</v>
      </c>
      <c r="B22" s="2" t="s">
        <v>72</v>
      </c>
      <c r="C22" s="2" t="s">
        <v>73</v>
      </c>
      <c r="D22" s="14">
        <v>0.02</v>
      </c>
      <c r="E22" s="15">
        <v>2</v>
      </c>
      <c r="F22" s="16">
        <v>3</v>
      </c>
      <c r="G22" s="17">
        <v>2</v>
      </c>
      <c r="H22" s="16">
        <v>3</v>
      </c>
      <c r="I22" s="17">
        <v>2</v>
      </c>
      <c r="J22" s="16">
        <v>3</v>
      </c>
      <c r="K22" s="17">
        <v>2</v>
      </c>
      <c r="L22" s="4"/>
    </row>
    <row r="23" spans="1:12" ht="75" x14ac:dyDescent="0.25">
      <c r="A23" s="2" t="s">
        <v>74</v>
      </c>
      <c r="B23" s="2" t="s">
        <v>75</v>
      </c>
      <c r="C23" s="2" t="s">
        <v>32</v>
      </c>
      <c r="D23" s="14">
        <v>0.02</v>
      </c>
      <c r="E23" s="15">
        <v>2</v>
      </c>
      <c r="F23" s="16">
        <v>6</v>
      </c>
      <c r="G23" s="17">
        <v>2</v>
      </c>
      <c r="H23" s="16">
        <v>6</v>
      </c>
      <c r="I23" s="17">
        <v>2</v>
      </c>
      <c r="J23" s="16">
        <v>6</v>
      </c>
      <c r="K23" s="17">
        <v>2</v>
      </c>
      <c r="L23" s="4"/>
    </row>
    <row r="24" spans="1:12" ht="30" x14ac:dyDescent="0.25">
      <c r="A24" s="2" t="s">
        <v>76</v>
      </c>
      <c r="B24" s="2" t="s">
        <v>77</v>
      </c>
      <c r="C24" s="2" t="s">
        <v>73</v>
      </c>
      <c r="D24" s="14">
        <v>0.02</v>
      </c>
      <c r="E24" s="15">
        <v>2</v>
      </c>
      <c r="F24" s="16">
        <v>3</v>
      </c>
      <c r="G24" s="17">
        <v>2</v>
      </c>
      <c r="H24" s="16">
        <v>3</v>
      </c>
      <c r="I24" s="17">
        <v>2</v>
      </c>
      <c r="J24" s="16">
        <v>3</v>
      </c>
      <c r="K24" s="17">
        <v>2</v>
      </c>
      <c r="L24" s="4"/>
    </row>
    <row r="25" spans="1:12" x14ac:dyDescent="0.25">
      <c r="B25" s="8" t="s">
        <v>78</v>
      </c>
      <c r="C25" s="9"/>
      <c r="D25" s="10">
        <v>0.35</v>
      </c>
      <c r="E25" s="11">
        <v>35</v>
      </c>
      <c r="F25" s="12"/>
      <c r="G25" s="13">
        <f>SUM(G26:G60)</f>
        <v>35</v>
      </c>
      <c r="H25" s="12"/>
      <c r="I25" s="13">
        <f>SUM(I26:I60)</f>
        <v>35</v>
      </c>
      <c r="J25" s="12"/>
      <c r="K25" s="13">
        <f>SUM(K26:K60)</f>
        <v>34.174999999999997</v>
      </c>
      <c r="L25" s="4"/>
    </row>
    <row r="26" spans="1:12" ht="255" x14ac:dyDescent="0.25">
      <c r="A26" s="2" t="s">
        <v>79</v>
      </c>
      <c r="B26" s="2" t="s">
        <v>80</v>
      </c>
      <c r="C26" s="2" t="s">
        <v>81</v>
      </c>
      <c r="D26" s="14">
        <v>2.5000000000000001E-2</v>
      </c>
      <c r="E26" s="15">
        <v>2.5</v>
      </c>
      <c r="F26" s="18" t="s">
        <v>82</v>
      </c>
      <c r="G26" s="17">
        <v>2.5</v>
      </c>
      <c r="H26" s="18" t="s">
        <v>82</v>
      </c>
      <c r="I26" s="17">
        <v>2.5</v>
      </c>
      <c r="J26" s="18" t="s">
        <v>83</v>
      </c>
      <c r="K26" s="17">
        <v>1.675</v>
      </c>
      <c r="L26" s="4"/>
    </row>
    <row r="27" spans="1:12" ht="255" x14ac:dyDescent="0.25">
      <c r="A27" s="2" t="s">
        <v>84</v>
      </c>
      <c r="B27" s="2" t="s">
        <v>85</v>
      </c>
      <c r="C27" s="2" t="s">
        <v>86</v>
      </c>
      <c r="D27" s="14">
        <v>1.4999999999999999E-2</v>
      </c>
      <c r="E27" s="15">
        <v>1.5</v>
      </c>
      <c r="F27" s="18" t="s">
        <v>87</v>
      </c>
      <c r="G27" s="17">
        <v>1.5</v>
      </c>
      <c r="H27" s="18" t="s">
        <v>87</v>
      </c>
      <c r="I27" s="17">
        <v>1.5</v>
      </c>
      <c r="J27" s="18" t="s">
        <v>87</v>
      </c>
      <c r="K27" s="17">
        <v>1.5</v>
      </c>
      <c r="L27" s="4"/>
    </row>
    <row r="28" spans="1:12" ht="255" x14ac:dyDescent="0.25">
      <c r="A28" s="2" t="s">
        <v>88</v>
      </c>
      <c r="B28" s="2" t="s">
        <v>89</v>
      </c>
      <c r="C28" s="2" t="s">
        <v>86</v>
      </c>
      <c r="D28" s="14">
        <v>1.4999999999999999E-2</v>
      </c>
      <c r="E28" s="15">
        <v>1.5</v>
      </c>
      <c r="F28" s="18" t="s">
        <v>87</v>
      </c>
      <c r="G28" s="17">
        <v>1.5</v>
      </c>
      <c r="H28" s="18" t="s">
        <v>87</v>
      </c>
      <c r="I28" s="17">
        <v>1.5</v>
      </c>
      <c r="J28" s="18" t="s">
        <v>87</v>
      </c>
      <c r="K28" s="17">
        <v>1.5</v>
      </c>
      <c r="L28" s="4"/>
    </row>
    <row r="29" spans="1:12" ht="60" x14ac:dyDescent="0.25">
      <c r="A29" s="2" t="s">
        <v>90</v>
      </c>
      <c r="B29" s="2" t="s">
        <v>91</v>
      </c>
      <c r="C29" s="2" t="s">
        <v>92</v>
      </c>
      <c r="D29" s="14">
        <v>2.5000000000000001E-2</v>
      </c>
      <c r="E29" s="15">
        <v>2.5</v>
      </c>
      <c r="F29" s="16">
        <v>6</v>
      </c>
      <c r="G29" s="17">
        <v>2.5</v>
      </c>
      <c r="H29" s="16">
        <v>6</v>
      </c>
      <c r="I29" s="17">
        <v>2.5</v>
      </c>
      <c r="J29" s="16">
        <v>6</v>
      </c>
      <c r="K29" s="17">
        <v>2.5</v>
      </c>
      <c r="L29" s="4"/>
    </row>
    <row r="30" spans="1:12" ht="75" x14ac:dyDescent="0.25">
      <c r="A30" s="2" t="s">
        <v>93</v>
      </c>
      <c r="B30" s="2" t="s">
        <v>94</v>
      </c>
      <c r="C30" s="2" t="s">
        <v>26</v>
      </c>
      <c r="D30" s="14">
        <v>0.02</v>
      </c>
      <c r="E30" s="15">
        <v>2</v>
      </c>
      <c r="F30" s="18" t="s">
        <v>29</v>
      </c>
      <c r="G30" s="17">
        <v>2</v>
      </c>
      <c r="H30" s="18" t="s">
        <v>29</v>
      </c>
      <c r="I30" s="17">
        <v>2</v>
      </c>
      <c r="J30" s="18" t="s">
        <v>29</v>
      </c>
      <c r="K30" s="17">
        <v>2</v>
      </c>
      <c r="L30" s="4"/>
    </row>
    <row r="31" spans="1:12" ht="75" x14ac:dyDescent="0.25">
      <c r="A31" s="2" t="s">
        <v>95</v>
      </c>
      <c r="B31" s="2" t="s">
        <v>96</v>
      </c>
      <c r="C31" s="2" t="s">
        <v>26</v>
      </c>
      <c r="D31" s="14">
        <v>0.02</v>
      </c>
      <c r="E31" s="15">
        <v>2</v>
      </c>
      <c r="F31" s="18" t="s">
        <v>29</v>
      </c>
      <c r="G31" s="17">
        <v>2</v>
      </c>
      <c r="H31" s="18" t="s">
        <v>29</v>
      </c>
      <c r="I31" s="17">
        <v>2</v>
      </c>
      <c r="J31" s="18" t="s">
        <v>29</v>
      </c>
      <c r="K31" s="17">
        <v>2</v>
      </c>
      <c r="L31" s="4"/>
    </row>
    <row r="32" spans="1:12" ht="60" x14ac:dyDescent="0.25">
      <c r="A32" s="2" t="s">
        <v>97</v>
      </c>
      <c r="B32" s="2" t="s">
        <v>98</v>
      </c>
      <c r="C32" s="2" t="s">
        <v>99</v>
      </c>
      <c r="D32" s="14">
        <v>2.5000000000000001E-2</v>
      </c>
      <c r="E32" s="15">
        <v>2.5</v>
      </c>
      <c r="F32" s="16">
        <v>10</v>
      </c>
      <c r="G32" s="17">
        <v>2.5</v>
      </c>
      <c r="H32" s="16">
        <v>10</v>
      </c>
      <c r="I32" s="17">
        <v>2.5</v>
      </c>
      <c r="J32" s="16">
        <v>10</v>
      </c>
      <c r="K32" s="17">
        <v>2.5</v>
      </c>
      <c r="L32" s="4"/>
    </row>
    <row r="33" spans="1:12" ht="165" x14ac:dyDescent="0.25">
      <c r="A33" s="2" t="s">
        <v>100</v>
      </c>
      <c r="B33" s="2" t="s">
        <v>101</v>
      </c>
      <c r="C33" s="2" t="s">
        <v>102</v>
      </c>
      <c r="D33" s="14">
        <v>0.01</v>
      </c>
      <c r="E33" s="15">
        <v>1</v>
      </c>
      <c r="F33" s="18" t="s">
        <v>103</v>
      </c>
      <c r="G33" s="17">
        <v>1</v>
      </c>
      <c r="H33" s="18" t="s">
        <v>103</v>
      </c>
      <c r="I33" s="17">
        <v>1</v>
      </c>
      <c r="J33" s="18" t="s">
        <v>103</v>
      </c>
      <c r="K33" s="17">
        <v>1</v>
      </c>
      <c r="L33" s="4"/>
    </row>
    <row r="34" spans="1:12" ht="195" x14ac:dyDescent="0.25">
      <c r="A34" s="2" t="s">
        <v>104</v>
      </c>
      <c r="B34" s="2" t="s">
        <v>105</v>
      </c>
      <c r="C34" s="2" t="s">
        <v>106</v>
      </c>
      <c r="D34" s="14">
        <v>0.01</v>
      </c>
      <c r="E34" s="15">
        <v>1</v>
      </c>
      <c r="F34" s="18" t="s">
        <v>103</v>
      </c>
      <c r="G34" s="17">
        <v>1</v>
      </c>
      <c r="H34" s="18" t="s">
        <v>103</v>
      </c>
      <c r="I34" s="17">
        <v>1</v>
      </c>
      <c r="J34" s="18" t="s">
        <v>103</v>
      </c>
      <c r="K34" s="17">
        <v>1</v>
      </c>
      <c r="L34" s="4"/>
    </row>
    <row r="35" spans="1:12" ht="60" x14ac:dyDescent="0.25">
      <c r="A35" s="2" t="s">
        <v>107</v>
      </c>
      <c r="B35" s="2" t="s">
        <v>108</v>
      </c>
      <c r="C35" s="2" t="s">
        <v>109</v>
      </c>
      <c r="D35" s="14">
        <v>0.01</v>
      </c>
      <c r="E35" s="15">
        <v>1</v>
      </c>
      <c r="F35" s="16">
        <v>2</v>
      </c>
      <c r="G35" s="17">
        <v>1</v>
      </c>
      <c r="H35" s="16">
        <v>2</v>
      </c>
      <c r="I35" s="17">
        <v>1</v>
      </c>
      <c r="J35" s="16">
        <v>2</v>
      </c>
      <c r="K35" s="17">
        <v>1</v>
      </c>
      <c r="L35" s="4"/>
    </row>
    <row r="36" spans="1:12" ht="60" x14ac:dyDescent="0.25">
      <c r="A36" s="2" t="s">
        <v>110</v>
      </c>
      <c r="B36" s="2" t="s">
        <v>111</v>
      </c>
      <c r="C36" s="2" t="s">
        <v>112</v>
      </c>
      <c r="D36" s="14">
        <v>0.01</v>
      </c>
      <c r="E36" s="15">
        <v>1</v>
      </c>
      <c r="F36" s="16">
        <v>5</v>
      </c>
      <c r="G36" s="17">
        <v>1</v>
      </c>
      <c r="H36" s="16">
        <v>5</v>
      </c>
      <c r="I36" s="17">
        <v>1</v>
      </c>
      <c r="J36" s="16">
        <v>5</v>
      </c>
      <c r="K36" s="17">
        <v>1</v>
      </c>
      <c r="L36" s="4"/>
    </row>
    <row r="37" spans="1:12" ht="195" x14ac:dyDescent="0.25">
      <c r="A37" s="2" t="s">
        <v>113</v>
      </c>
      <c r="B37" s="2" t="s">
        <v>101</v>
      </c>
      <c r="C37" s="2" t="s">
        <v>114</v>
      </c>
      <c r="D37" s="14">
        <v>0.01</v>
      </c>
      <c r="E37" s="15">
        <v>1</v>
      </c>
      <c r="F37" s="18" t="s">
        <v>115</v>
      </c>
      <c r="G37" s="17">
        <v>1</v>
      </c>
      <c r="H37" s="18" t="s">
        <v>115</v>
      </c>
      <c r="I37" s="17">
        <v>1</v>
      </c>
      <c r="J37" s="18" t="s">
        <v>115</v>
      </c>
      <c r="K37" s="17">
        <v>1</v>
      </c>
      <c r="L37" s="4"/>
    </row>
    <row r="38" spans="1:12" ht="195" x14ac:dyDescent="0.25">
      <c r="A38" s="2" t="s">
        <v>116</v>
      </c>
      <c r="B38" s="2" t="s">
        <v>105</v>
      </c>
      <c r="C38" s="2" t="s">
        <v>114</v>
      </c>
      <c r="D38" s="14">
        <v>0.01</v>
      </c>
      <c r="E38" s="15">
        <v>1</v>
      </c>
      <c r="F38" s="18" t="s">
        <v>115</v>
      </c>
      <c r="G38" s="17">
        <v>1</v>
      </c>
      <c r="H38" s="18" t="s">
        <v>115</v>
      </c>
      <c r="I38" s="17">
        <v>1</v>
      </c>
      <c r="J38" s="18" t="s">
        <v>115</v>
      </c>
      <c r="K38" s="17">
        <v>1</v>
      </c>
      <c r="L38" s="4"/>
    </row>
    <row r="39" spans="1:12" ht="60" x14ac:dyDescent="0.25">
      <c r="A39" s="2" t="s">
        <v>117</v>
      </c>
      <c r="B39" s="2" t="s">
        <v>118</v>
      </c>
      <c r="C39" s="2" t="s">
        <v>109</v>
      </c>
      <c r="D39" s="14">
        <v>0.01</v>
      </c>
      <c r="E39" s="15">
        <v>1</v>
      </c>
      <c r="F39" s="16">
        <v>2</v>
      </c>
      <c r="G39" s="17">
        <v>1</v>
      </c>
      <c r="H39" s="16">
        <v>2</v>
      </c>
      <c r="I39" s="17">
        <v>1</v>
      </c>
      <c r="J39" s="16">
        <v>2</v>
      </c>
      <c r="K39" s="17">
        <v>1</v>
      </c>
      <c r="L39" s="4"/>
    </row>
    <row r="40" spans="1:12" ht="60" x14ac:dyDescent="0.25">
      <c r="A40" s="2" t="s">
        <v>119</v>
      </c>
      <c r="B40" s="2" t="s">
        <v>120</v>
      </c>
      <c r="C40" s="2" t="s">
        <v>121</v>
      </c>
      <c r="D40" s="14">
        <v>5.0000000000000001E-3</v>
      </c>
      <c r="E40" s="15">
        <v>0.5</v>
      </c>
      <c r="F40" s="16">
        <v>3</v>
      </c>
      <c r="G40" s="17">
        <v>0.5</v>
      </c>
      <c r="H40" s="16">
        <v>3</v>
      </c>
      <c r="I40" s="17">
        <v>0.5</v>
      </c>
      <c r="J40" s="16">
        <v>3</v>
      </c>
      <c r="K40" s="17">
        <v>0.5</v>
      </c>
      <c r="L40" s="4"/>
    </row>
    <row r="41" spans="1:12" ht="195" x14ac:dyDescent="0.25">
      <c r="A41" s="2" t="s">
        <v>122</v>
      </c>
      <c r="B41" s="2" t="s">
        <v>101</v>
      </c>
      <c r="C41" s="2" t="s">
        <v>123</v>
      </c>
      <c r="D41" s="14">
        <v>5.0000000000000001E-3</v>
      </c>
      <c r="E41" s="15">
        <v>0.5</v>
      </c>
      <c r="F41" s="18" t="s">
        <v>115</v>
      </c>
      <c r="G41" s="17">
        <v>0.5</v>
      </c>
      <c r="H41" s="18" t="s">
        <v>115</v>
      </c>
      <c r="I41" s="17">
        <v>0.5</v>
      </c>
      <c r="J41" s="18" t="s">
        <v>115</v>
      </c>
      <c r="K41" s="17">
        <v>0.5</v>
      </c>
      <c r="L41" s="4"/>
    </row>
    <row r="42" spans="1:12" ht="195" x14ac:dyDescent="0.25">
      <c r="A42" s="2" t="s">
        <v>124</v>
      </c>
      <c r="B42" s="2" t="s">
        <v>105</v>
      </c>
      <c r="C42" s="2" t="s">
        <v>123</v>
      </c>
      <c r="D42" s="14">
        <v>5.0000000000000001E-3</v>
      </c>
      <c r="E42" s="15">
        <v>0.5</v>
      </c>
      <c r="F42" s="18" t="s">
        <v>115</v>
      </c>
      <c r="G42" s="17">
        <v>0.5</v>
      </c>
      <c r="H42" s="18" t="s">
        <v>115</v>
      </c>
      <c r="I42" s="17">
        <v>0.5</v>
      </c>
      <c r="J42" s="18" t="s">
        <v>115</v>
      </c>
      <c r="K42" s="17">
        <v>0.5</v>
      </c>
      <c r="L42" s="4"/>
    </row>
    <row r="43" spans="1:12" ht="60" x14ac:dyDescent="0.25">
      <c r="A43" s="2" t="s">
        <v>125</v>
      </c>
      <c r="B43" s="2" t="s">
        <v>108</v>
      </c>
      <c r="C43" s="2" t="s">
        <v>109</v>
      </c>
      <c r="D43" s="14">
        <v>0.01</v>
      </c>
      <c r="E43" s="15">
        <v>1</v>
      </c>
      <c r="F43" s="16">
        <v>2</v>
      </c>
      <c r="G43" s="17">
        <v>1</v>
      </c>
      <c r="H43" s="16">
        <v>2</v>
      </c>
      <c r="I43" s="17">
        <v>1</v>
      </c>
      <c r="J43" s="16">
        <v>2</v>
      </c>
      <c r="K43" s="17">
        <v>1</v>
      </c>
      <c r="L43" s="4"/>
    </row>
    <row r="44" spans="1:12" ht="60" x14ac:dyDescent="0.25">
      <c r="A44" s="2" t="s">
        <v>126</v>
      </c>
      <c r="B44" s="2" t="s">
        <v>127</v>
      </c>
      <c r="C44" s="2" t="s">
        <v>121</v>
      </c>
      <c r="D44" s="14">
        <v>5.0000000000000001E-3</v>
      </c>
      <c r="E44" s="15">
        <v>0.5</v>
      </c>
      <c r="F44" s="16">
        <v>3</v>
      </c>
      <c r="G44" s="17">
        <v>0.5</v>
      </c>
      <c r="H44" s="16">
        <v>3</v>
      </c>
      <c r="I44" s="17">
        <v>0.5</v>
      </c>
      <c r="J44" s="16">
        <v>3</v>
      </c>
      <c r="K44" s="17">
        <v>0.5</v>
      </c>
      <c r="L44" s="4"/>
    </row>
    <row r="45" spans="1:12" ht="195" x14ac:dyDescent="0.25">
      <c r="A45" s="2" t="s">
        <v>128</v>
      </c>
      <c r="B45" s="2" t="s">
        <v>101</v>
      </c>
      <c r="C45" s="2" t="s">
        <v>123</v>
      </c>
      <c r="D45" s="14">
        <v>5.0000000000000001E-3</v>
      </c>
      <c r="E45" s="15">
        <v>0.5</v>
      </c>
      <c r="F45" s="18" t="s">
        <v>115</v>
      </c>
      <c r="G45" s="17">
        <v>0.5</v>
      </c>
      <c r="H45" s="18" t="s">
        <v>115</v>
      </c>
      <c r="I45" s="17">
        <v>0.5</v>
      </c>
      <c r="J45" s="18" t="s">
        <v>115</v>
      </c>
      <c r="K45" s="17">
        <v>0.5</v>
      </c>
      <c r="L45" s="4"/>
    </row>
    <row r="46" spans="1:12" ht="195" x14ac:dyDescent="0.25">
      <c r="A46" s="2" t="s">
        <v>129</v>
      </c>
      <c r="B46" s="2" t="s">
        <v>105</v>
      </c>
      <c r="C46" s="2" t="s">
        <v>123</v>
      </c>
      <c r="D46" s="14">
        <v>5.0000000000000001E-3</v>
      </c>
      <c r="E46" s="15">
        <v>0.5</v>
      </c>
      <c r="F46" s="18" t="s">
        <v>115</v>
      </c>
      <c r="G46" s="17">
        <v>0.5</v>
      </c>
      <c r="H46" s="18" t="s">
        <v>115</v>
      </c>
      <c r="I46" s="17">
        <v>0.5</v>
      </c>
      <c r="J46" s="18" t="s">
        <v>115</v>
      </c>
      <c r="K46" s="17">
        <v>0.5</v>
      </c>
      <c r="L46" s="4"/>
    </row>
    <row r="47" spans="1:12" ht="60" x14ac:dyDescent="0.25">
      <c r="A47" s="2" t="s">
        <v>130</v>
      </c>
      <c r="B47" s="2" t="s">
        <v>108</v>
      </c>
      <c r="C47" s="2" t="s">
        <v>109</v>
      </c>
      <c r="D47" s="14">
        <v>0.01</v>
      </c>
      <c r="E47" s="15">
        <v>1</v>
      </c>
      <c r="F47" s="16">
        <v>2</v>
      </c>
      <c r="G47" s="17">
        <v>1</v>
      </c>
      <c r="H47" s="16">
        <v>2</v>
      </c>
      <c r="I47" s="17">
        <v>1</v>
      </c>
      <c r="J47" s="16">
        <v>2</v>
      </c>
      <c r="K47" s="17">
        <v>1</v>
      </c>
      <c r="L47" s="4"/>
    </row>
    <row r="48" spans="1:12" ht="60" x14ac:dyDescent="0.25">
      <c r="A48" s="2" t="s">
        <v>131</v>
      </c>
      <c r="B48" s="2" t="s">
        <v>132</v>
      </c>
      <c r="C48" s="2" t="s">
        <v>133</v>
      </c>
      <c r="D48" s="14">
        <v>5.0000000000000001E-3</v>
      </c>
      <c r="E48" s="15">
        <v>0.5</v>
      </c>
      <c r="F48" s="16">
        <v>4</v>
      </c>
      <c r="G48" s="17">
        <v>0.5</v>
      </c>
      <c r="H48" s="16">
        <v>4</v>
      </c>
      <c r="I48" s="17">
        <v>0.5</v>
      </c>
      <c r="J48" s="16">
        <v>4</v>
      </c>
      <c r="K48" s="17">
        <v>0.5</v>
      </c>
      <c r="L48" s="4"/>
    </row>
    <row r="49" spans="1:12" ht="195" x14ac:dyDescent="0.25">
      <c r="A49" s="2" t="s">
        <v>134</v>
      </c>
      <c r="B49" s="2" t="s">
        <v>101</v>
      </c>
      <c r="C49" s="2" t="s">
        <v>123</v>
      </c>
      <c r="D49" s="14">
        <v>5.0000000000000001E-3</v>
      </c>
      <c r="E49" s="15">
        <v>0.5</v>
      </c>
      <c r="F49" s="18" t="s">
        <v>115</v>
      </c>
      <c r="G49" s="17">
        <v>0.5</v>
      </c>
      <c r="H49" s="18" t="s">
        <v>115</v>
      </c>
      <c r="I49" s="17">
        <v>0.5</v>
      </c>
      <c r="J49" s="18" t="s">
        <v>115</v>
      </c>
      <c r="K49" s="17">
        <v>0.5</v>
      </c>
      <c r="L49" s="4"/>
    </row>
    <row r="50" spans="1:12" ht="195" x14ac:dyDescent="0.25">
      <c r="A50" s="2" t="s">
        <v>135</v>
      </c>
      <c r="B50" s="2" t="s">
        <v>105</v>
      </c>
      <c r="C50" s="2" t="s">
        <v>123</v>
      </c>
      <c r="D50" s="14">
        <v>5.0000000000000001E-3</v>
      </c>
      <c r="E50" s="15">
        <v>0.5</v>
      </c>
      <c r="F50" s="18" t="s">
        <v>115</v>
      </c>
      <c r="G50" s="17">
        <v>0.5</v>
      </c>
      <c r="H50" s="18" t="s">
        <v>115</v>
      </c>
      <c r="I50" s="17">
        <v>0.5</v>
      </c>
      <c r="J50" s="18" t="s">
        <v>115</v>
      </c>
      <c r="K50" s="17">
        <v>0.5</v>
      </c>
      <c r="L50" s="4"/>
    </row>
    <row r="51" spans="1:12" ht="60" x14ac:dyDescent="0.25">
      <c r="A51" s="2" t="s">
        <v>136</v>
      </c>
      <c r="B51" s="2" t="s">
        <v>108</v>
      </c>
      <c r="C51" s="2" t="s">
        <v>109</v>
      </c>
      <c r="D51" s="14">
        <v>0.01</v>
      </c>
      <c r="E51" s="15">
        <v>1</v>
      </c>
      <c r="F51" s="16">
        <v>2</v>
      </c>
      <c r="G51" s="17">
        <v>1</v>
      </c>
      <c r="H51" s="16">
        <v>2</v>
      </c>
      <c r="I51" s="17">
        <v>1</v>
      </c>
      <c r="J51" s="16">
        <v>2</v>
      </c>
      <c r="K51" s="17">
        <v>1</v>
      </c>
      <c r="L51" s="4"/>
    </row>
    <row r="52" spans="1:12" ht="60" x14ac:dyDescent="0.25">
      <c r="A52" s="2" t="s">
        <v>137</v>
      </c>
      <c r="B52" s="2" t="s">
        <v>138</v>
      </c>
      <c r="C52" s="2" t="s">
        <v>139</v>
      </c>
      <c r="D52" s="14">
        <v>5.0000000000000001E-3</v>
      </c>
      <c r="E52" s="15">
        <v>0.5</v>
      </c>
      <c r="F52" s="16">
        <v>2</v>
      </c>
      <c r="G52" s="17">
        <v>0.5</v>
      </c>
      <c r="H52" s="16">
        <v>2</v>
      </c>
      <c r="I52" s="17">
        <v>0.5</v>
      </c>
      <c r="J52" s="16">
        <v>2</v>
      </c>
      <c r="K52" s="17">
        <v>0.5</v>
      </c>
      <c r="L52" s="4"/>
    </row>
    <row r="53" spans="1:12" ht="195" x14ac:dyDescent="0.25">
      <c r="A53" s="2" t="s">
        <v>140</v>
      </c>
      <c r="B53" s="2" t="s">
        <v>101</v>
      </c>
      <c r="C53" s="2" t="s">
        <v>123</v>
      </c>
      <c r="D53" s="14">
        <v>5.0000000000000001E-3</v>
      </c>
      <c r="E53" s="15">
        <v>0.5</v>
      </c>
      <c r="F53" s="18" t="s">
        <v>115</v>
      </c>
      <c r="G53" s="17">
        <v>0.5</v>
      </c>
      <c r="H53" s="18" t="s">
        <v>115</v>
      </c>
      <c r="I53" s="17">
        <v>0.5</v>
      </c>
      <c r="J53" s="18" t="s">
        <v>115</v>
      </c>
      <c r="K53" s="17">
        <v>0.5</v>
      </c>
      <c r="L53" s="4"/>
    </row>
    <row r="54" spans="1:12" ht="195" x14ac:dyDescent="0.25">
      <c r="A54" s="2" t="s">
        <v>141</v>
      </c>
      <c r="B54" s="2" t="s">
        <v>105</v>
      </c>
      <c r="C54" s="2" t="s">
        <v>123</v>
      </c>
      <c r="D54" s="14">
        <v>5.0000000000000001E-3</v>
      </c>
      <c r="E54" s="15">
        <v>0.5</v>
      </c>
      <c r="F54" s="18" t="s">
        <v>115</v>
      </c>
      <c r="G54" s="17">
        <v>0.5</v>
      </c>
      <c r="H54" s="18" t="s">
        <v>115</v>
      </c>
      <c r="I54" s="17">
        <v>0.5</v>
      </c>
      <c r="J54" s="18" t="s">
        <v>115</v>
      </c>
      <c r="K54" s="17">
        <v>0.5</v>
      </c>
      <c r="L54" s="4"/>
    </row>
    <row r="55" spans="1:12" ht="60" x14ac:dyDescent="0.25">
      <c r="A55" s="2" t="s">
        <v>142</v>
      </c>
      <c r="B55" s="2" t="s">
        <v>108</v>
      </c>
      <c r="C55" s="2" t="s">
        <v>109</v>
      </c>
      <c r="D55" s="14">
        <v>0.01</v>
      </c>
      <c r="E55" s="15">
        <v>1</v>
      </c>
      <c r="F55" s="16">
        <v>2</v>
      </c>
      <c r="G55" s="17">
        <v>1</v>
      </c>
      <c r="H55" s="16">
        <v>2</v>
      </c>
      <c r="I55" s="17">
        <v>1</v>
      </c>
      <c r="J55" s="16">
        <v>2</v>
      </c>
      <c r="K55" s="17">
        <v>1</v>
      </c>
      <c r="L55" s="4"/>
    </row>
    <row r="56" spans="1:12" ht="60" x14ac:dyDescent="0.25">
      <c r="A56" s="2" t="s">
        <v>143</v>
      </c>
      <c r="B56" s="2" t="s">
        <v>144</v>
      </c>
      <c r="C56" s="2" t="s">
        <v>145</v>
      </c>
      <c r="D56" s="14">
        <v>0.01</v>
      </c>
      <c r="E56" s="15">
        <v>1</v>
      </c>
      <c r="F56" s="16">
        <v>2</v>
      </c>
      <c r="G56" s="17">
        <v>1</v>
      </c>
      <c r="H56" s="16">
        <v>2</v>
      </c>
      <c r="I56" s="17">
        <v>1</v>
      </c>
      <c r="J56" s="16">
        <v>2</v>
      </c>
      <c r="K56" s="17">
        <v>1</v>
      </c>
      <c r="L56" s="4"/>
    </row>
    <row r="57" spans="1:12" ht="135" x14ac:dyDescent="0.25">
      <c r="A57" s="2" t="s">
        <v>146</v>
      </c>
      <c r="B57" s="2" t="s">
        <v>101</v>
      </c>
      <c r="C57" s="2" t="s">
        <v>147</v>
      </c>
      <c r="D57" s="14">
        <v>5.0000000000000001E-3</v>
      </c>
      <c r="E57" s="15">
        <v>0.5</v>
      </c>
      <c r="F57" s="18" t="s">
        <v>148</v>
      </c>
      <c r="G57" s="17">
        <v>0.5</v>
      </c>
      <c r="H57" s="18" t="s">
        <v>148</v>
      </c>
      <c r="I57" s="17">
        <v>0.5</v>
      </c>
      <c r="J57" s="18" t="s">
        <v>148</v>
      </c>
      <c r="K57" s="17">
        <v>0.5</v>
      </c>
      <c r="L57" s="4"/>
    </row>
    <row r="58" spans="1:12" ht="135" x14ac:dyDescent="0.25">
      <c r="A58" s="2" t="s">
        <v>149</v>
      </c>
      <c r="B58" s="2" t="s">
        <v>105</v>
      </c>
      <c r="C58" s="2" t="s">
        <v>147</v>
      </c>
      <c r="D58" s="14">
        <v>5.0000000000000001E-3</v>
      </c>
      <c r="E58" s="15">
        <v>0.5</v>
      </c>
      <c r="F58" s="18" t="s">
        <v>148</v>
      </c>
      <c r="G58" s="17">
        <v>0.5</v>
      </c>
      <c r="H58" s="18" t="s">
        <v>148</v>
      </c>
      <c r="I58" s="17">
        <v>0.5</v>
      </c>
      <c r="J58" s="18" t="s">
        <v>148</v>
      </c>
      <c r="K58" s="17">
        <v>0.5</v>
      </c>
      <c r="L58" s="4"/>
    </row>
    <row r="59" spans="1:12" ht="180" x14ac:dyDescent="0.25">
      <c r="A59" s="2" t="s">
        <v>150</v>
      </c>
      <c r="B59" s="2" t="s">
        <v>151</v>
      </c>
      <c r="C59" s="2" t="s">
        <v>152</v>
      </c>
      <c r="D59" s="14">
        <v>0.01</v>
      </c>
      <c r="E59" s="15">
        <v>1</v>
      </c>
      <c r="F59" s="18" t="s">
        <v>153</v>
      </c>
      <c r="G59" s="17">
        <v>1</v>
      </c>
      <c r="H59" s="18" t="s">
        <v>153</v>
      </c>
      <c r="I59" s="17">
        <v>1</v>
      </c>
      <c r="J59" s="18" t="s">
        <v>153</v>
      </c>
      <c r="K59" s="17">
        <v>1</v>
      </c>
      <c r="L59" s="4"/>
    </row>
    <row r="60" spans="1:12" ht="60" x14ac:dyDescent="0.25">
      <c r="A60" s="2" t="s">
        <v>154</v>
      </c>
      <c r="B60" s="2" t="s">
        <v>155</v>
      </c>
      <c r="C60" s="2" t="s">
        <v>156</v>
      </c>
      <c r="D60" s="14">
        <v>5.0000000000000001E-3</v>
      </c>
      <c r="E60" s="15">
        <v>0.5</v>
      </c>
      <c r="F60" s="16">
        <v>3</v>
      </c>
      <c r="G60" s="17">
        <v>0.5</v>
      </c>
      <c r="H60" s="16">
        <v>3</v>
      </c>
      <c r="I60" s="17">
        <v>0.5</v>
      </c>
      <c r="J60" s="16">
        <v>3</v>
      </c>
      <c r="K60" s="17">
        <v>0.5</v>
      </c>
      <c r="L60" s="4"/>
    </row>
    <row r="61" spans="1:12" ht="30" x14ac:dyDescent="0.25">
      <c r="B61" s="8" t="s">
        <v>157</v>
      </c>
      <c r="C61" s="9"/>
      <c r="D61" s="10">
        <v>0.15</v>
      </c>
      <c r="E61" s="11">
        <v>15</v>
      </c>
      <c r="F61" s="12"/>
      <c r="G61" s="13">
        <f>SUM(G62:G72)</f>
        <v>15</v>
      </c>
      <c r="H61" s="12"/>
      <c r="I61" s="13">
        <f>SUM(I62:I72)</f>
        <v>15</v>
      </c>
      <c r="J61" s="12"/>
      <c r="K61" s="13">
        <f>SUM(K62:K72)</f>
        <v>13.521625</v>
      </c>
      <c r="L61" s="4"/>
    </row>
    <row r="62" spans="1:12" ht="90" x14ac:dyDescent="0.25">
      <c r="A62" s="2" t="s">
        <v>158</v>
      </c>
      <c r="B62" s="2" t="s">
        <v>159</v>
      </c>
      <c r="C62" s="2" t="s">
        <v>160</v>
      </c>
      <c r="D62" s="14">
        <v>0.03</v>
      </c>
      <c r="E62" s="15">
        <v>3</v>
      </c>
      <c r="F62" s="16">
        <v>13</v>
      </c>
      <c r="G62" s="17">
        <v>3</v>
      </c>
      <c r="H62" s="16">
        <v>13</v>
      </c>
      <c r="I62" s="17">
        <v>3</v>
      </c>
      <c r="J62" s="16">
        <v>13</v>
      </c>
      <c r="K62" s="17">
        <v>3</v>
      </c>
      <c r="L62" s="4"/>
    </row>
    <row r="63" spans="1:12" ht="409.5" x14ac:dyDescent="0.25">
      <c r="A63" s="2" t="s">
        <v>161</v>
      </c>
      <c r="B63" s="2" t="s">
        <v>162</v>
      </c>
      <c r="C63" s="2" t="s">
        <v>163</v>
      </c>
      <c r="D63" s="14">
        <v>0.02</v>
      </c>
      <c r="E63" s="15">
        <v>2</v>
      </c>
      <c r="F63" s="18" t="s">
        <v>164</v>
      </c>
      <c r="G63" s="17">
        <v>2</v>
      </c>
      <c r="H63" s="18" t="s">
        <v>164</v>
      </c>
      <c r="I63" s="17">
        <v>2</v>
      </c>
      <c r="J63" s="18" t="s">
        <v>164</v>
      </c>
      <c r="K63" s="17">
        <v>2</v>
      </c>
      <c r="L63" s="4"/>
    </row>
    <row r="64" spans="1:12" ht="60" x14ac:dyDescent="0.25">
      <c r="A64" s="2" t="s">
        <v>165</v>
      </c>
      <c r="B64" s="2" t="s">
        <v>166</v>
      </c>
      <c r="C64" s="2" t="s">
        <v>167</v>
      </c>
      <c r="D64" s="14">
        <v>0.02</v>
      </c>
      <c r="E64" s="15">
        <v>2</v>
      </c>
      <c r="F64" s="16">
        <v>6</v>
      </c>
      <c r="G64" s="17">
        <v>2</v>
      </c>
      <c r="H64" s="16">
        <v>6</v>
      </c>
      <c r="I64" s="17">
        <v>2</v>
      </c>
      <c r="J64" s="16">
        <v>6</v>
      </c>
      <c r="K64" s="17">
        <v>2</v>
      </c>
      <c r="L64" s="4"/>
    </row>
    <row r="65" spans="1:12" ht="45" x14ac:dyDescent="0.25">
      <c r="A65" s="2" t="s">
        <v>168</v>
      </c>
      <c r="B65" s="2" t="s">
        <v>169</v>
      </c>
      <c r="C65" s="2" t="s">
        <v>170</v>
      </c>
      <c r="D65" s="14">
        <v>0.01</v>
      </c>
      <c r="E65" s="15">
        <v>1</v>
      </c>
      <c r="F65" s="16">
        <v>7</v>
      </c>
      <c r="G65" s="17">
        <v>1</v>
      </c>
      <c r="H65" s="16">
        <v>7</v>
      </c>
      <c r="I65" s="17">
        <v>1</v>
      </c>
      <c r="J65" s="16">
        <v>7</v>
      </c>
      <c r="K65" s="17">
        <v>1</v>
      </c>
      <c r="L65" s="4"/>
    </row>
    <row r="66" spans="1:12" ht="75" x14ac:dyDescent="0.25">
      <c r="A66" s="2" t="s">
        <v>171</v>
      </c>
      <c r="B66" s="2" t="s">
        <v>172</v>
      </c>
      <c r="C66" s="2" t="s">
        <v>173</v>
      </c>
      <c r="D66" s="14">
        <v>0.01</v>
      </c>
      <c r="E66" s="15">
        <v>1</v>
      </c>
      <c r="F66" s="16">
        <v>5</v>
      </c>
      <c r="G66" s="17">
        <v>1</v>
      </c>
      <c r="H66" s="16">
        <v>5</v>
      </c>
      <c r="I66" s="17">
        <v>1</v>
      </c>
      <c r="J66" s="16">
        <v>1</v>
      </c>
      <c r="K66" s="17">
        <v>0</v>
      </c>
      <c r="L66" s="4"/>
    </row>
    <row r="67" spans="1:12" ht="45" x14ac:dyDescent="0.25">
      <c r="A67" s="2" t="s">
        <v>174</v>
      </c>
      <c r="B67" s="2" t="s">
        <v>175</v>
      </c>
      <c r="C67" s="2" t="s">
        <v>176</v>
      </c>
      <c r="D67" s="14">
        <v>0.01</v>
      </c>
      <c r="E67" s="15">
        <v>1</v>
      </c>
      <c r="F67" s="16">
        <v>10</v>
      </c>
      <c r="G67" s="17">
        <v>1</v>
      </c>
      <c r="H67" s="16">
        <v>10</v>
      </c>
      <c r="I67" s="17">
        <v>1</v>
      </c>
      <c r="J67" s="16">
        <v>10</v>
      </c>
      <c r="K67" s="17">
        <v>1</v>
      </c>
      <c r="L67" s="4"/>
    </row>
    <row r="68" spans="1:12" ht="45" x14ac:dyDescent="0.25">
      <c r="A68" s="2" t="s">
        <v>177</v>
      </c>
      <c r="B68" s="2" t="s">
        <v>178</v>
      </c>
      <c r="C68" s="2" t="s">
        <v>176</v>
      </c>
      <c r="D68" s="14">
        <v>0.01</v>
      </c>
      <c r="E68" s="15">
        <v>1</v>
      </c>
      <c r="F68" s="16">
        <v>10</v>
      </c>
      <c r="G68" s="17">
        <v>1</v>
      </c>
      <c r="H68" s="16">
        <v>10</v>
      </c>
      <c r="I68" s="17">
        <v>1</v>
      </c>
      <c r="J68" s="16">
        <v>10</v>
      </c>
      <c r="K68" s="17">
        <v>1</v>
      </c>
      <c r="L68" s="4"/>
    </row>
    <row r="69" spans="1:12" ht="45" x14ac:dyDescent="0.25">
      <c r="A69" s="2" t="s">
        <v>179</v>
      </c>
      <c r="B69" s="2" t="s">
        <v>180</v>
      </c>
      <c r="C69" s="2" t="s">
        <v>176</v>
      </c>
      <c r="D69" s="14">
        <v>0.01</v>
      </c>
      <c r="E69" s="15">
        <v>1</v>
      </c>
      <c r="F69" s="16">
        <v>10</v>
      </c>
      <c r="G69" s="17">
        <v>1</v>
      </c>
      <c r="H69" s="16">
        <v>10</v>
      </c>
      <c r="I69" s="17">
        <v>1</v>
      </c>
      <c r="J69" s="16">
        <v>10</v>
      </c>
      <c r="K69" s="17">
        <v>1</v>
      </c>
      <c r="L69" s="4"/>
    </row>
    <row r="70" spans="1:12" ht="45" x14ac:dyDescent="0.25">
      <c r="A70" s="2" t="s">
        <v>181</v>
      </c>
      <c r="B70" s="2" t="s">
        <v>178</v>
      </c>
      <c r="C70" s="2" t="s">
        <v>176</v>
      </c>
      <c r="D70" s="14">
        <v>0.01</v>
      </c>
      <c r="E70" s="15">
        <v>1</v>
      </c>
      <c r="F70" s="16">
        <v>10</v>
      </c>
      <c r="G70" s="17">
        <v>1</v>
      </c>
      <c r="H70" s="16">
        <v>10</v>
      </c>
      <c r="I70" s="17">
        <v>1</v>
      </c>
      <c r="J70" s="16">
        <v>7.173</v>
      </c>
      <c r="K70" s="17">
        <v>0.64662500000000001</v>
      </c>
      <c r="L70" s="4"/>
    </row>
    <row r="71" spans="1:12" ht="45" x14ac:dyDescent="0.25">
      <c r="A71" s="2" t="s">
        <v>182</v>
      </c>
      <c r="B71" s="2" t="s">
        <v>178</v>
      </c>
      <c r="C71" s="2" t="s">
        <v>176</v>
      </c>
      <c r="D71" s="14">
        <v>0.01</v>
      </c>
      <c r="E71" s="15">
        <v>1</v>
      </c>
      <c r="F71" s="16">
        <v>10</v>
      </c>
      <c r="G71" s="17">
        <v>1</v>
      </c>
      <c r="H71" s="16">
        <v>10</v>
      </c>
      <c r="I71" s="17">
        <v>1</v>
      </c>
      <c r="J71" s="16">
        <v>10</v>
      </c>
      <c r="K71" s="17">
        <v>1</v>
      </c>
      <c r="L71" s="4"/>
    </row>
    <row r="72" spans="1:12" ht="45" x14ac:dyDescent="0.25">
      <c r="A72" s="2" t="s">
        <v>183</v>
      </c>
      <c r="B72" s="2" t="s">
        <v>178</v>
      </c>
      <c r="C72" s="2" t="s">
        <v>176</v>
      </c>
      <c r="D72" s="14">
        <v>0.01</v>
      </c>
      <c r="E72" s="15">
        <v>1</v>
      </c>
      <c r="F72" s="16">
        <v>10</v>
      </c>
      <c r="G72" s="17">
        <v>1</v>
      </c>
      <c r="H72" s="16">
        <v>10</v>
      </c>
      <c r="I72" s="17">
        <v>1</v>
      </c>
      <c r="J72" s="16">
        <v>9</v>
      </c>
      <c r="K72" s="17">
        <v>0.875</v>
      </c>
      <c r="L72" s="4"/>
    </row>
    <row r="73" spans="1:12" x14ac:dyDescent="0.25">
      <c r="B73" s="1" t="s">
        <v>184</v>
      </c>
      <c r="D73" s="19">
        <f>D4 + D25 + D61</f>
        <v>1</v>
      </c>
      <c r="E73" s="20">
        <f>E4 + E25 + E61</f>
        <v>100</v>
      </c>
      <c r="F73" s="3"/>
      <c r="G73" s="21">
        <f>SUM(G5:G24) + SUM(G26:G60) + SUM(G62:G72)</f>
        <v>99</v>
      </c>
      <c r="H73" s="3"/>
      <c r="I73" s="21">
        <f>SUM(I5:I24) + SUM(I26:I60) + SUM(I62:I72)</f>
        <v>99</v>
      </c>
      <c r="J73" s="3"/>
      <c r="K73" s="21">
        <f>SUM(K5:K24) + SUM(K26:K60) + SUM(K62:K72)</f>
        <v>94.036625000000001</v>
      </c>
      <c r="L73" s="4"/>
    </row>
    <row r="74" spans="1:12" x14ac:dyDescent="0.25">
      <c r="F74" s="3"/>
      <c r="H74" s="3"/>
      <c r="J74" s="3"/>
      <c r="L74" s="4"/>
    </row>
    <row r="75" spans="1:12" ht="15.75" thickBot="1" x14ac:dyDescent="0.3">
      <c r="A75" s="22"/>
      <c r="B75" s="23" t="s">
        <v>185</v>
      </c>
      <c r="C75" s="22"/>
      <c r="D75" s="24"/>
      <c r="E75" s="24"/>
      <c r="F75" s="25"/>
      <c r="G75" s="22"/>
      <c r="H75" s="25"/>
      <c r="I75" s="22"/>
      <c r="J75" s="25"/>
      <c r="K75" s="22"/>
      <c r="L75" s="4"/>
    </row>
    <row r="76" spans="1:12" x14ac:dyDescent="0.25">
      <c r="B76" s="1" t="s">
        <v>186</v>
      </c>
      <c r="F76" s="3"/>
      <c r="G76" s="21">
        <f>G73</f>
        <v>99</v>
      </c>
      <c r="H76" s="3"/>
      <c r="I76" s="21">
        <f>I73</f>
        <v>99</v>
      </c>
      <c r="J76" s="3"/>
      <c r="K76" s="21">
        <f>K73</f>
        <v>94.036625000000001</v>
      </c>
      <c r="L76" s="4"/>
    </row>
  </sheetData>
  <pageMargins left="0.39369999999999999" right="0.19685" top="0" bottom="0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Forval Þjóðarhöll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Sigrún Svava Valdimarsdóttir - FSRE</dc:creator>
  <cp:lastModifiedBy>Sigrún Svava Valdimarsdóttir - FSRE</cp:lastModifiedBy>
  <dcterms:created xsi:type="dcterms:W3CDTF">2024-06-19T15:33:36Z</dcterms:created>
  <dcterms:modified xsi:type="dcterms:W3CDTF">2024-06-19T15:35:15Z</dcterms:modified>
</cp:coreProperties>
</file>