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REKSTUR OG ÖRYGGI\Vefur\Vefur_2023\Heilbrigðisupplýsingar\"/>
    </mc:Choice>
  </mc:AlternateContent>
  <xr:revisionPtr revIDLastSave="0" documentId="8_{61E09D4D-80A4-40F5-B980-F8CD0D4A98EE}" xr6:coauthVersionLast="47" xr6:coauthVersionMax="47" xr10:uidLastSave="{00000000-0000-0000-0000-000000000000}"/>
  <bookViews>
    <workbookView xWindow="-120" yWindow="-120" windowWidth="38640" windowHeight="21240" tabRatio="592" xr2:uid="{00000000-000D-0000-FFFF-FFFF00000000}"/>
  </bookViews>
  <sheets>
    <sheet name="Biðlistar" sheetId="1" r:id="rId1"/>
    <sheet name="Framkvæmdar aðgerðir" sheetId="2" r:id="rId2"/>
    <sheet name="Aðgerðakóðar" sheetId="3" r:id="rId3"/>
  </sheets>
  <definedNames>
    <definedName name="_xlnm.Print_Area" localSheetId="2">Aðgerðakóðar!$A$1:$C$38</definedName>
    <definedName name="_xlnm.Print_Area" localSheetId="0">Biðlistar!$A$1:$GB$147</definedName>
    <definedName name="_xlnm.Print_Titles" localSheetId="0">Biðlistar!$2:$7</definedName>
    <definedName name="_xlnm.Print_Titles" localSheetId="1">'Framkvæmdar aðgerðir'!$2:$5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N25" i="1" l="1"/>
  <c r="FG19" i="1"/>
  <c r="FA19" i="1"/>
  <c r="EU19" i="1"/>
  <c r="EO128" i="1" l="1"/>
  <c r="EN128" i="1"/>
  <c r="EI128" i="1"/>
  <c r="EJ128" i="1"/>
  <c r="EA128" i="1"/>
  <c r="EB128" i="1"/>
  <c r="EC128" i="1"/>
  <c r="ED128" i="1"/>
  <c r="EE128" i="1"/>
  <c r="DZ128" i="1"/>
  <c r="DQ128" i="1"/>
  <c r="DR128" i="1"/>
  <c r="DS128" i="1"/>
  <c r="DT128" i="1"/>
  <c r="DU128" i="1"/>
  <c r="DP128" i="1"/>
  <c r="DB128" i="1"/>
  <c r="EH128" i="1" s="1"/>
  <c r="DC128" i="1"/>
  <c r="DD128" i="1"/>
  <c r="DE128" i="1"/>
  <c r="DF128" i="1"/>
  <c r="DG128" i="1"/>
  <c r="DH128" i="1"/>
  <c r="DI128" i="1"/>
  <c r="DJ128" i="1"/>
  <c r="DK128" i="1"/>
  <c r="DL128" i="1"/>
  <c r="DM128" i="1"/>
  <c r="DN128" i="1"/>
  <c r="DO128" i="1"/>
  <c r="DA128" i="1"/>
  <c r="CV128" i="1"/>
  <c r="FD128" i="1" s="1"/>
  <c r="CW128" i="1"/>
  <c r="FE128" i="1" s="1"/>
  <c r="CX128" i="1"/>
  <c r="FF128" i="1" s="1"/>
  <c r="CY128" i="1"/>
  <c r="FG128" i="1" s="1"/>
  <c r="CZ128" i="1"/>
  <c r="FH128" i="1" s="1"/>
  <c r="CU128" i="1"/>
  <c r="FC128" i="1" s="1"/>
  <c r="CP128" i="1"/>
  <c r="EX128" i="1" s="1"/>
  <c r="CQ128" i="1"/>
  <c r="EY128" i="1" s="1"/>
  <c r="CR128" i="1"/>
  <c r="EZ128" i="1" s="1"/>
  <c r="CS128" i="1"/>
  <c r="FA128" i="1" s="1"/>
  <c r="CT128" i="1"/>
  <c r="FB128" i="1" s="1"/>
  <c r="CO128" i="1"/>
  <c r="EW128" i="1" s="1"/>
  <c r="CJ128" i="1"/>
  <c r="ER128" i="1" s="1"/>
  <c r="CK128" i="1"/>
  <c r="ES128" i="1" s="1"/>
  <c r="CL128" i="1"/>
  <c r="ET128" i="1" s="1"/>
  <c r="CM128" i="1"/>
  <c r="EU128" i="1" s="1"/>
  <c r="CN128" i="1"/>
  <c r="EV128" i="1" s="1"/>
  <c r="CI128" i="1"/>
  <c r="EQ128" i="1" s="1"/>
  <c r="BY128" i="1"/>
  <c r="BZ128" i="1"/>
  <c r="CA128" i="1"/>
  <c r="CB128" i="1"/>
  <c r="CC128" i="1"/>
  <c r="CD128" i="1"/>
  <c r="CE128" i="1"/>
  <c r="CF128" i="1"/>
  <c r="CG128" i="1"/>
  <c r="CH128" i="1"/>
  <c r="BX128" i="1"/>
  <c r="AW128" i="1"/>
  <c r="AX128" i="1"/>
  <c r="AY128" i="1"/>
  <c r="AZ128" i="1"/>
  <c r="BA128" i="1"/>
  <c r="BB128" i="1"/>
  <c r="BC128" i="1"/>
  <c r="BD128" i="1"/>
  <c r="BE128" i="1"/>
  <c r="BF128" i="1"/>
  <c r="AV128" i="1"/>
  <c r="U128" i="1"/>
  <c r="V128" i="1"/>
  <c r="W128" i="1"/>
  <c r="X128" i="1"/>
  <c r="Y128" i="1"/>
  <c r="EK128" i="1" s="1"/>
  <c r="Z128" i="1"/>
  <c r="EL128" i="1" s="1"/>
  <c r="AA128" i="1"/>
  <c r="EM128" i="1" s="1"/>
  <c r="AB128" i="1"/>
  <c r="AC128" i="1"/>
  <c r="AD128" i="1"/>
  <c r="EP128" i="1" s="1"/>
  <c r="T128" i="1"/>
  <c r="EG128" i="1" s="1"/>
  <c r="FD119" i="1"/>
  <c r="EY119" i="1"/>
  <c r="EZ119" i="1"/>
  <c r="FA119" i="1"/>
  <c r="EW119" i="1"/>
  <c r="EQ119" i="1"/>
  <c r="EN119" i="1"/>
  <c r="EA119" i="1"/>
  <c r="EB119" i="1"/>
  <c r="EC119" i="1"/>
  <c r="ED119" i="1"/>
  <c r="EE119" i="1"/>
  <c r="DZ119" i="1"/>
  <c r="DQ119" i="1"/>
  <c r="DR119" i="1"/>
  <c r="DS119" i="1"/>
  <c r="DT119" i="1"/>
  <c r="DU119" i="1"/>
  <c r="DP119" i="1"/>
  <c r="DB119" i="1"/>
  <c r="DC119" i="1"/>
  <c r="EH119" i="1" s="1"/>
  <c r="DD119" i="1"/>
  <c r="DE119" i="1"/>
  <c r="DF119" i="1"/>
  <c r="DG119" i="1"/>
  <c r="DH119" i="1"/>
  <c r="DI119" i="1"/>
  <c r="FF119" i="1" s="1"/>
  <c r="DJ119" i="1"/>
  <c r="EU119" i="1" s="1"/>
  <c r="DK119" i="1"/>
  <c r="DA119" i="1"/>
  <c r="CV119" i="1"/>
  <c r="CW119" i="1"/>
  <c r="FE119" i="1" s="1"/>
  <c r="CX119" i="1"/>
  <c r="CY119" i="1"/>
  <c r="FG119" i="1" s="1"/>
  <c r="CZ119" i="1"/>
  <c r="FH119" i="1" s="1"/>
  <c r="CU119" i="1"/>
  <c r="FC119" i="1" s="1"/>
  <c r="CP119" i="1"/>
  <c r="EX119" i="1" s="1"/>
  <c r="CQ119" i="1"/>
  <c r="CR119" i="1"/>
  <c r="CS119" i="1"/>
  <c r="CT119" i="1"/>
  <c r="FB119" i="1" s="1"/>
  <c r="CO119" i="1"/>
  <c r="CJ119" i="1"/>
  <c r="ER119" i="1" s="1"/>
  <c r="CK119" i="1"/>
  <c r="ES119" i="1" s="1"/>
  <c r="CL119" i="1"/>
  <c r="ET119" i="1" s="1"/>
  <c r="CM119" i="1"/>
  <c r="CN119" i="1"/>
  <c r="EV119" i="1" s="1"/>
  <c r="CI119" i="1"/>
  <c r="BY119" i="1"/>
  <c r="BZ119" i="1"/>
  <c r="CA119" i="1"/>
  <c r="CB119" i="1"/>
  <c r="CC119" i="1"/>
  <c r="CD119" i="1"/>
  <c r="CE119" i="1"/>
  <c r="CF119" i="1"/>
  <c r="CG119" i="1"/>
  <c r="CH119" i="1"/>
  <c r="BX119" i="1"/>
  <c r="AW119" i="1"/>
  <c r="AX119" i="1"/>
  <c r="AY119" i="1"/>
  <c r="AZ119" i="1"/>
  <c r="BA119" i="1"/>
  <c r="BB119" i="1"/>
  <c r="BC119" i="1"/>
  <c r="BD119" i="1"/>
  <c r="BE119" i="1"/>
  <c r="BF119" i="1"/>
  <c r="AV119" i="1"/>
  <c r="U119" i="1"/>
  <c r="EG119" i="1" s="1"/>
  <c r="V119" i="1"/>
  <c r="W119" i="1"/>
  <c r="EI119" i="1" s="1"/>
  <c r="X119" i="1"/>
  <c r="EJ119" i="1" s="1"/>
  <c r="Y119" i="1"/>
  <c r="EK119" i="1" s="1"/>
  <c r="Z119" i="1"/>
  <c r="EL119" i="1" s="1"/>
  <c r="AA119" i="1"/>
  <c r="EM119" i="1" s="1"/>
  <c r="AB119" i="1"/>
  <c r="AC119" i="1"/>
  <c r="EO119" i="1" s="1"/>
  <c r="T119" i="1"/>
  <c r="AD119" i="1"/>
  <c r="EP119" i="1" s="1"/>
  <c r="AD118" i="1"/>
  <c r="O13" i="2" l="1"/>
  <c r="L13" i="2"/>
  <c r="EP35" i="1"/>
  <c r="CN88" i="1" l="1"/>
  <c r="CN94" i="1"/>
  <c r="CY48" i="1" l="1"/>
  <c r="CG48" i="1"/>
  <c r="CC48" i="1"/>
  <c r="BA48" i="1"/>
  <c r="CN73" i="1"/>
  <c r="CN56" i="1"/>
  <c r="DK42" i="1" l="1"/>
  <c r="CN42" i="1"/>
  <c r="EV42" i="1" s="1"/>
  <c r="CN48" i="1"/>
  <c r="FA45" i="1"/>
  <c r="FG45" i="1"/>
  <c r="CC82" i="1"/>
  <c r="CN82" i="1"/>
  <c r="EP52" i="1" l="1"/>
  <c r="DK127" i="1"/>
  <c r="O117" i="2" l="1"/>
  <c r="O108" i="2"/>
  <c r="O100" i="2"/>
  <c r="O91" i="2"/>
  <c r="O79" i="2"/>
  <c r="O85" i="2"/>
  <c r="O70" i="2"/>
  <c r="O61" i="2"/>
  <c r="O45" i="2"/>
  <c r="O39" i="2"/>
  <c r="O22" i="2"/>
  <c r="O52" i="2"/>
  <c r="O124" i="2"/>
  <c r="O131" i="2"/>
  <c r="FH126" i="1"/>
  <c r="FB126" i="1"/>
  <c r="EV126" i="1"/>
  <c r="EP126" i="1"/>
  <c r="EE127" i="1"/>
  <c r="DU127" i="1"/>
  <c r="CZ127" i="1"/>
  <c r="FH127" i="1" s="1"/>
  <c r="CT127" i="1"/>
  <c r="FB127" i="1" s="1"/>
  <c r="CN127" i="1"/>
  <c r="EV127" i="1" s="1"/>
  <c r="CH127" i="1"/>
  <c r="BF127" i="1"/>
  <c r="AD127" i="1"/>
  <c r="EP127" i="1" s="1"/>
  <c r="FB117" i="1"/>
  <c r="FH117" i="1"/>
  <c r="CN118" i="1"/>
  <c r="EV117" i="1"/>
  <c r="EP117" i="1"/>
  <c r="EE118" i="1"/>
  <c r="DU118" i="1"/>
  <c r="CQ16" i="1"/>
  <c r="CW16" i="1"/>
  <c r="FH14" i="1"/>
  <c r="FB14" i="1"/>
  <c r="CN15" i="1"/>
  <c r="CT15" i="1"/>
  <c r="CZ15" i="1"/>
  <c r="EV14" i="1"/>
  <c r="EE111" i="1"/>
  <c r="EE82" i="1"/>
  <c r="EE73" i="1"/>
  <c r="EE64" i="1"/>
  <c r="EE56" i="1"/>
  <c r="EE48" i="1"/>
  <c r="EE42" i="1"/>
  <c r="EE25" i="1"/>
  <c r="DU25" i="1"/>
  <c r="DU42" i="1"/>
  <c r="DU48" i="1"/>
  <c r="DU56" i="1"/>
  <c r="DU64" i="1"/>
  <c r="DU73" i="1"/>
  <c r="DU88" i="1"/>
  <c r="DU94" i="1"/>
  <c r="DK118" i="1"/>
  <c r="EV118" i="1" s="1"/>
  <c r="DK111" i="1"/>
  <c r="EV111" i="1" s="1"/>
  <c r="DK102" i="1"/>
  <c r="DK94" i="1"/>
  <c r="EV94" i="1" s="1"/>
  <c r="DK88" i="1"/>
  <c r="EV88" i="1" s="1"/>
  <c r="DK82" i="1"/>
  <c r="EV82" i="1" s="1"/>
  <c r="DK73" i="1"/>
  <c r="EV73" i="1" s="1"/>
  <c r="DK64" i="1"/>
  <c r="DK56" i="1"/>
  <c r="EV56" i="1" s="1"/>
  <c r="DK48" i="1"/>
  <c r="EV48" i="1" s="1"/>
  <c r="CZ25" i="1"/>
  <c r="CZ42" i="1"/>
  <c r="FH42" i="1" s="1"/>
  <c r="CZ48" i="1"/>
  <c r="CZ56" i="1"/>
  <c r="FH56" i="1" s="1"/>
  <c r="CZ64" i="1"/>
  <c r="CZ73" i="1"/>
  <c r="FH73" i="1" s="1"/>
  <c r="CZ82" i="1"/>
  <c r="CZ88" i="1"/>
  <c r="FH88" i="1" s="1"/>
  <c r="CZ94" i="1"/>
  <c r="FH94" i="1" s="1"/>
  <c r="CZ111" i="1"/>
  <c r="CZ118" i="1"/>
  <c r="CT118" i="1"/>
  <c r="FB118" i="1" s="1"/>
  <c r="CT111" i="1"/>
  <c r="CT94" i="1"/>
  <c r="FB94" i="1" s="1"/>
  <c r="CT88" i="1"/>
  <c r="FB88" i="1" s="1"/>
  <c r="CT82" i="1"/>
  <c r="FB82" i="1" s="1"/>
  <c r="CT73" i="1"/>
  <c r="FB73" i="1" s="1"/>
  <c r="CT64" i="1"/>
  <c r="CT56" i="1"/>
  <c r="CT48" i="1"/>
  <c r="FB48" i="1" s="1"/>
  <c r="CT42" i="1"/>
  <c r="FB42" i="1" s="1"/>
  <c r="CT25" i="1"/>
  <c r="CH118" i="1"/>
  <c r="CH111" i="1"/>
  <c r="CH82" i="1"/>
  <c r="CH73" i="1"/>
  <c r="CH64" i="1"/>
  <c r="CH56" i="1"/>
  <c r="CH48" i="1"/>
  <c r="CH42" i="1"/>
  <c r="CH25" i="1"/>
  <c r="BF25" i="1"/>
  <c r="BF42" i="1"/>
  <c r="BF48" i="1"/>
  <c r="BF56" i="1"/>
  <c r="BF64" i="1"/>
  <c r="BF73" i="1"/>
  <c r="BF88" i="1"/>
  <c r="BF94" i="1"/>
  <c r="BF118" i="1"/>
  <c r="AD111" i="1"/>
  <c r="AD102" i="1"/>
  <c r="EP102" i="1" s="1"/>
  <c r="AD94" i="1"/>
  <c r="EP94" i="1" s="1"/>
  <c r="AD88" i="1"/>
  <c r="EP88" i="1" s="1"/>
  <c r="AD82" i="1"/>
  <c r="AD64" i="1"/>
  <c r="AD48" i="1"/>
  <c r="AD42" i="1"/>
  <c r="EP42" i="1" s="1"/>
  <c r="AD25" i="1"/>
  <c r="EP25" i="1" s="1"/>
  <c r="DK25" i="1"/>
  <c r="CZ16" i="1"/>
  <c r="CT16" i="1"/>
  <c r="CN16" i="1"/>
  <c r="CH16" i="1"/>
  <c r="BF16" i="1"/>
  <c r="AD16" i="1"/>
  <c r="EP16" i="1" s="1"/>
  <c r="AD15" i="1"/>
  <c r="EP14" i="1"/>
  <c r="EE16" i="1"/>
  <c r="EE15" i="1"/>
  <c r="DU16" i="1"/>
  <c r="DU15" i="1"/>
  <c r="DK16" i="1"/>
  <c r="DK15" i="1"/>
  <c r="FB15" i="1" s="1"/>
  <c r="AD56" i="1"/>
  <c r="FH123" i="1"/>
  <c r="FB123" i="1"/>
  <c r="EV123" i="1"/>
  <c r="EP123" i="1"/>
  <c r="FH115" i="1"/>
  <c r="FB115" i="1"/>
  <c r="EV115" i="1"/>
  <c r="EP115" i="1"/>
  <c r="EP106" i="1"/>
  <c r="FH98" i="1"/>
  <c r="FB98" i="1"/>
  <c r="EV98" i="1"/>
  <c r="EP98" i="1"/>
  <c r="FH92" i="1"/>
  <c r="FB92" i="1"/>
  <c r="EV92" i="1"/>
  <c r="EP92" i="1"/>
  <c r="FH86" i="1"/>
  <c r="FB86" i="1"/>
  <c r="EV86" i="1"/>
  <c r="EP86" i="1"/>
  <c r="FH77" i="1"/>
  <c r="FB77" i="1"/>
  <c r="EV77" i="1"/>
  <c r="EP77" i="1"/>
  <c r="FH68" i="1"/>
  <c r="FB68" i="1"/>
  <c r="EV68" i="1"/>
  <c r="EP68" i="1"/>
  <c r="FH52" i="1"/>
  <c r="FB52" i="1"/>
  <c r="EV52" i="1"/>
  <c r="FH39" i="1"/>
  <c r="FB39" i="1"/>
  <c r="EV39" i="1"/>
  <c r="EP39" i="1"/>
  <c r="FH11" i="1"/>
  <c r="FB11" i="1"/>
  <c r="EV11" i="1"/>
  <c r="EP11" i="1"/>
  <c r="FH118" i="1" l="1"/>
  <c r="FH48" i="1"/>
  <c r="EP118" i="1"/>
  <c r="FH111" i="1"/>
  <c r="FB56" i="1"/>
  <c r="EP56" i="1"/>
  <c r="EP15" i="1"/>
  <c r="EP111" i="1"/>
  <c r="EP48" i="1"/>
  <c r="FH82" i="1"/>
  <c r="EP82" i="1"/>
  <c r="FB111" i="1"/>
  <c r="FH15" i="1"/>
  <c r="EV15" i="1"/>
  <c r="FH122" i="1"/>
  <c r="FB122" i="1"/>
  <c r="EV122" i="1"/>
  <c r="EP122" i="1"/>
  <c r="FH114" i="1"/>
  <c r="FB114" i="1"/>
  <c r="EV114" i="1"/>
  <c r="EP114" i="1"/>
  <c r="FH105" i="1"/>
  <c r="FG105" i="1"/>
  <c r="FB105" i="1"/>
  <c r="FA105" i="1"/>
  <c r="EV105" i="1"/>
  <c r="EU105" i="1"/>
  <c r="EP105" i="1"/>
  <c r="EO105" i="1"/>
  <c r="FH97" i="1"/>
  <c r="FG97" i="1"/>
  <c r="FB97" i="1"/>
  <c r="FA97" i="1"/>
  <c r="EV97" i="1"/>
  <c r="EU97" i="1"/>
  <c r="EP97" i="1"/>
  <c r="EO97" i="1"/>
  <c r="ED102" i="1"/>
  <c r="EE102" i="1"/>
  <c r="CN102" i="1"/>
  <c r="EV102" i="1" s="1"/>
  <c r="CT102" i="1"/>
  <c r="FB102" i="1" s="1"/>
  <c r="CZ102" i="1"/>
  <c r="FH102" i="1" s="1"/>
  <c r="CH102" i="1"/>
  <c r="FH91" i="1"/>
  <c r="FG91" i="1"/>
  <c r="FB91" i="1"/>
  <c r="FA91" i="1"/>
  <c r="EV91" i="1"/>
  <c r="EU91" i="1"/>
  <c r="EP91" i="1"/>
  <c r="EO91" i="1"/>
  <c r="FH85" i="1"/>
  <c r="FG85" i="1"/>
  <c r="FB85" i="1"/>
  <c r="FA85" i="1"/>
  <c r="EV85" i="1"/>
  <c r="EU85" i="1"/>
  <c r="EP85" i="1"/>
  <c r="EO85" i="1"/>
  <c r="FH76" i="1"/>
  <c r="FG76" i="1"/>
  <c r="FB76" i="1"/>
  <c r="FA76" i="1"/>
  <c r="EV76" i="1"/>
  <c r="EU76" i="1"/>
  <c r="EP76" i="1"/>
  <c r="EO76" i="1"/>
  <c r="AD73" i="1"/>
  <c r="EP73" i="1" s="1"/>
  <c r="FH67" i="1"/>
  <c r="FG67" i="1"/>
  <c r="FB67" i="1"/>
  <c r="FA67" i="1"/>
  <c r="EV67" i="1"/>
  <c r="EU67" i="1"/>
  <c r="EP67" i="1"/>
  <c r="EO67" i="1"/>
  <c r="FH62" i="1"/>
  <c r="FG62" i="1"/>
  <c r="FB62" i="1"/>
  <c r="FA62" i="1"/>
  <c r="EV62" i="1"/>
  <c r="EU62" i="1"/>
  <c r="EP62" i="1"/>
  <c r="EO62" i="1"/>
  <c r="FH59" i="1"/>
  <c r="FB59" i="1"/>
  <c r="EV59" i="1"/>
  <c r="EP59" i="1"/>
  <c r="FH51" i="1"/>
  <c r="FB51" i="1"/>
  <c r="EV51" i="1"/>
  <c r="EP51" i="1"/>
  <c r="FH45" i="1"/>
  <c r="FB45" i="1"/>
  <c r="EV45" i="1"/>
  <c r="EP45" i="1"/>
  <c r="FH38" i="1"/>
  <c r="FB38" i="1"/>
  <c r="EV38" i="1"/>
  <c r="EP38" i="1"/>
  <c r="FH35" i="1"/>
  <c r="FB35" i="1"/>
  <c r="EV35" i="1"/>
  <c r="FH31" i="1"/>
  <c r="FB31" i="1"/>
  <c r="EV31" i="1"/>
  <c r="EP31" i="1"/>
  <c r="FH28" i="1"/>
  <c r="FB28" i="1"/>
  <c r="EV28" i="1"/>
  <c r="EP28" i="1"/>
  <c r="FH19" i="1"/>
  <c r="FB19" i="1"/>
  <c r="EV19" i="1"/>
  <c r="EP19" i="1"/>
  <c r="FH10" i="1"/>
  <c r="FB10" i="1"/>
  <c r="EV10" i="1"/>
  <c r="EP10" i="1"/>
  <c r="FH13" i="1" l="1"/>
  <c r="FB13" i="1"/>
  <c r="EV13" i="1"/>
  <c r="EP13" i="1"/>
  <c r="FH125" i="1"/>
  <c r="FB125" i="1"/>
  <c r="EV125" i="1"/>
  <c r="EP125" i="1"/>
  <c r="FH116" i="1"/>
  <c r="FB116" i="1"/>
  <c r="EV116" i="1"/>
  <c r="EP116" i="1"/>
  <c r="FH108" i="1" l="1"/>
  <c r="FB108" i="1"/>
  <c r="EV108" i="1"/>
  <c r="EP108" i="1"/>
  <c r="FH100" i="1"/>
  <c r="FB100" i="1"/>
  <c r="EV100" i="1"/>
  <c r="EP100" i="1"/>
  <c r="FH79" i="1" l="1"/>
  <c r="FB79" i="1"/>
  <c r="EV79" i="1"/>
  <c r="EP79" i="1"/>
  <c r="EP70" i="1"/>
  <c r="FH22" i="1" l="1"/>
  <c r="FB22" i="1"/>
  <c r="EV22" i="1"/>
  <c r="EP22" i="1"/>
  <c r="N131" i="2" l="1"/>
  <c r="M131" i="2"/>
  <c r="L131" i="2"/>
  <c r="K131" i="2"/>
  <c r="J131" i="2"/>
  <c r="I131" i="2"/>
  <c r="H131" i="2"/>
  <c r="G131" i="2"/>
  <c r="F131" i="2"/>
  <c r="E131" i="2"/>
  <c r="D131" i="2"/>
  <c r="C131" i="2"/>
  <c r="N124" i="2"/>
  <c r="M124" i="2"/>
  <c r="L124" i="2"/>
  <c r="K124" i="2"/>
  <c r="J124" i="2"/>
  <c r="I124" i="2"/>
  <c r="H124" i="2"/>
  <c r="G124" i="2"/>
  <c r="F124" i="2"/>
  <c r="E124" i="2"/>
  <c r="D124" i="2"/>
  <c r="C124" i="2"/>
  <c r="N117" i="2"/>
  <c r="M117" i="2"/>
  <c r="L117" i="2"/>
  <c r="K117" i="2"/>
  <c r="J117" i="2"/>
  <c r="I117" i="2"/>
  <c r="H117" i="2"/>
  <c r="G117" i="2"/>
  <c r="F117" i="2"/>
  <c r="E117" i="2"/>
  <c r="D117" i="2"/>
  <c r="C117" i="2"/>
  <c r="N108" i="2"/>
  <c r="M108" i="2"/>
  <c r="L108" i="2"/>
  <c r="K108" i="2"/>
  <c r="J108" i="2"/>
  <c r="I108" i="2"/>
  <c r="H108" i="2"/>
  <c r="E108" i="2"/>
  <c r="D108" i="2"/>
  <c r="C108" i="2"/>
  <c r="N100" i="2"/>
  <c r="M100" i="2"/>
  <c r="L100" i="2"/>
  <c r="K100" i="2"/>
  <c r="J100" i="2"/>
  <c r="I100" i="2"/>
  <c r="H100" i="2"/>
  <c r="G100" i="2"/>
  <c r="F100" i="2"/>
  <c r="E100" i="2"/>
  <c r="D100" i="2"/>
  <c r="C100" i="2"/>
  <c r="N91" i="2"/>
  <c r="M91" i="2"/>
  <c r="L91" i="2"/>
  <c r="K91" i="2"/>
  <c r="J91" i="2"/>
  <c r="I91" i="2"/>
  <c r="H91" i="2"/>
  <c r="G91" i="2"/>
  <c r="F91" i="2"/>
  <c r="E91" i="2"/>
  <c r="D91" i="2"/>
  <c r="C91" i="2"/>
  <c r="N85" i="2"/>
  <c r="M85" i="2"/>
  <c r="L85" i="2"/>
  <c r="K85" i="2"/>
  <c r="J85" i="2"/>
  <c r="I85" i="2"/>
  <c r="H85" i="2"/>
  <c r="G85" i="2"/>
  <c r="F85" i="2"/>
  <c r="E85" i="2"/>
  <c r="D85" i="2"/>
  <c r="C85" i="2"/>
  <c r="N79" i="2"/>
  <c r="M79" i="2"/>
  <c r="L79" i="2"/>
  <c r="K79" i="2"/>
  <c r="J79" i="2"/>
  <c r="I79" i="2"/>
  <c r="H79" i="2"/>
  <c r="G79" i="2"/>
  <c r="F79" i="2"/>
  <c r="E79" i="2"/>
  <c r="D79" i="2"/>
  <c r="C79" i="2"/>
  <c r="N70" i="2"/>
  <c r="M70" i="2"/>
  <c r="L70" i="2"/>
  <c r="K70" i="2"/>
  <c r="J70" i="2"/>
  <c r="I70" i="2"/>
  <c r="H70" i="2"/>
  <c r="G70" i="2"/>
  <c r="F70" i="2"/>
  <c r="E70" i="2"/>
  <c r="D70" i="2"/>
  <c r="C70" i="2"/>
  <c r="N61" i="2"/>
  <c r="M61" i="2"/>
  <c r="L61" i="2"/>
  <c r="K61" i="2"/>
  <c r="J61" i="2"/>
  <c r="I61" i="2"/>
  <c r="H61" i="2"/>
  <c r="G61" i="2"/>
  <c r="F61" i="2"/>
  <c r="E61" i="2"/>
  <c r="D61" i="2"/>
  <c r="C61" i="2"/>
  <c r="N52" i="2"/>
  <c r="M52" i="2"/>
  <c r="L52" i="2"/>
  <c r="K52" i="2"/>
  <c r="J52" i="2"/>
  <c r="I52" i="2"/>
  <c r="H52" i="2"/>
  <c r="G52" i="2"/>
  <c r="F52" i="2"/>
  <c r="E52" i="2"/>
  <c r="D52" i="2"/>
  <c r="C52" i="2"/>
  <c r="N45" i="2"/>
  <c r="M45" i="2"/>
  <c r="L45" i="2"/>
  <c r="K45" i="2"/>
  <c r="J45" i="2"/>
  <c r="I45" i="2"/>
  <c r="H45" i="2"/>
  <c r="G45" i="2"/>
  <c r="F45" i="2"/>
  <c r="E45" i="2"/>
  <c r="D45" i="2"/>
  <c r="C45" i="2"/>
  <c r="N39" i="2"/>
  <c r="M39" i="2"/>
  <c r="L39" i="2"/>
  <c r="K39" i="2"/>
  <c r="J39" i="2"/>
  <c r="I39" i="2"/>
  <c r="H39" i="2"/>
  <c r="G39" i="2"/>
  <c r="F39" i="2"/>
  <c r="E39" i="2"/>
  <c r="D39" i="2"/>
  <c r="C39" i="2"/>
  <c r="N22" i="2"/>
  <c r="M22" i="2"/>
  <c r="L22" i="2"/>
  <c r="K22" i="2"/>
  <c r="J22" i="2"/>
  <c r="I22" i="2"/>
  <c r="H22" i="2"/>
  <c r="G22" i="2"/>
  <c r="F22" i="2"/>
  <c r="E22" i="2"/>
  <c r="D22" i="2"/>
  <c r="C22" i="2"/>
  <c r="N13" i="2"/>
  <c r="M13" i="2"/>
  <c r="K13" i="2"/>
  <c r="J13" i="2"/>
  <c r="I13" i="2"/>
  <c r="H13" i="2"/>
  <c r="G13" i="2"/>
  <c r="F13" i="2"/>
  <c r="E13" i="2"/>
  <c r="D13" i="2"/>
  <c r="C13" i="2"/>
  <c r="ED127" i="1"/>
  <c r="EC127" i="1"/>
  <c r="EB127" i="1"/>
  <c r="EA127" i="1"/>
  <c r="DZ127" i="1"/>
  <c r="DY127" i="1"/>
  <c r="DX127" i="1"/>
  <c r="DW127" i="1"/>
  <c r="DV127" i="1"/>
  <c r="DT127" i="1"/>
  <c r="DS127" i="1"/>
  <c r="DR127" i="1"/>
  <c r="DQ127" i="1"/>
  <c r="DP127" i="1"/>
  <c r="DJ127" i="1"/>
  <c r="DI127" i="1"/>
  <c r="DH127" i="1"/>
  <c r="DG127" i="1"/>
  <c r="DF127" i="1"/>
  <c r="DE127" i="1"/>
  <c r="DD127" i="1"/>
  <c r="DC127" i="1"/>
  <c r="DB127" i="1"/>
  <c r="DA127" i="1"/>
  <c r="CY127" i="1"/>
  <c r="CX127" i="1"/>
  <c r="CW127" i="1"/>
  <c r="CV127" i="1"/>
  <c r="CU127" i="1"/>
  <c r="CS127" i="1"/>
  <c r="CR127" i="1"/>
  <c r="CQ127" i="1"/>
  <c r="CP127" i="1"/>
  <c r="CO127" i="1"/>
  <c r="CM127" i="1"/>
  <c r="CL127" i="1"/>
  <c r="ET127" i="1" s="1"/>
  <c r="CK127" i="1"/>
  <c r="CJ127" i="1"/>
  <c r="ER127" i="1" s="1"/>
  <c r="CI127" i="1"/>
  <c r="EQ127" i="1" s="1"/>
  <c r="CG127" i="1"/>
  <c r="CF127" i="1"/>
  <c r="CE127" i="1"/>
  <c r="CD127" i="1"/>
  <c r="CC127" i="1"/>
  <c r="CB127" i="1"/>
  <c r="CA127" i="1"/>
  <c r="BZ127" i="1"/>
  <c r="BY127" i="1"/>
  <c r="BX127" i="1"/>
  <c r="BW127" i="1"/>
  <c r="BV127" i="1"/>
  <c r="BU127" i="1"/>
  <c r="BT127" i="1"/>
  <c r="BS127" i="1"/>
  <c r="BR127" i="1"/>
  <c r="BQ127" i="1"/>
  <c r="BP127" i="1"/>
  <c r="BO127" i="1"/>
  <c r="BN127" i="1"/>
  <c r="BM127" i="1"/>
  <c r="BL127" i="1"/>
  <c r="BK127" i="1"/>
  <c r="BJ127" i="1"/>
  <c r="BI127" i="1"/>
  <c r="BH127" i="1"/>
  <c r="BG127" i="1"/>
  <c r="BE127" i="1"/>
  <c r="BD127" i="1"/>
  <c r="BC127" i="1"/>
  <c r="BB127" i="1"/>
  <c r="BA127" i="1"/>
  <c r="AZ127" i="1"/>
  <c r="AY127" i="1"/>
  <c r="AX127" i="1"/>
  <c r="AW127" i="1"/>
  <c r="AV127" i="1"/>
  <c r="AU127" i="1"/>
  <c r="AT127" i="1"/>
  <c r="AS127" i="1"/>
  <c r="AR127" i="1"/>
  <c r="AQ127" i="1"/>
  <c r="AP127" i="1"/>
  <c r="AO127" i="1"/>
  <c r="AN127" i="1"/>
  <c r="AM127" i="1"/>
  <c r="AL127" i="1"/>
  <c r="AK127" i="1"/>
  <c r="AJ127" i="1"/>
  <c r="AI127" i="1"/>
  <c r="AH127" i="1"/>
  <c r="AG127" i="1"/>
  <c r="AF127" i="1"/>
  <c r="AE127" i="1"/>
  <c r="AC127" i="1"/>
  <c r="AB127" i="1"/>
  <c r="AA127" i="1"/>
  <c r="Z127" i="1"/>
  <c r="EL127" i="1" s="1"/>
  <c r="Y127" i="1"/>
  <c r="EK127" i="1" s="1"/>
  <c r="X127" i="1"/>
  <c r="W127" i="1"/>
  <c r="V127" i="1"/>
  <c r="U127" i="1"/>
  <c r="T127" i="1"/>
  <c r="EG127" i="1" s="1"/>
  <c r="S127" i="1"/>
  <c r="R127" i="1"/>
  <c r="Q127" i="1"/>
  <c r="P127" i="1"/>
  <c r="O127" i="1"/>
  <c r="N127" i="1"/>
  <c r="M127" i="1"/>
  <c r="L127" i="1"/>
  <c r="I127" i="1"/>
  <c r="H127" i="1"/>
  <c r="F127" i="1"/>
  <c r="E127" i="1"/>
  <c r="D127" i="1"/>
  <c r="C127" i="1"/>
  <c r="FG125" i="1"/>
  <c r="FF125" i="1"/>
  <c r="FE125" i="1"/>
  <c r="FD125" i="1"/>
  <c r="FC125" i="1"/>
  <c r="FA125" i="1"/>
  <c r="EZ125" i="1"/>
  <c r="EY125" i="1"/>
  <c r="EX125" i="1"/>
  <c r="EW125" i="1"/>
  <c r="EU125" i="1"/>
  <c r="ET125" i="1"/>
  <c r="ES125" i="1"/>
  <c r="ER125" i="1"/>
  <c r="EQ125" i="1"/>
  <c r="EO125" i="1"/>
  <c r="EN125" i="1"/>
  <c r="EM125" i="1"/>
  <c r="EL125" i="1"/>
  <c r="EK125" i="1"/>
  <c r="EJ125" i="1"/>
  <c r="EI125" i="1"/>
  <c r="EH125" i="1"/>
  <c r="EG125" i="1"/>
  <c r="J125" i="1"/>
  <c r="G125" i="1"/>
  <c r="EW124" i="1"/>
  <c r="EQ124" i="1"/>
  <c r="EK124" i="1"/>
  <c r="EJ124" i="1"/>
  <c r="EI124" i="1"/>
  <c r="EH124" i="1"/>
  <c r="EG124" i="1"/>
  <c r="G124" i="1"/>
  <c r="FG123" i="1"/>
  <c r="FF123" i="1"/>
  <c r="FE123" i="1"/>
  <c r="FD123" i="1"/>
  <c r="FC123" i="1"/>
  <c r="FA123" i="1"/>
  <c r="EZ123" i="1"/>
  <c r="EY123" i="1"/>
  <c r="EX123" i="1"/>
  <c r="EW123" i="1"/>
  <c r="EU123" i="1"/>
  <c r="ET123" i="1"/>
  <c r="ES123" i="1"/>
  <c r="ER123" i="1"/>
  <c r="EQ123" i="1"/>
  <c r="EO123" i="1"/>
  <c r="EN123" i="1"/>
  <c r="EM123" i="1"/>
  <c r="EL123" i="1"/>
  <c r="EK123" i="1"/>
  <c r="EJ123" i="1"/>
  <c r="EI123" i="1"/>
  <c r="EH123" i="1"/>
  <c r="EG123" i="1"/>
  <c r="J123" i="1"/>
  <c r="G123" i="1"/>
  <c r="FG122" i="1"/>
  <c r="FF122" i="1"/>
  <c r="FE122" i="1"/>
  <c r="FD122" i="1"/>
  <c r="FC122" i="1"/>
  <c r="FA122" i="1"/>
  <c r="EZ122" i="1"/>
  <c r="EY122" i="1"/>
  <c r="EX122" i="1"/>
  <c r="EW122" i="1"/>
  <c r="EU122" i="1"/>
  <c r="ET122" i="1"/>
  <c r="ES122" i="1"/>
  <c r="ER122" i="1"/>
  <c r="EQ122" i="1"/>
  <c r="EO122" i="1"/>
  <c r="EN122" i="1"/>
  <c r="EM122" i="1"/>
  <c r="EL122" i="1"/>
  <c r="EK122" i="1"/>
  <c r="EJ122" i="1"/>
  <c r="EI122" i="1"/>
  <c r="EH122" i="1"/>
  <c r="EG122" i="1"/>
  <c r="J122" i="1"/>
  <c r="G122" i="1"/>
  <c r="ED118" i="1"/>
  <c r="EC118" i="1"/>
  <c r="EB118" i="1"/>
  <c r="EA118" i="1"/>
  <c r="DZ118" i="1"/>
  <c r="DY118" i="1"/>
  <c r="DX118" i="1"/>
  <c r="DW118" i="1"/>
  <c r="DV118" i="1"/>
  <c r="DT118" i="1"/>
  <c r="DS118" i="1"/>
  <c r="DR118" i="1"/>
  <c r="DQ118" i="1"/>
  <c r="DP118" i="1"/>
  <c r="DJ118" i="1"/>
  <c r="DI118" i="1"/>
  <c r="DH118" i="1"/>
  <c r="DG118" i="1"/>
  <c r="DF118" i="1"/>
  <c r="DE118" i="1"/>
  <c r="DD118" i="1"/>
  <c r="DC118" i="1"/>
  <c r="DB118" i="1"/>
  <c r="DA118" i="1"/>
  <c r="CY118" i="1"/>
  <c r="CX118" i="1"/>
  <c r="CW118" i="1"/>
  <c r="CV118" i="1"/>
  <c r="CU118" i="1"/>
  <c r="CS118" i="1"/>
  <c r="CR118" i="1"/>
  <c r="CQ118" i="1"/>
  <c r="CP118" i="1"/>
  <c r="CO118" i="1"/>
  <c r="CM118" i="1"/>
  <c r="EU118" i="1" s="1"/>
  <c r="CL118" i="1"/>
  <c r="ET118" i="1" s="1"/>
  <c r="CK118" i="1"/>
  <c r="ES118" i="1" s="1"/>
  <c r="CJ118" i="1"/>
  <c r="ER118" i="1" s="1"/>
  <c r="CI118" i="1"/>
  <c r="CG118" i="1"/>
  <c r="CF118" i="1"/>
  <c r="CE118" i="1"/>
  <c r="CD118" i="1"/>
  <c r="CC118" i="1"/>
  <c r="CB118" i="1"/>
  <c r="CA118" i="1"/>
  <c r="BZ118" i="1"/>
  <c r="BY118" i="1"/>
  <c r="BX118" i="1"/>
  <c r="BW118" i="1"/>
  <c r="BV118" i="1"/>
  <c r="BU118" i="1"/>
  <c r="BT118" i="1"/>
  <c r="BS118" i="1"/>
  <c r="BR118" i="1"/>
  <c r="BQ118" i="1"/>
  <c r="BP118" i="1"/>
  <c r="BO118" i="1"/>
  <c r="BN118" i="1"/>
  <c r="BM118" i="1"/>
  <c r="BL118" i="1"/>
  <c r="BK118" i="1"/>
  <c r="BJ118" i="1"/>
  <c r="BI118" i="1"/>
  <c r="BH118" i="1"/>
  <c r="BG118" i="1"/>
  <c r="BE118" i="1"/>
  <c r="BD118" i="1"/>
  <c r="BC118" i="1"/>
  <c r="BB118" i="1"/>
  <c r="BA118" i="1"/>
  <c r="AZ118" i="1"/>
  <c r="AY118" i="1"/>
  <c r="AX118" i="1"/>
  <c r="AW118" i="1"/>
  <c r="AV118" i="1"/>
  <c r="AU118" i="1"/>
  <c r="AT118" i="1"/>
  <c r="AS118" i="1"/>
  <c r="AR118" i="1"/>
  <c r="AQ118" i="1"/>
  <c r="AP118" i="1"/>
  <c r="AO118" i="1"/>
  <c r="AN118" i="1"/>
  <c r="AM118" i="1"/>
  <c r="AL118" i="1"/>
  <c r="AK118" i="1"/>
  <c r="AJ118" i="1"/>
  <c r="AI118" i="1"/>
  <c r="AH118" i="1"/>
  <c r="AG118" i="1"/>
  <c r="AF118" i="1"/>
  <c r="AE118" i="1"/>
  <c r="AC118" i="1"/>
  <c r="AB118" i="1"/>
  <c r="AA118" i="1"/>
  <c r="Z118" i="1"/>
  <c r="Y118" i="1"/>
  <c r="X118" i="1"/>
  <c r="W118" i="1"/>
  <c r="V118" i="1"/>
  <c r="U118" i="1"/>
  <c r="T118" i="1"/>
  <c r="S118" i="1"/>
  <c r="R118" i="1"/>
  <c r="Q118" i="1"/>
  <c r="P118" i="1"/>
  <c r="O118" i="1"/>
  <c r="N118" i="1"/>
  <c r="M118" i="1"/>
  <c r="L118" i="1"/>
  <c r="I118" i="1"/>
  <c r="H118" i="1"/>
  <c r="F118" i="1"/>
  <c r="E118" i="1"/>
  <c r="D118" i="1"/>
  <c r="C118" i="1"/>
  <c r="FG116" i="1"/>
  <c r="FF116" i="1"/>
  <c r="FE116" i="1"/>
  <c r="FD116" i="1"/>
  <c r="FC116" i="1"/>
  <c r="FA116" i="1"/>
  <c r="EZ116" i="1"/>
  <c r="EY116" i="1"/>
  <c r="EX116" i="1"/>
  <c r="EW116" i="1"/>
  <c r="EU116" i="1"/>
  <c r="ET116" i="1"/>
  <c r="ES116" i="1"/>
  <c r="ER116" i="1"/>
  <c r="EQ116" i="1"/>
  <c r="EO116" i="1"/>
  <c r="EN116" i="1"/>
  <c r="EM116" i="1"/>
  <c r="EL116" i="1"/>
  <c r="EK116" i="1"/>
  <c r="EJ116" i="1"/>
  <c r="EI116" i="1"/>
  <c r="EH116" i="1"/>
  <c r="EG116" i="1"/>
  <c r="J116" i="1"/>
  <c r="G116" i="1"/>
  <c r="FG115" i="1"/>
  <c r="FF115" i="1"/>
  <c r="FE115" i="1"/>
  <c r="FD115" i="1"/>
  <c r="FC115" i="1"/>
  <c r="FA115" i="1"/>
  <c r="EZ115" i="1"/>
  <c r="EY115" i="1"/>
  <c r="EX115" i="1"/>
  <c r="EW115" i="1"/>
  <c r="EU115" i="1"/>
  <c r="ET115" i="1"/>
  <c r="ES115" i="1"/>
  <c r="ER115" i="1"/>
  <c r="EQ115" i="1"/>
  <c r="EO115" i="1"/>
  <c r="EN115" i="1"/>
  <c r="EM115" i="1"/>
  <c r="EL115" i="1"/>
  <c r="EK115" i="1"/>
  <c r="EJ115" i="1"/>
  <c r="EI115" i="1"/>
  <c r="EH115" i="1"/>
  <c r="EG115" i="1"/>
  <c r="J115" i="1"/>
  <c r="G115" i="1"/>
  <c r="FG114" i="1"/>
  <c r="FF114" i="1"/>
  <c r="FE114" i="1"/>
  <c r="FD114" i="1"/>
  <c r="FC114" i="1"/>
  <c r="FA114" i="1"/>
  <c r="EZ114" i="1"/>
  <c r="EY114" i="1"/>
  <c r="EX114" i="1"/>
  <c r="EW114" i="1"/>
  <c r="EU114" i="1"/>
  <c r="ET114" i="1"/>
  <c r="ES114" i="1"/>
  <c r="ER114" i="1"/>
  <c r="EQ114" i="1"/>
  <c r="EO114" i="1"/>
  <c r="EN114" i="1"/>
  <c r="EM114" i="1"/>
  <c r="EL114" i="1"/>
  <c r="EK114" i="1"/>
  <c r="EJ114" i="1"/>
  <c r="EI114" i="1"/>
  <c r="EH114" i="1"/>
  <c r="EG114" i="1"/>
  <c r="J114" i="1"/>
  <c r="G114" i="1"/>
  <c r="ED111" i="1"/>
  <c r="EC111" i="1"/>
  <c r="EB111" i="1"/>
  <c r="EA111" i="1"/>
  <c r="DZ111" i="1"/>
  <c r="DJ111" i="1"/>
  <c r="DI111" i="1"/>
  <c r="DH111" i="1"/>
  <c r="DG111" i="1"/>
  <c r="DF111" i="1"/>
  <c r="DE111" i="1"/>
  <c r="DD111" i="1"/>
  <c r="DC111" i="1"/>
  <c r="DB111" i="1"/>
  <c r="DA111" i="1"/>
  <c r="CY111" i="1"/>
  <c r="CX111" i="1"/>
  <c r="CW111" i="1"/>
  <c r="CV111" i="1"/>
  <c r="CU111" i="1"/>
  <c r="CS111" i="1"/>
  <c r="CR111" i="1"/>
  <c r="CQ111" i="1"/>
  <c r="CP111" i="1"/>
  <c r="CO111" i="1"/>
  <c r="CM111" i="1"/>
  <c r="EU111" i="1" s="1"/>
  <c r="CL111" i="1"/>
  <c r="ET111" i="1" s="1"/>
  <c r="CK111" i="1"/>
  <c r="CJ111" i="1"/>
  <c r="CI111" i="1"/>
  <c r="CG111" i="1"/>
  <c r="CF111" i="1"/>
  <c r="CE111" i="1"/>
  <c r="CD111" i="1"/>
  <c r="CC111" i="1"/>
  <c r="CB111" i="1"/>
  <c r="CA111" i="1"/>
  <c r="BZ111" i="1"/>
  <c r="BY111" i="1"/>
  <c r="BX111" i="1"/>
  <c r="BW111" i="1"/>
  <c r="BV111" i="1"/>
  <c r="BU111" i="1"/>
  <c r="BT111" i="1"/>
  <c r="BS111" i="1"/>
  <c r="BR111" i="1"/>
  <c r="BQ111" i="1"/>
  <c r="BP111" i="1"/>
  <c r="BO111" i="1"/>
  <c r="BN111" i="1"/>
  <c r="BM111" i="1"/>
  <c r="BL111" i="1"/>
  <c r="BK111" i="1"/>
  <c r="BJ111" i="1"/>
  <c r="BI111" i="1"/>
  <c r="BH111" i="1"/>
  <c r="BG111" i="1"/>
  <c r="AU111" i="1"/>
  <c r="AT111" i="1"/>
  <c r="AS111" i="1"/>
  <c r="AR111" i="1"/>
  <c r="AQ111" i="1"/>
  <c r="AP111" i="1"/>
  <c r="AO111" i="1"/>
  <c r="AN111" i="1"/>
  <c r="AM111" i="1"/>
  <c r="AL111" i="1"/>
  <c r="AK111" i="1"/>
  <c r="AJ111" i="1"/>
  <c r="AI111" i="1"/>
  <c r="AH111" i="1"/>
  <c r="AG111" i="1"/>
  <c r="AF111" i="1"/>
  <c r="AE111" i="1"/>
  <c r="AC111" i="1"/>
  <c r="AB111" i="1"/>
  <c r="AA111" i="1"/>
  <c r="Z111" i="1"/>
  <c r="Y111" i="1"/>
  <c r="X111" i="1"/>
  <c r="W111" i="1"/>
  <c r="V111" i="1"/>
  <c r="U111" i="1"/>
  <c r="T111" i="1"/>
  <c r="S111" i="1"/>
  <c r="R111" i="1"/>
  <c r="Q111" i="1"/>
  <c r="P111" i="1"/>
  <c r="O111" i="1"/>
  <c r="N111" i="1"/>
  <c r="M111" i="1"/>
  <c r="L111" i="1"/>
  <c r="I111" i="1"/>
  <c r="H111" i="1"/>
  <c r="F111" i="1"/>
  <c r="E111" i="1"/>
  <c r="D111" i="1"/>
  <c r="C111" i="1"/>
  <c r="EW110" i="1"/>
  <c r="EQ110" i="1"/>
  <c r="EK110" i="1"/>
  <c r="EJ110" i="1"/>
  <c r="EI110" i="1"/>
  <c r="EH110" i="1"/>
  <c r="EG110" i="1"/>
  <c r="G110" i="1"/>
  <c r="J109" i="1"/>
  <c r="G109" i="1"/>
  <c r="FG108" i="1"/>
  <c r="FF108" i="1"/>
  <c r="FE108" i="1"/>
  <c r="FD108" i="1"/>
  <c r="FC108" i="1"/>
  <c r="FA108" i="1"/>
  <c r="EZ108" i="1"/>
  <c r="EY108" i="1"/>
  <c r="EX108" i="1"/>
  <c r="EW108" i="1"/>
  <c r="EU108" i="1"/>
  <c r="ET108" i="1"/>
  <c r="ES108" i="1"/>
  <c r="ER108" i="1"/>
  <c r="EQ108" i="1"/>
  <c r="EO108" i="1"/>
  <c r="EN108" i="1"/>
  <c r="EM108" i="1"/>
  <c r="EL108" i="1"/>
  <c r="EK108" i="1"/>
  <c r="EJ108" i="1"/>
  <c r="EI108" i="1"/>
  <c r="EH108" i="1"/>
  <c r="EG108" i="1"/>
  <c r="J108" i="1"/>
  <c r="G108" i="1"/>
  <c r="EW107" i="1"/>
  <c r="EQ107" i="1"/>
  <c r="EK107" i="1"/>
  <c r="EJ107" i="1"/>
  <c r="EI107" i="1"/>
  <c r="EH107" i="1"/>
  <c r="EG107" i="1"/>
  <c r="J107" i="1"/>
  <c r="G107" i="1"/>
  <c r="EW106" i="1"/>
  <c r="EQ106" i="1"/>
  <c r="EO106" i="1"/>
  <c r="EN106" i="1"/>
  <c r="EM106" i="1"/>
  <c r="EL106" i="1"/>
  <c r="EK106" i="1"/>
  <c r="EJ106" i="1"/>
  <c r="EI106" i="1"/>
  <c r="EH106" i="1"/>
  <c r="EG106" i="1"/>
  <c r="J106" i="1"/>
  <c r="FF105" i="1"/>
  <c r="FE105" i="1"/>
  <c r="FD105" i="1"/>
  <c r="FC105" i="1"/>
  <c r="EZ105" i="1"/>
  <c r="EY105" i="1"/>
  <c r="EX105" i="1"/>
  <c r="EW105" i="1"/>
  <c r="ET105" i="1"/>
  <c r="ES105" i="1"/>
  <c r="ER105" i="1"/>
  <c r="EQ105" i="1"/>
  <c r="EN105" i="1"/>
  <c r="EM105" i="1"/>
  <c r="EL105" i="1"/>
  <c r="EK105" i="1"/>
  <c r="EJ105" i="1"/>
  <c r="EI105" i="1"/>
  <c r="EH105" i="1"/>
  <c r="EG105" i="1"/>
  <c r="J105" i="1"/>
  <c r="G105" i="1"/>
  <c r="FW102" i="1"/>
  <c r="EC102" i="1"/>
  <c r="EB102" i="1"/>
  <c r="EA102" i="1"/>
  <c r="FU102" i="1" s="1"/>
  <c r="DZ102" i="1"/>
  <c r="FS102" i="1"/>
  <c r="FR102" i="1"/>
  <c r="FQ102" i="1"/>
  <c r="DJ102" i="1"/>
  <c r="DI102" i="1"/>
  <c r="DH102" i="1"/>
  <c r="DG102" i="1"/>
  <c r="FO102" i="1" s="1"/>
  <c r="DF102" i="1"/>
  <c r="DE102" i="1"/>
  <c r="DD102" i="1"/>
  <c r="DC102" i="1"/>
  <c r="DB102" i="1"/>
  <c r="DA102" i="1"/>
  <c r="CY102" i="1"/>
  <c r="CX102" i="1"/>
  <c r="CW102" i="1"/>
  <c r="CV102" i="1"/>
  <c r="CU102" i="1"/>
  <c r="CS102" i="1"/>
  <c r="CR102" i="1"/>
  <c r="CQ102" i="1"/>
  <c r="CP102" i="1"/>
  <c r="CO102" i="1"/>
  <c r="CM102" i="1"/>
  <c r="CL102" i="1"/>
  <c r="ET102" i="1" s="1"/>
  <c r="CK102" i="1"/>
  <c r="ES102" i="1" s="1"/>
  <c r="CJ102" i="1"/>
  <c r="ER102" i="1" s="1"/>
  <c r="CI102" i="1"/>
  <c r="CG102" i="1"/>
  <c r="CF102" i="1"/>
  <c r="CE102" i="1"/>
  <c r="CD102" i="1"/>
  <c r="CC102" i="1"/>
  <c r="CB102" i="1"/>
  <c r="CA102" i="1"/>
  <c r="BZ102" i="1"/>
  <c r="BY102" i="1"/>
  <c r="BX102" i="1"/>
  <c r="BW102" i="1"/>
  <c r="BV102" i="1"/>
  <c r="BU102" i="1"/>
  <c r="BT102" i="1"/>
  <c r="BS102" i="1"/>
  <c r="BR102" i="1"/>
  <c r="BQ102" i="1"/>
  <c r="BP102" i="1"/>
  <c r="BO102" i="1"/>
  <c r="BN102" i="1"/>
  <c r="BM102" i="1"/>
  <c r="BL102" i="1"/>
  <c r="BK102" i="1"/>
  <c r="BJ102" i="1"/>
  <c r="BI102" i="1"/>
  <c r="BH102" i="1"/>
  <c r="BG102" i="1"/>
  <c r="AU102" i="1"/>
  <c r="AT102" i="1"/>
  <c r="AS102" i="1"/>
  <c r="AR102" i="1"/>
  <c r="AQ102" i="1"/>
  <c r="AP102" i="1"/>
  <c r="AO102" i="1"/>
  <c r="AN102" i="1"/>
  <c r="AM102" i="1"/>
  <c r="AL102" i="1"/>
  <c r="AK102" i="1"/>
  <c r="AJ102" i="1"/>
  <c r="AI102" i="1"/>
  <c r="AH102" i="1"/>
  <c r="AG102" i="1"/>
  <c r="AF102" i="1"/>
  <c r="AE102" i="1"/>
  <c r="AC102" i="1"/>
  <c r="AB102" i="1"/>
  <c r="AA102" i="1"/>
  <c r="Z102" i="1"/>
  <c r="Y102" i="1"/>
  <c r="X102" i="1"/>
  <c r="W102" i="1"/>
  <c r="V102" i="1"/>
  <c r="U102" i="1"/>
  <c r="T102" i="1"/>
  <c r="S102" i="1"/>
  <c r="R102" i="1"/>
  <c r="Q102" i="1"/>
  <c r="P102" i="1"/>
  <c r="O102" i="1"/>
  <c r="N102" i="1"/>
  <c r="M102" i="1"/>
  <c r="L102" i="1"/>
  <c r="I102" i="1"/>
  <c r="H102" i="1"/>
  <c r="F102" i="1"/>
  <c r="E102" i="1"/>
  <c r="D102" i="1"/>
  <c r="C102" i="1"/>
  <c r="EW101" i="1"/>
  <c r="EQ101" i="1"/>
  <c r="EK101" i="1"/>
  <c r="EJ101" i="1"/>
  <c r="EI101" i="1"/>
  <c r="EH101" i="1"/>
  <c r="EG101" i="1"/>
  <c r="G101" i="1"/>
  <c r="FG100" i="1"/>
  <c r="FF100" i="1"/>
  <c r="FE100" i="1"/>
  <c r="FD100" i="1"/>
  <c r="FC100" i="1"/>
  <c r="FA100" i="1"/>
  <c r="EZ100" i="1"/>
  <c r="EY100" i="1"/>
  <c r="EX100" i="1"/>
  <c r="EW100" i="1"/>
  <c r="EU100" i="1"/>
  <c r="ET100" i="1"/>
  <c r="ES100" i="1"/>
  <c r="ER100" i="1"/>
  <c r="EQ100" i="1"/>
  <c r="EO100" i="1"/>
  <c r="EN100" i="1"/>
  <c r="EM100" i="1"/>
  <c r="EL100" i="1"/>
  <c r="EK100" i="1"/>
  <c r="EJ100" i="1"/>
  <c r="EI100" i="1"/>
  <c r="EH100" i="1"/>
  <c r="EG100" i="1"/>
  <c r="J100" i="1"/>
  <c r="G100" i="1"/>
  <c r="EW99" i="1"/>
  <c r="EQ99" i="1"/>
  <c r="EK99" i="1"/>
  <c r="EJ99" i="1"/>
  <c r="EI99" i="1"/>
  <c r="EH99" i="1"/>
  <c r="EG99" i="1"/>
  <c r="J99" i="1"/>
  <c r="G99" i="1"/>
  <c r="FG98" i="1"/>
  <c r="FF98" i="1"/>
  <c r="FE98" i="1"/>
  <c r="FD98" i="1"/>
  <c r="FC98" i="1"/>
  <c r="FA98" i="1"/>
  <c r="EZ98" i="1"/>
  <c r="EY98" i="1"/>
  <c r="EX98" i="1"/>
  <c r="EW98" i="1"/>
  <c r="EU98" i="1"/>
  <c r="ET98" i="1"/>
  <c r="ES98" i="1"/>
  <c r="ER98" i="1"/>
  <c r="EQ98" i="1"/>
  <c r="EO98" i="1"/>
  <c r="EN98" i="1"/>
  <c r="EM98" i="1"/>
  <c r="EL98" i="1"/>
  <c r="EK98" i="1"/>
  <c r="EJ98" i="1"/>
  <c r="EI98" i="1"/>
  <c r="EH98" i="1"/>
  <c r="EG98" i="1"/>
  <c r="J98" i="1"/>
  <c r="G98" i="1"/>
  <c r="FF97" i="1"/>
  <c r="FE97" i="1"/>
  <c r="FD97" i="1"/>
  <c r="FC97" i="1"/>
  <c r="EZ97" i="1"/>
  <c r="EY97" i="1"/>
  <c r="EX97" i="1"/>
  <c r="EW97" i="1"/>
  <c r="ET97" i="1"/>
  <c r="ES97" i="1"/>
  <c r="ER97" i="1"/>
  <c r="EQ97" i="1"/>
  <c r="EN97" i="1"/>
  <c r="EM97" i="1"/>
  <c r="EL97" i="1"/>
  <c r="EK97" i="1"/>
  <c r="EJ97" i="1"/>
  <c r="EI97" i="1"/>
  <c r="EH97" i="1"/>
  <c r="EG97" i="1"/>
  <c r="J97" i="1"/>
  <c r="G97" i="1"/>
  <c r="DT94" i="1"/>
  <c r="DS94" i="1"/>
  <c r="DR94" i="1"/>
  <c r="DQ94" i="1"/>
  <c r="DP94" i="1"/>
  <c r="DO94" i="1"/>
  <c r="DN94" i="1"/>
  <c r="DM94" i="1"/>
  <c r="DL94" i="1"/>
  <c r="DJ94" i="1"/>
  <c r="DI94" i="1"/>
  <c r="DH94" i="1"/>
  <c r="DG94" i="1"/>
  <c r="DF94" i="1"/>
  <c r="DE94" i="1"/>
  <c r="DD94" i="1"/>
  <c r="DC94" i="1"/>
  <c r="DB94" i="1"/>
  <c r="DA94" i="1"/>
  <c r="CY94" i="1"/>
  <c r="CX94" i="1"/>
  <c r="CW94" i="1"/>
  <c r="CV94" i="1"/>
  <c r="CU94" i="1"/>
  <c r="CS94" i="1"/>
  <c r="CR94" i="1"/>
  <c r="CQ94" i="1"/>
  <c r="CP94" i="1"/>
  <c r="CO94" i="1"/>
  <c r="CM94" i="1"/>
  <c r="CL94" i="1"/>
  <c r="CK94" i="1"/>
  <c r="CJ94" i="1"/>
  <c r="ER94" i="1" s="1"/>
  <c r="CI94" i="1"/>
  <c r="BW94" i="1"/>
  <c r="BV94" i="1"/>
  <c r="BU94" i="1"/>
  <c r="BT94" i="1"/>
  <c r="BS94" i="1"/>
  <c r="BR94" i="1"/>
  <c r="BQ94" i="1"/>
  <c r="BP94" i="1"/>
  <c r="BO94" i="1"/>
  <c r="BN94" i="1"/>
  <c r="BM94" i="1"/>
  <c r="BL94" i="1"/>
  <c r="BK94" i="1"/>
  <c r="BJ94" i="1"/>
  <c r="BI94" i="1"/>
  <c r="BH94" i="1"/>
  <c r="BG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C94" i="1"/>
  <c r="AB94" i="1"/>
  <c r="AA94" i="1"/>
  <c r="Z94" i="1"/>
  <c r="Y94" i="1"/>
  <c r="X94" i="1"/>
  <c r="W94" i="1"/>
  <c r="V94" i="1"/>
  <c r="U94" i="1"/>
  <c r="T94" i="1"/>
  <c r="S94" i="1"/>
  <c r="R94" i="1"/>
  <c r="Q94" i="1"/>
  <c r="P94" i="1"/>
  <c r="O94" i="1"/>
  <c r="N94" i="1"/>
  <c r="M94" i="1"/>
  <c r="L94" i="1"/>
  <c r="I94" i="1"/>
  <c r="H94" i="1"/>
  <c r="F94" i="1"/>
  <c r="E94" i="1"/>
  <c r="D94" i="1"/>
  <c r="C94" i="1"/>
  <c r="FG92" i="1"/>
  <c r="FF92" i="1"/>
  <c r="FE92" i="1"/>
  <c r="FD92" i="1"/>
  <c r="FC92" i="1"/>
  <c r="FA92" i="1"/>
  <c r="EZ92" i="1"/>
  <c r="EY92" i="1"/>
  <c r="EX92" i="1"/>
  <c r="EW92" i="1"/>
  <c r="EU92" i="1"/>
  <c r="ET92" i="1"/>
  <c r="ES92" i="1"/>
  <c r="ER92" i="1"/>
  <c r="EQ92" i="1"/>
  <c r="EO92" i="1"/>
  <c r="EN92" i="1"/>
  <c r="EM92" i="1"/>
  <c r="EL92" i="1"/>
  <c r="EK92" i="1"/>
  <c r="EJ92" i="1"/>
  <c r="EI92" i="1"/>
  <c r="EH92" i="1"/>
  <c r="EG92" i="1"/>
  <c r="J92" i="1"/>
  <c r="G92" i="1"/>
  <c r="FF91" i="1"/>
  <c r="FE91" i="1"/>
  <c r="FD91" i="1"/>
  <c r="FC91" i="1"/>
  <c r="EZ91" i="1"/>
  <c r="EY91" i="1"/>
  <c r="EX91" i="1"/>
  <c r="EW91" i="1"/>
  <c r="ET91" i="1"/>
  <c r="ES91" i="1"/>
  <c r="ER91" i="1"/>
  <c r="EQ91" i="1"/>
  <c r="EN91" i="1"/>
  <c r="EM91" i="1"/>
  <c r="EL91" i="1"/>
  <c r="EK91" i="1"/>
  <c r="EJ91" i="1"/>
  <c r="EI91" i="1"/>
  <c r="EH91" i="1"/>
  <c r="EG91" i="1"/>
  <c r="J91" i="1"/>
  <c r="G91" i="1"/>
  <c r="DT88" i="1"/>
  <c r="DS88" i="1"/>
  <c r="DR88" i="1"/>
  <c r="DQ88" i="1"/>
  <c r="DP88" i="1"/>
  <c r="DO88" i="1"/>
  <c r="DN88" i="1"/>
  <c r="DM88" i="1"/>
  <c r="DL88" i="1"/>
  <c r="DJ88" i="1"/>
  <c r="DI88" i="1"/>
  <c r="DH88" i="1"/>
  <c r="DG88" i="1"/>
  <c r="DF88" i="1"/>
  <c r="DE88" i="1"/>
  <c r="DD88" i="1"/>
  <c r="DC88" i="1"/>
  <c r="DB88" i="1"/>
  <c r="DA88" i="1"/>
  <c r="CY88" i="1"/>
  <c r="CX88" i="1"/>
  <c r="CW88" i="1"/>
  <c r="CV88" i="1"/>
  <c r="CU88" i="1"/>
  <c r="CS88" i="1"/>
  <c r="CR88" i="1"/>
  <c r="CQ88" i="1"/>
  <c r="CP88" i="1"/>
  <c r="CO88" i="1"/>
  <c r="CM88" i="1"/>
  <c r="CL88" i="1"/>
  <c r="CK88" i="1"/>
  <c r="ES88" i="1" s="1"/>
  <c r="CJ88" i="1"/>
  <c r="ER88" i="1" s="1"/>
  <c r="CI88" i="1"/>
  <c r="EQ88" i="1" s="1"/>
  <c r="BW88" i="1"/>
  <c r="BV88" i="1"/>
  <c r="BU88" i="1"/>
  <c r="BT88" i="1"/>
  <c r="BS88" i="1"/>
  <c r="BR88" i="1"/>
  <c r="BQ88" i="1"/>
  <c r="BP88" i="1"/>
  <c r="BO88" i="1"/>
  <c r="BN88" i="1"/>
  <c r="BM88" i="1"/>
  <c r="BL88" i="1"/>
  <c r="BK88" i="1"/>
  <c r="BJ88" i="1"/>
  <c r="BI88" i="1"/>
  <c r="BH88" i="1"/>
  <c r="BG88" i="1"/>
  <c r="BE88" i="1"/>
  <c r="BD88" i="1"/>
  <c r="BC88" i="1"/>
  <c r="BB88" i="1"/>
  <c r="BA88" i="1"/>
  <c r="AZ88" i="1"/>
  <c r="AY88" i="1"/>
  <c r="AX88" i="1"/>
  <c r="AW88" i="1"/>
  <c r="AV88" i="1"/>
  <c r="AU88" i="1"/>
  <c r="AT88" i="1"/>
  <c r="AS88" i="1"/>
  <c r="AR88" i="1"/>
  <c r="AQ88" i="1"/>
  <c r="AP88" i="1"/>
  <c r="AO88" i="1"/>
  <c r="AN88" i="1"/>
  <c r="AM88" i="1"/>
  <c r="AL88" i="1"/>
  <c r="AK88" i="1"/>
  <c r="AJ88" i="1"/>
  <c r="AI88" i="1"/>
  <c r="AH88" i="1"/>
  <c r="AG88" i="1"/>
  <c r="AF88" i="1"/>
  <c r="AE88" i="1"/>
  <c r="AC88" i="1"/>
  <c r="AB88" i="1"/>
  <c r="AA88" i="1"/>
  <c r="Z88" i="1"/>
  <c r="Y88" i="1"/>
  <c r="X88" i="1"/>
  <c r="W88" i="1"/>
  <c r="V88" i="1"/>
  <c r="U88" i="1"/>
  <c r="T88" i="1"/>
  <c r="S88" i="1"/>
  <c r="R88" i="1"/>
  <c r="Q88" i="1"/>
  <c r="P88" i="1"/>
  <c r="O88" i="1"/>
  <c r="N88" i="1"/>
  <c r="M88" i="1"/>
  <c r="L88" i="1"/>
  <c r="I88" i="1"/>
  <c r="H88" i="1"/>
  <c r="F88" i="1"/>
  <c r="E88" i="1"/>
  <c r="D88" i="1"/>
  <c r="C88" i="1"/>
  <c r="FG86" i="1"/>
  <c r="FF86" i="1"/>
  <c r="FE86" i="1"/>
  <c r="FD86" i="1"/>
  <c r="FC86" i="1"/>
  <c r="FA86" i="1"/>
  <c r="EZ86" i="1"/>
  <c r="EY86" i="1"/>
  <c r="EX86" i="1"/>
  <c r="EW86" i="1"/>
  <c r="EU86" i="1"/>
  <c r="ET86" i="1"/>
  <c r="ES86" i="1"/>
  <c r="ER86" i="1"/>
  <c r="EQ86" i="1"/>
  <c r="EO86" i="1"/>
  <c r="EN86" i="1"/>
  <c r="EM86" i="1"/>
  <c r="EL86" i="1"/>
  <c r="EK86" i="1"/>
  <c r="EJ86" i="1"/>
  <c r="EI86" i="1"/>
  <c r="EH86" i="1"/>
  <c r="EG86" i="1"/>
  <c r="J86" i="1"/>
  <c r="G86" i="1"/>
  <c r="FF85" i="1"/>
  <c r="FE85" i="1"/>
  <c r="FD85" i="1"/>
  <c r="FC85" i="1"/>
  <c r="EZ85" i="1"/>
  <c r="EY85" i="1"/>
  <c r="EX85" i="1"/>
  <c r="EW85" i="1"/>
  <c r="ET85" i="1"/>
  <c r="ES85" i="1"/>
  <c r="ER85" i="1"/>
  <c r="EQ85" i="1"/>
  <c r="EN85" i="1"/>
  <c r="EM85" i="1"/>
  <c r="EL85" i="1"/>
  <c r="EK85" i="1"/>
  <c r="EJ85" i="1"/>
  <c r="EI85" i="1"/>
  <c r="EH85" i="1"/>
  <c r="EG85" i="1"/>
  <c r="J85" i="1"/>
  <c r="G85" i="1"/>
  <c r="ED82" i="1"/>
  <c r="EC82" i="1"/>
  <c r="EB82" i="1"/>
  <c r="EA82" i="1"/>
  <c r="DZ82" i="1"/>
  <c r="DJ82" i="1"/>
  <c r="DI82" i="1"/>
  <c r="DH82" i="1"/>
  <c r="DG82" i="1"/>
  <c r="DF82" i="1"/>
  <c r="DE82" i="1"/>
  <c r="DD82" i="1"/>
  <c r="DC82" i="1"/>
  <c r="DB82" i="1"/>
  <c r="DA82" i="1"/>
  <c r="CY82" i="1"/>
  <c r="CX82" i="1"/>
  <c r="CW82" i="1"/>
  <c r="CV82" i="1"/>
  <c r="CU82" i="1"/>
  <c r="CS82" i="1"/>
  <c r="CR82" i="1"/>
  <c r="CQ82" i="1"/>
  <c r="CP82" i="1"/>
  <c r="CO82" i="1"/>
  <c r="CM82" i="1"/>
  <c r="EU82" i="1" s="1"/>
  <c r="CL82" i="1"/>
  <c r="ET82" i="1" s="1"/>
  <c r="CK82" i="1"/>
  <c r="ES82" i="1" s="1"/>
  <c r="CJ82" i="1"/>
  <c r="ER82" i="1" s="1"/>
  <c r="CI82" i="1"/>
  <c r="CG82" i="1"/>
  <c r="CF82" i="1"/>
  <c r="CE82" i="1"/>
  <c r="CD82" i="1"/>
  <c r="CB82" i="1"/>
  <c r="CA82" i="1"/>
  <c r="BZ82" i="1"/>
  <c r="BY82" i="1"/>
  <c r="BX82" i="1"/>
  <c r="BW82" i="1"/>
  <c r="BV82" i="1"/>
  <c r="BU82" i="1"/>
  <c r="BT82" i="1"/>
  <c r="BS82" i="1"/>
  <c r="BR82" i="1"/>
  <c r="BQ82" i="1"/>
  <c r="BP82" i="1"/>
  <c r="BO82" i="1"/>
  <c r="K82" i="1" s="1"/>
  <c r="BN82" i="1"/>
  <c r="J82" i="1" s="1"/>
  <c r="BM82" i="1"/>
  <c r="BL82" i="1"/>
  <c r="BK82" i="1"/>
  <c r="BJ82" i="1"/>
  <c r="BI82" i="1"/>
  <c r="BH82" i="1"/>
  <c r="BG82" i="1"/>
  <c r="AC82" i="1"/>
  <c r="AB82" i="1"/>
  <c r="AA82" i="1"/>
  <c r="Z82" i="1"/>
  <c r="Y82" i="1"/>
  <c r="X82" i="1"/>
  <c r="W82" i="1"/>
  <c r="V82" i="1"/>
  <c r="U82" i="1"/>
  <c r="T82" i="1"/>
  <c r="S82" i="1"/>
  <c r="R82" i="1"/>
  <c r="Q82" i="1"/>
  <c r="P82" i="1"/>
  <c r="O82" i="1"/>
  <c r="N82" i="1"/>
  <c r="M82" i="1"/>
  <c r="L82" i="1"/>
  <c r="I82" i="1"/>
  <c r="H82" i="1"/>
  <c r="F82" i="1"/>
  <c r="E82" i="1"/>
  <c r="D82" i="1"/>
  <c r="C82" i="1"/>
  <c r="EW81" i="1"/>
  <c r="EQ81" i="1"/>
  <c r="EK81" i="1"/>
  <c r="EJ81" i="1"/>
  <c r="EI81" i="1"/>
  <c r="EH81" i="1"/>
  <c r="EG81" i="1"/>
  <c r="G81" i="1"/>
  <c r="FG79" i="1"/>
  <c r="FF79" i="1"/>
  <c r="FE79" i="1"/>
  <c r="FD79" i="1"/>
  <c r="FA79" i="1"/>
  <c r="EZ79" i="1"/>
  <c r="EY79" i="1"/>
  <c r="EX79" i="1"/>
  <c r="EW79" i="1"/>
  <c r="EU79" i="1"/>
  <c r="ET79" i="1"/>
  <c r="ES79" i="1"/>
  <c r="ER79" i="1"/>
  <c r="EQ79" i="1"/>
  <c r="EO79" i="1"/>
  <c r="EN79" i="1"/>
  <c r="EM79" i="1"/>
  <c r="EL79" i="1"/>
  <c r="EK79" i="1"/>
  <c r="EJ79" i="1"/>
  <c r="EI79" i="1"/>
  <c r="EH79" i="1"/>
  <c r="EG79" i="1"/>
  <c r="J79" i="1"/>
  <c r="G79" i="1"/>
  <c r="EW78" i="1"/>
  <c r="EQ78" i="1"/>
  <c r="EK78" i="1"/>
  <c r="EJ78" i="1"/>
  <c r="EI78" i="1"/>
  <c r="EH78" i="1"/>
  <c r="EG78" i="1"/>
  <c r="J78" i="1"/>
  <c r="G78" i="1"/>
  <c r="FG77" i="1"/>
  <c r="FF77" i="1"/>
  <c r="FE77" i="1"/>
  <c r="FD77" i="1"/>
  <c r="FC77" i="1"/>
  <c r="FA77" i="1"/>
  <c r="EZ77" i="1"/>
  <c r="EY77" i="1"/>
  <c r="EX77" i="1"/>
  <c r="EW77" i="1"/>
  <c r="EU77" i="1"/>
  <c r="ET77" i="1"/>
  <c r="ES77" i="1"/>
  <c r="ER77" i="1"/>
  <c r="EQ77" i="1"/>
  <c r="EO77" i="1"/>
  <c r="EN77" i="1"/>
  <c r="EM77" i="1"/>
  <c r="EL77" i="1"/>
  <c r="EK77" i="1"/>
  <c r="EJ77" i="1"/>
  <c r="EI77" i="1"/>
  <c r="EH77" i="1"/>
  <c r="EG77" i="1"/>
  <c r="J77" i="1"/>
  <c r="G77" i="1"/>
  <c r="FF76" i="1"/>
  <c r="FE76" i="1"/>
  <c r="FD76" i="1"/>
  <c r="FC76" i="1"/>
  <c r="EZ76" i="1"/>
  <c r="EY76" i="1"/>
  <c r="EX76" i="1"/>
  <c r="EW76" i="1"/>
  <c r="ET76" i="1"/>
  <c r="ES76" i="1"/>
  <c r="ER76" i="1"/>
  <c r="EQ76" i="1"/>
  <c r="EN76" i="1"/>
  <c r="EM76" i="1"/>
  <c r="EL76" i="1"/>
  <c r="EK76" i="1"/>
  <c r="EJ76" i="1"/>
  <c r="EI76" i="1"/>
  <c r="EH76" i="1"/>
  <c r="EG76" i="1"/>
  <c r="J76" i="1"/>
  <c r="G76" i="1"/>
  <c r="ED73" i="1"/>
  <c r="EC73" i="1"/>
  <c r="EB73" i="1"/>
  <c r="EA73" i="1"/>
  <c r="DZ73" i="1"/>
  <c r="DY73" i="1"/>
  <c r="DX73" i="1"/>
  <c r="DW73" i="1"/>
  <c r="DV73" i="1"/>
  <c r="DT73" i="1"/>
  <c r="DS73" i="1"/>
  <c r="DR73" i="1"/>
  <c r="DQ73" i="1"/>
  <c r="DP73" i="1"/>
  <c r="DO73" i="1"/>
  <c r="DN73" i="1"/>
  <c r="DM73" i="1"/>
  <c r="DL73" i="1"/>
  <c r="DJ73" i="1"/>
  <c r="DI73" i="1"/>
  <c r="DH73" i="1"/>
  <c r="DG73" i="1"/>
  <c r="DF73" i="1"/>
  <c r="DE73" i="1"/>
  <c r="DD73" i="1"/>
  <c r="DC73" i="1"/>
  <c r="DB73" i="1"/>
  <c r="DA73" i="1"/>
  <c r="CY73" i="1"/>
  <c r="FG73" i="1" s="1"/>
  <c r="CX73" i="1"/>
  <c r="FF73" i="1" s="1"/>
  <c r="CW73" i="1"/>
  <c r="CV73" i="1"/>
  <c r="CU73" i="1"/>
  <c r="CS73" i="1"/>
  <c r="FA73" i="1" s="1"/>
  <c r="CR73" i="1"/>
  <c r="EZ73" i="1" s="1"/>
  <c r="CQ73" i="1"/>
  <c r="CP73" i="1"/>
  <c r="CO73" i="1"/>
  <c r="CM73" i="1"/>
  <c r="EU73" i="1" s="1"/>
  <c r="CL73" i="1"/>
  <c r="ET73" i="1" s="1"/>
  <c r="CK73" i="1"/>
  <c r="ES73" i="1" s="1"/>
  <c r="CJ73" i="1"/>
  <c r="ER73" i="1" s="1"/>
  <c r="CI73" i="1"/>
  <c r="EQ73" i="1" s="1"/>
  <c r="CG73" i="1"/>
  <c r="CF73" i="1"/>
  <c r="CE73" i="1"/>
  <c r="CD73" i="1"/>
  <c r="CC73" i="1"/>
  <c r="CB73" i="1"/>
  <c r="CA73" i="1"/>
  <c r="BZ73" i="1"/>
  <c r="BY73" i="1"/>
  <c r="BX73" i="1"/>
  <c r="BW73" i="1"/>
  <c r="BV73" i="1"/>
  <c r="BU73" i="1"/>
  <c r="BT73" i="1"/>
  <c r="BS73" i="1"/>
  <c r="BR73" i="1"/>
  <c r="BQ73" i="1"/>
  <c r="BP73" i="1"/>
  <c r="BO73" i="1"/>
  <c r="BN73" i="1"/>
  <c r="BM73" i="1"/>
  <c r="BL73" i="1"/>
  <c r="BK73" i="1"/>
  <c r="BJ73" i="1"/>
  <c r="BI73" i="1"/>
  <c r="BH73" i="1"/>
  <c r="BG73" i="1"/>
  <c r="BE73" i="1"/>
  <c r="BD73" i="1"/>
  <c r="BC73" i="1"/>
  <c r="BB73" i="1"/>
  <c r="BA73" i="1"/>
  <c r="AZ73" i="1"/>
  <c r="AY73" i="1"/>
  <c r="AX73" i="1"/>
  <c r="AW73" i="1"/>
  <c r="AV73" i="1"/>
  <c r="AU73" i="1"/>
  <c r="AT73" i="1"/>
  <c r="AS73" i="1"/>
  <c r="AR73" i="1"/>
  <c r="AQ73" i="1"/>
  <c r="AP73" i="1"/>
  <c r="AO73" i="1"/>
  <c r="AN73" i="1"/>
  <c r="AM73" i="1"/>
  <c r="AL73" i="1"/>
  <c r="AK73" i="1"/>
  <c r="AJ73" i="1"/>
  <c r="AI73" i="1"/>
  <c r="AH73" i="1"/>
  <c r="AG73" i="1"/>
  <c r="AF73" i="1"/>
  <c r="AE73" i="1"/>
  <c r="AC73" i="1"/>
  <c r="EO73" i="1" s="1"/>
  <c r="AB73" i="1"/>
  <c r="EN73" i="1" s="1"/>
  <c r="AA73" i="1"/>
  <c r="Z73" i="1"/>
  <c r="Y73" i="1"/>
  <c r="X73" i="1"/>
  <c r="W73" i="1"/>
  <c r="V73" i="1"/>
  <c r="U73" i="1"/>
  <c r="T73" i="1"/>
  <c r="S73" i="1"/>
  <c r="R73" i="1"/>
  <c r="Q73" i="1"/>
  <c r="P73" i="1"/>
  <c r="O73" i="1"/>
  <c r="N73" i="1"/>
  <c r="M73" i="1"/>
  <c r="L73" i="1"/>
  <c r="I73" i="1"/>
  <c r="H73" i="1"/>
  <c r="F73" i="1"/>
  <c r="E73" i="1"/>
  <c r="D73" i="1"/>
  <c r="C73" i="1"/>
  <c r="EW72" i="1"/>
  <c r="EQ72" i="1"/>
  <c r="EK72" i="1"/>
  <c r="EJ72" i="1"/>
  <c r="EI72" i="1"/>
  <c r="EH72" i="1"/>
  <c r="EG72" i="1"/>
  <c r="G72" i="1"/>
  <c r="J71" i="1"/>
  <c r="G71" i="1"/>
  <c r="EW70" i="1"/>
  <c r="EQ70" i="1"/>
  <c r="EO70" i="1"/>
  <c r="EN70" i="1"/>
  <c r="EM70" i="1"/>
  <c r="EL70" i="1"/>
  <c r="EK70" i="1"/>
  <c r="EJ70" i="1"/>
  <c r="EI70" i="1"/>
  <c r="EH70" i="1"/>
  <c r="EG70" i="1"/>
  <c r="J70" i="1"/>
  <c r="G70" i="1"/>
  <c r="EW69" i="1"/>
  <c r="EQ69" i="1"/>
  <c r="EK69" i="1"/>
  <c r="EJ69" i="1"/>
  <c r="EI69" i="1"/>
  <c r="EH69" i="1"/>
  <c r="EG69" i="1"/>
  <c r="J69" i="1"/>
  <c r="G69" i="1"/>
  <c r="FG68" i="1"/>
  <c r="FF68" i="1"/>
  <c r="FE68" i="1"/>
  <c r="FD68" i="1"/>
  <c r="FC68" i="1"/>
  <c r="FA68" i="1"/>
  <c r="EZ68" i="1"/>
  <c r="EY68" i="1"/>
  <c r="EX68" i="1"/>
  <c r="EW68" i="1"/>
  <c r="EU68" i="1"/>
  <c r="ET68" i="1"/>
  <c r="ES68" i="1"/>
  <c r="ER68" i="1"/>
  <c r="EQ68" i="1"/>
  <c r="EO68" i="1"/>
  <c r="EN68" i="1"/>
  <c r="EM68" i="1"/>
  <c r="EL68" i="1"/>
  <c r="EK68" i="1"/>
  <c r="EJ68" i="1"/>
  <c r="EI68" i="1"/>
  <c r="EH68" i="1"/>
  <c r="EG68" i="1"/>
  <c r="J68" i="1"/>
  <c r="G68" i="1"/>
  <c r="FF67" i="1"/>
  <c r="FE67" i="1"/>
  <c r="FD67" i="1"/>
  <c r="FC67" i="1"/>
  <c r="EZ67" i="1"/>
  <c r="EY67" i="1"/>
  <c r="EX67" i="1"/>
  <c r="EW67" i="1"/>
  <c r="ET67" i="1"/>
  <c r="ES67" i="1"/>
  <c r="ER67" i="1"/>
  <c r="EQ67" i="1"/>
  <c r="EN67" i="1"/>
  <c r="EM67" i="1"/>
  <c r="EL67" i="1"/>
  <c r="EK67" i="1"/>
  <c r="EJ67" i="1"/>
  <c r="EI67" i="1"/>
  <c r="EH67" i="1"/>
  <c r="EG67" i="1"/>
  <c r="J67" i="1"/>
  <c r="G67" i="1"/>
  <c r="ED64" i="1"/>
  <c r="EC64" i="1"/>
  <c r="EB64" i="1"/>
  <c r="EA64" i="1"/>
  <c r="DZ64" i="1"/>
  <c r="DY64" i="1"/>
  <c r="DX64" i="1"/>
  <c r="DW64" i="1"/>
  <c r="DV64" i="1"/>
  <c r="DT64" i="1"/>
  <c r="DS64" i="1"/>
  <c r="DR64" i="1"/>
  <c r="DQ64" i="1"/>
  <c r="DP64" i="1"/>
  <c r="DO64" i="1"/>
  <c r="DN64" i="1"/>
  <c r="DM64" i="1"/>
  <c r="DL64" i="1"/>
  <c r="DJ64" i="1"/>
  <c r="DI64" i="1"/>
  <c r="DH64" i="1"/>
  <c r="DG64" i="1"/>
  <c r="DF64" i="1"/>
  <c r="DE64" i="1"/>
  <c r="DD64" i="1"/>
  <c r="DC64" i="1"/>
  <c r="DB64" i="1"/>
  <c r="DA64" i="1"/>
  <c r="CX64" i="1"/>
  <c r="CW64" i="1"/>
  <c r="CV64" i="1"/>
  <c r="CU64" i="1"/>
  <c r="CR64" i="1"/>
  <c r="CQ64" i="1"/>
  <c r="CP64" i="1"/>
  <c r="CO64" i="1"/>
  <c r="CL64" i="1"/>
  <c r="CK64" i="1"/>
  <c r="CJ64" i="1"/>
  <c r="CI64" i="1"/>
  <c r="CG64" i="1"/>
  <c r="CF64" i="1"/>
  <c r="CE64" i="1"/>
  <c r="CD64" i="1"/>
  <c r="CB64" i="1"/>
  <c r="CA64" i="1"/>
  <c r="BZ64" i="1"/>
  <c r="BY64" i="1"/>
  <c r="BX64" i="1"/>
  <c r="BW64" i="1"/>
  <c r="BV64" i="1"/>
  <c r="BU64" i="1"/>
  <c r="BT64" i="1"/>
  <c r="BS64" i="1"/>
  <c r="BR64" i="1"/>
  <c r="BQ64" i="1"/>
  <c r="BP64" i="1"/>
  <c r="BO64" i="1"/>
  <c r="BN64" i="1"/>
  <c r="BM64" i="1"/>
  <c r="BL64" i="1"/>
  <c r="BK64" i="1"/>
  <c r="BJ64" i="1"/>
  <c r="BI64" i="1"/>
  <c r="BH64" i="1"/>
  <c r="BG64" i="1"/>
  <c r="BE64" i="1"/>
  <c r="BD64" i="1"/>
  <c r="BC64" i="1"/>
  <c r="BB64" i="1"/>
  <c r="AZ64" i="1"/>
  <c r="AY64" i="1"/>
  <c r="AX64" i="1"/>
  <c r="AW64" i="1"/>
  <c r="AV64" i="1"/>
  <c r="AU64" i="1"/>
  <c r="AT64" i="1"/>
  <c r="AQ64" i="1"/>
  <c r="AP64" i="1"/>
  <c r="AO64" i="1"/>
  <c r="AN64" i="1"/>
  <c r="AM64" i="1"/>
  <c r="K64" i="1" s="1"/>
  <c r="AL64" i="1"/>
  <c r="J64" i="1" s="1"/>
  <c r="AK64" i="1"/>
  <c r="AJ64" i="1"/>
  <c r="AI64" i="1"/>
  <c r="AH64" i="1"/>
  <c r="AG64" i="1"/>
  <c r="AF64" i="1"/>
  <c r="AE64" i="1"/>
  <c r="AC64" i="1"/>
  <c r="AB64" i="1"/>
  <c r="AA64" i="1"/>
  <c r="EM64" i="1" s="1"/>
  <c r="Z64" i="1"/>
  <c r="EL64" i="1" s="1"/>
  <c r="Y64" i="1"/>
  <c r="EK64" i="1" s="1"/>
  <c r="X64" i="1"/>
  <c r="W64" i="1"/>
  <c r="EJ64" i="1" s="1"/>
  <c r="V64" i="1"/>
  <c r="EH64" i="1" s="1"/>
  <c r="U64" i="1"/>
  <c r="EG64" i="1" s="1"/>
  <c r="T64" i="1"/>
  <c r="S64" i="1"/>
  <c r="R64" i="1"/>
  <c r="Q64" i="1"/>
  <c r="P64" i="1"/>
  <c r="O64" i="1"/>
  <c r="N64" i="1"/>
  <c r="M64" i="1"/>
  <c r="L64" i="1"/>
  <c r="I64" i="1"/>
  <c r="H64" i="1"/>
  <c r="F64" i="1"/>
  <c r="E64" i="1"/>
  <c r="D64" i="1"/>
  <c r="C64" i="1"/>
  <c r="EW63" i="1"/>
  <c r="EQ63" i="1"/>
  <c r="EK63" i="1"/>
  <c r="EJ63" i="1"/>
  <c r="EI63" i="1"/>
  <c r="EH63" i="1"/>
  <c r="EG63" i="1"/>
  <c r="G63" i="1"/>
  <c r="FF62" i="1"/>
  <c r="FE62" i="1"/>
  <c r="FD62" i="1"/>
  <c r="FC62" i="1"/>
  <c r="EZ62" i="1"/>
  <c r="EY62" i="1"/>
  <c r="EX62" i="1"/>
  <c r="EW62" i="1"/>
  <c r="ET62" i="1"/>
  <c r="ES62" i="1"/>
  <c r="ER62" i="1"/>
  <c r="EQ62" i="1"/>
  <c r="EN62" i="1"/>
  <c r="EM62" i="1"/>
  <c r="EL62" i="1"/>
  <c r="EK62" i="1"/>
  <c r="EJ62" i="1"/>
  <c r="EI62" i="1"/>
  <c r="EH62" i="1"/>
  <c r="EG62" i="1"/>
  <c r="J62" i="1"/>
  <c r="G62" i="1"/>
  <c r="FG59" i="1"/>
  <c r="FF59" i="1"/>
  <c r="FE59" i="1"/>
  <c r="FD59" i="1"/>
  <c r="FC59" i="1"/>
  <c r="FA59" i="1"/>
  <c r="EZ59" i="1"/>
  <c r="EY59" i="1"/>
  <c r="EX59" i="1"/>
  <c r="EW59" i="1"/>
  <c r="EU59" i="1"/>
  <c r="ET59" i="1"/>
  <c r="ES59" i="1"/>
  <c r="ER59" i="1"/>
  <c r="EQ59" i="1"/>
  <c r="EO59" i="1"/>
  <c r="EN59" i="1"/>
  <c r="EM59" i="1"/>
  <c r="EL59" i="1"/>
  <c r="EK59" i="1"/>
  <c r="EJ59" i="1"/>
  <c r="EI59" i="1"/>
  <c r="EH59" i="1"/>
  <c r="EG59" i="1"/>
  <c r="ED56" i="1"/>
  <c r="EC56" i="1"/>
  <c r="EB56" i="1"/>
  <c r="EA56" i="1"/>
  <c r="DZ56" i="1"/>
  <c r="DY56" i="1"/>
  <c r="DX56" i="1"/>
  <c r="DW56" i="1"/>
  <c r="DV56" i="1"/>
  <c r="DT56" i="1"/>
  <c r="DS56" i="1"/>
  <c r="DR56" i="1"/>
  <c r="DQ56" i="1"/>
  <c r="DP56" i="1"/>
  <c r="DO56" i="1"/>
  <c r="DN56" i="1"/>
  <c r="DM56" i="1"/>
  <c r="DL56" i="1"/>
  <c r="DJ56" i="1"/>
  <c r="DI56" i="1"/>
  <c r="DH56" i="1"/>
  <c r="DG56" i="1"/>
  <c r="DF56" i="1"/>
  <c r="DE56" i="1"/>
  <c r="DD56" i="1"/>
  <c r="DC56" i="1"/>
  <c r="DB56" i="1"/>
  <c r="DA56" i="1"/>
  <c r="CY56" i="1"/>
  <c r="CX56" i="1"/>
  <c r="CW56" i="1"/>
  <c r="CV56" i="1"/>
  <c r="CU56" i="1"/>
  <c r="CS56" i="1"/>
  <c r="CR56" i="1"/>
  <c r="CQ56" i="1"/>
  <c r="CP56" i="1"/>
  <c r="CO56" i="1"/>
  <c r="CM56" i="1"/>
  <c r="EU56" i="1" s="1"/>
  <c r="CL56" i="1"/>
  <c r="ET56" i="1" s="1"/>
  <c r="CK56" i="1"/>
  <c r="ES56" i="1" s="1"/>
  <c r="CJ56" i="1"/>
  <c r="ER56" i="1" s="1"/>
  <c r="CI56" i="1"/>
  <c r="CG56" i="1"/>
  <c r="CF56" i="1"/>
  <c r="CE56" i="1"/>
  <c r="CD56" i="1"/>
  <c r="CC56" i="1"/>
  <c r="CB56" i="1"/>
  <c r="CA56" i="1"/>
  <c r="BZ56" i="1"/>
  <c r="BY56" i="1"/>
  <c r="BX56" i="1"/>
  <c r="BW56" i="1"/>
  <c r="BV56" i="1"/>
  <c r="BU56" i="1"/>
  <c r="BT56" i="1"/>
  <c r="BS56" i="1"/>
  <c r="BR56" i="1"/>
  <c r="BQ56" i="1"/>
  <c r="BP56" i="1"/>
  <c r="BO56" i="1"/>
  <c r="BN56" i="1"/>
  <c r="BM56" i="1"/>
  <c r="BL56" i="1"/>
  <c r="BK56" i="1"/>
  <c r="BJ56" i="1"/>
  <c r="BI56" i="1"/>
  <c r="BH56" i="1"/>
  <c r="BG56" i="1"/>
  <c r="BE56" i="1"/>
  <c r="BD56" i="1"/>
  <c r="BC56" i="1"/>
  <c r="BB56" i="1"/>
  <c r="AZ56" i="1"/>
  <c r="AY56" i="1"/>
  <c r="AX56" i="1"/>
  <c r="AQ56" i="1"/>
  <c r="AP56" i="1"/>
  <c r="AO56" i="1"/>
  <c r="AN56" i="1"/>
  <c r="AM56" i="1"/>
  <c r="K56" i="1" s="1"/>
  <c r="AL56" i="1"/>
  <c r="AK56" i="1"/>
  <c r="AJ56" i="1"/>
  <c r="AI56" i="1"/>
  <c r="AH56" i="1"/>
  <c r="AG56" i="1"/>
  <c r="AF56" i="1"/>
  <c r="AE56" i="1"/>
  <c r="AC56" i="1"/>
  <c r="EO56" i="1" s="1"/>
  <c r="AB56" i="1"/>
  <c r="EN56" i="1" s="1"/>
  <c r="AA56" i="1"/>
  <c r="EM56" i="1" s="1"/>
  <c r="Z56" i="1"/>
  <c r="EL56" i="1" s="1"/>
  <c r="Y56" i="1"/>
  <c r="EK56" i="1" s="1"/>
  <c r="X56" i="1"/>
  <c r="W56" i="1"/>
  <c r="EJ56" i="1" s="1"/>
  <c r="V56" i="1"/>
  <c r="EI56" i="1" s="1"/>
  <c r="U56" i="1"/>
  <c r="EG56" i="1" s="1"/>
  <c r="T56" i="1"/>
  <c r="S56" i="1"/>
  <c r="R56" i="1"/>
  <c r="Q56" i="1"/>
  <c r="P56" i="1"/>
  <c r="O56" i="1"/>
  <c r="N56" i="1"/>
  <c r="M56" i="1"/>
  <c r="L56" i="1"/>
  <c r="I56" i="1"/>
  <c r="H56" i="1"/>
  <c r="F56" i="1"/>
  <c r="E56" i="1"/>
  <c r="D56" i="1"/>
  <c r="C56" i="1"/>
  <c r="EW55" i="1"/>
  <c r="EQ55" i="1"/>
  <c r="EK55" i="1"/>
  <c r="EJ55" i="1"/>
  <c r="EI55" i="1"/>
  <c r="EH55" i="1"/>
  <c r="EG55" i="1"/>
  <c r="G55" i="1"/>
  <c r="FF54" i="1"/>
  <c r="EZ54" i="1"/>
  <c r="EW54" i="1"/>
  <c r="ET54" i="1"/>
  <c r="EQ54" i="1"/>
  <c r="EN54" i="1"/>
  <c r="EK54" i="1"/>
  <c r="J54" i="1"/>
  <c r="G54" i="1"/>
  <c r="EW53" i="1"/>
  <c r="EQ53" i="1"/>
  <c r="EK53" i="1"/>
  <c r="EJ53" i="1"/>
  <c r="EI53" i="1"/>
  <c r="EH53" i="1"/>
  <c r="EG53" i="1"/>
  <c r="J53" i="1"/>
  <c r="G53" i="1"/>
  <c r="FG52" i="1"/>
  <c r="FF52" i="1"/>
  <c r="FE52" i="1"/>
  <c r="FD52" i="1"/>
  <c r="FC52" i="1"/>
  <c r="FA52" i="1"/>
  <c r="EZ52" i="1"/>
  <c r="EY52" i="1"/>
  <c r="EX52" i="1"/>
  <c r="EW52" i="1"/>
  <c r="EU52" i="1"/>
  <c r="ET52" i="1"/>
  <c r="ES52" i="1"/>
  <c r="ER52" i="1"/>
  <c r="EQ52" i="1"/>
  <c r="EO52" i="1"/>
  <c r="EN52" i="1"/>
  <c r="EM52" i="1"/>
  <c r="EL52" i="1"/>
  <c r="EK52" i="1"/>
  <c r="EJ52" i="1"/>
  <c r="EI52" i="1"/>
  <c r="EH52" i="1"/>
  <c r="EG52" i="1"/>
  <c r="J52" i="1"/>
  <c r="G52" i="1"/>
  <c r="FG51" i="1"/>
  <c r="FF51" i="1"/>
  <c r="FE51" i="1"/>
  <c r="FD51" i="1"/>
  <c r="FC51" i="1"/>
  <c r="FA51" i="1"/>
  <c r="EZ51" i="1"/>
  <c r="EY51" i="1"/>
  <c r="EX51" i="1"/>
  <c r="EW51" i="1"/>
  <c r="EU51" i="1"/>
  <c r="ET51" i="1"/>
  <c r="ES51" i="1"/>
  <c r="ER51" i="1"/>
  <c r="EQ51" i="1"/>
  <c r="EO51" i="1"/>
  <c r="EN51" i="1"/>
  <c r="EM51" i="1"/>
  <c r="EL51" i="1"/>
  <c r="EK51" i="1"/>
  <c r="EJ51" i="1"/>
  <c r="EI51" i="1"/>
  <c r="EH51" i="1"/>
  <c r="EG51" i="1"/>
  <c r="J51" i="1"/>
  <c r="G51" i="1"/>
  <c r="ED48" i="1"/>
  <c r="EC48" i="1"/>
  <c r="EB48" i="1"/>
  <c r="EA48" i="1"/>
  <c r="DZ48" i="1"/>
  <c r="DY48" i="1"/>
  <c r="DX48" i="1"/>
  <c r="DW48" i="1"/>
  <c r="DV48" i="1"/>
  <c r="DT48" i="1"/>
  <c r="DS48" i="1"/>
  <c r="DR48" i="1"/>
  <c r="DQ48" i="1"/>
  <c r="DP48" i="1"/>
  <c r="DO48" i="1"/>
  <c r="DN48" i="1"/>
  <c r="DM48" i="1"/>
  <c r="DL48" i="1"/>
  <c r="DJ48" i="1"/>
  <c r="FG48" i="1" s="1"/>
  <c r="DI48" i="1"/>
  <c r="DH48" i="1"/>
  <c r="DG48" i="1"/>
  <c r="DF48" i="1"/>
  <c r="DE48" i="1"/>
  <c r="DD48" i="1"/>
  <c r="DC48" i="1"/>
  <c r="DB48" i="1"/>
  <c r="DA48" i="1"/>
  <c r="CX48" i="1"/>
  <c r="FF48" i="1" s="1"/>
  <c r="CW48" i="1"/>
  <c r="CV48" i="1"/>
  <c r="CU48" i="1"/>
  <c r="CS48" i="1"/>
  <c r="CR48" i="1"/>
  <c r="EZ48" i="1" s="1"/>
  <c r="CQ48" i="1"/>
  <c r="CP48" i="1"/>
  <c r="CO48" i="1"/>
  <c r="CM48" i="1"/>
  <c r="CL48" i="1"/>
  <c r="CK48" i="1"/>
  <c r="CJ48" i="1"/>
  <c r="CI48" i="1"/>
  <c r="CF48" i="1"/>
  <c r="CE48" i="1"/>
  <c r="CD48" i="1"/>
  <c r="CB48" i="1"/>
  <c r="CA48" i="1"/>
  <c r="BZ48" i="1"/>
  <c r="BY48" i="1"/>
  <c r="BX48" i="1"/>
  <c r="BW48" i="1"/>
  <c r="BV48" i="1"/>
  <c r="BU48" i="1"/>
  <c r="BT48" i="1"/>
  <c r="BS48" i="1"/>
  <c r="BR48" i="1"/>
  <c r="BQ48" i="1"/>
  <c r="BP48" i="1"/>
  <c r="BO48" i="1"/>
  <c r="BN48" i="1"/>
  <c r="BM48" i="1"/>
  <c r="BL48" i="1"/>
  <c r="BK48" i="1"/>
  <c r="BJ48" i="1"/>
  <c r="BI48" i="1"/>
  <c r="BH48" i="1"/>
  <c r="BG48" i="1"/>
  <c r="BE48" i="1"/>
  <c r="BD48" i="1"/>
  <c r="BC48" i="1"/>
  <c r="BB48" i="1"/>
  <c r="AZ48" i="1"/>
  <c r="AY48" i="1"/>
  <c r="AX48" i="1"/>
  <c r="AW48" i="1"/>
  <c r="AV48" i="1"/>
  <c r="AU48" i="1"/>
  <c r="AQ48" i="1"/>
  <c r="AP48" i="1"/>
  <c r="AO48" i="1"/>
  <c r="AN48" i="1"/>
  <c r="AM48" i="1"/>
  <c r="AL48" i="1"/>
  <c r="AK48" i="1"/>
  <c r="AJ48" i="1"/>
  <c r="AI48" i="1"/>
  <c r="AH48" i="1"/>
  <c r="AG48" i="1"/>
  <c r="AF48" i="1"/>
  <c r="AE48" i="1"/>
  <c r="AC48" i="1"/>
  <c r="EO48" i="1" s="1"/>
  <c r="AB48" i="1"/>
  <c r="EN48" i="1" s="1"/>
  <c r="AA48" i="1"/>
  <c r="EM48" i="1" s="1"/>
  <c r="Z48" i="1"/>
  <c r="EL48" i="1" s="1"/>
  <c r="Y48" i="1"/>
  <c r="EK48" i="1" s="1"/>
  <c r="X48" i="1"/>
  <c r="W48" i="1"/>
  <c r="EJ48" i="1" s="1"/>
  <c r="V48" i="1"/>
  <c r="EI48" i="1" s="1"/>
  <c r="U48" i="1"/>
  <c r="EG48" i="1" s="1"/>
  <c r="T48" i="1"/>
  <c r="S48" i="1"/>
  <c r="R48" i="1"/>
  <c r="Q48" i="1"/>
  <c r="P48" i="1"/>
  <c r="O48" i="1"/>
  <c r="N48" i="1"/>
  <c r="M48" i="1"/>
  <c r="L48" i="1"/>
  <c r="I48" i="1"/>
  <c r="H48" i="1"/>
  <c r="F48" i="1"/>
  <c r="E48" i="1"/>
  <c r="D48" i="1"/>
  <c r="EI46" i="1"/>
  <c r="EH46" i="1"/>
  <c r="FF45" i="1"/>
  <c r="FE45" i="1"/>
  <c r="FD45" i="1"/>
  <c r="FC45" i="1"/>
  <c r="EZ45" i="1"/>
  <c r="EY45" i="1"/>
  <c r="EX45" i="1"/>
  <c r="EW45" i="1"/>
  <c r="EU45" i="1"/>
  <c r="ET45" i="1"/>
  <c r="ES45" i="1"/>
  <c r="ER45" i="1"/>
  <c r="EQ45" i="1"/>
  <c r="EO45" i="1"/>
  <c r="EN45" i="1"/>
  <c r="EM45" i="1"/>
  <c r="EL45" i="1"/>
  <c r="EK45" i="1"/>
  <c r="EJ45" i="1"/>
  <c r="EI45" i="1"/>
  <c r="EH45" i="1"/>
  <c r="EG45" i="1"/>
  <c r="J45" i="1"/>
  <c r="G45" i="1"/>
  <c r="G48" i="1" s="1"/>
  <c r="ED42" i="1"/>
  <c r="EC42" i="1"/>
  <c r="EB42" i="1"/>
  <c r="EA42" i="1"/>
  <c r="DZ42" i="1"/>
  <c r="DY42" i="1"/>
  <c r="DX42" i="1"/>
  <c r="DW42" i="1"/>
  <c r="DV42" i="1"/>
  <c r="DT42" i="1"/>
  <c r="DS42" i="1"/>
  <c r="DR42" i="1"/>
  <c r="DQ42" i="1"/>
  <c r="DP42" i="1"/>
  <c r="DO42" i="1"/>
  <c r="DN42" i="1"/>
  <c r="DM42" i="1"/>
  <c r="DL42" i="1"/>
  <c r="DJ42" i="1"/>
  <c r="DI42" i="1"/>
  <c r="DH42" i="1"/>
  <c r="DG42" i="1"/>
  <c r="DF42" i="1"/>
  <c r="DE42" i="1"/>
  <c r="DD42" i="1"/>
  <c r="DC42" i="1"/>
  <c r="DB42" i="1"/>
  <c r="DA42" i="1"/>
  <c r="CY42" i="1"/>
  <c r="CX42" i="1"/>
  <c r="CW42" i="1"/>
  <c r="CV42" i="1"/>
  <c r="CU42" i="1"/>
  <c r="CS42" i="1"/>
  <c r="CR42" i="1"/>
  <c r="CQ42" i="1"/>
  <c r="CP42" i="1"/>
  <c r="CO42" i="1"/>
  <c r="CM42" i="1"/>
  <c r="CL42" i="1"/>
  <c r="CK42" i="1"/>
  <c r="CJ42" i="1"/>
  <c r="ER42" i="1" s="1"/>
  <c r="CI42" i="1"/>
  <c r="CG42" i="1"/>
  <c r="CF42" i="1"/>
  <c r="CE42" i="1"/>
  <c r="CD42" i="1"/>
  <c r="CB42" i="1"/>
  <c r="CA42" i="1"/>
  <c r="BZ42" i="1"/>
  <c r="BY42" i="1"/>
  <c r="BX42" i="1"/>
  <c r="BW42" i="1"/>
  <c r="BV42" i="1"/>
  <c r="BU42" i="1"/>
  <c r="BT42" i="1"/>
  <c r="BS42" i="1"/>
  <c r="BR42" i="1"/>
  <c r="BQ42" i="1"/>
  <c r="BP42" i="1"/>
  <c r="BO42" i="1"/>
  <c r="BN42" i="1"/>
  <c r="BM42" i="1"/>
  <c r="BL42" i="1"/>
  <c r="BK42" i="1"/>
  <c r="BJ42" i="1"/>
  <c r="BI42" i="1"/>
  <c r="BH42" i="1"/>
  <c r="BG42" i="1"/>
  <c r="BE42" i="1"/>
  <c r="BD42" i="1"/>
  <c r="BC42" i="1"/>
  <c r="BB42" i="1"/>
  <c r="AZ42" i="1"/>
  <c r="AY42" i="1"/>
  <c r="AX42" i="1"/>
  <c r="AW42" i="1"/>
  <c r="AV42" i="1"/>
  <c r="AU42" i="1"/>
  <c r="AQ42" i="1"/>
  <c r="AP42" i="1"/>
  <c r="AO42" i="1"/>
  <c r="AN42" i="1"/>
  <c r="AM42" i="1"/>
  <c r="AL42" i="1"/>
  <c r="AK42" i="1"/>
  <c r="AJ42" i="1"/>
  <c r="AI42" i="1"/>
  <c r="AH42" i="1"/>
  <c r="AG42" i="1"/>
  <c r="AF42" i="1"/>
  <c r="AE42" i="1"/>
  <c r="AC42" i="1"/>
  <c r="AB42" i="1"/>
  <c r="AA42" i="1"/>
  <c r="Z42" i="1"/>
  <c r="Y42" i="1"/>
  <c r="X42" i="1"/>
  <c r="W42" i="1"/>
  <c r="V42" i="1"/>
  <c r="U42" i="1"/>
  <c r="T42" i="1"/>
  <c r="S42" i="1"/>
  <c r="R42" i="1"/>
  <c r="Q42" i="1"/>
  <c r="P42" i="1"/>
  <c r="O42" i="1"/>
  <c r="N42" i="1"/>
  <c r="M42" i="1"/>
  <c r="L42" i="1"/>
  <c r="K42" i="1"/>
  <c r="I42" i="1"/>
  <c r="H42" i="1"/>
  <c r="F42" i="1"/>
  <c r="E42" i="1"/>
  <c r="D42" i="1"/>
  <c r="FF41" i="1"/>
  <c r="EZ41" i="1"/>
  <c r="ET41" i="1"/>
  <c r="EN41" i="1"/>
  <c r="FF40" i="1"/>
  <c r="EZ40" i="1"/>
  <c r="EW40" i="1"/>
  <c r="EQ40" i="1"/>
  <c r="EK40" i="1"/>
  <c r="EJ40" i="1"/>
  <c r="EI40" i="1"/>
  <c r="EH40" i="1"/>
  <c r="EG40" i="1"/>
  <c r="G40" i="1"/>
  <c r="FF39" i="1"/>
  <c r="FE39" i="1"/>
  <c r="FD39" i="1"/>
  <c r="EZ39" i="1"/>
  <c r="EY39" i="1"/>
  <c r="EX39" i="1"/>
  <c r="ET39" i="1"/>
  <c r="ES39" i="1"/>
  <c r="ER39" i="1"/>
  <c r="EN39" i="1"/>
  <c r="EM39" i="1"/>
  <c r="EL39" i="1"/>
  <c r="EG39" i="1"/>
  <c r="J39" i="1"/>
  <c r="G39" i="1"/>
  <c r="FG38" i="1"/>
  <c r="FF38" i="1"/>
  <c r="FE38" i="1"/>
  <c r="FD38" i="1"/>
  <c r="FC38" i="1"/>
  <c r="FA38" i="1"/>
  <c r="EZ38" i="1"/>
  <c r="EY38" i="1"/>
  <c r="EX38" i="1"/>
  <c r="EW38" i="1"/>
  <c r="EU38" i="1"/>
  <c r="ET38" i="1"/>
  <c r="ES38" i="1"/>
  <c r="ER38" i="1"/>
  <c r="EQ38" i="1"/>
  <c r="EO38" i="1"/>
  <c r="EN38" i="1"/>
  <c r="EM38" i="1"/>
  <c r="EL38" i="1"/>
  <c r="EK38" i="1"/>
  <c r="EJ38" i="1"/>
  <c r="EI38" i="1"/>
  <c r="EH38" i="1"/>
  <c r="EG38" i="1"/>
  <c r="J38" i="1"/>
  <c r="G38" i="1"/>
  <c r="FG35" i="1"/>
  <c r="FF35" i="1"/>
  <c r="FE35" i="1"/>
  <c r="FD35" i="1"/>
  <c r="FC35" i="1"/>
  <c r="FA35" i="1"/>
  <c r="EZ35" i="1"/>
  <c r="EY35" i="1"/>
  <c r="EX35" i="1"/>
  <c r="EW35" i="1"/>
  <c r="EU35" i="1"/>
  <c r="ET35" i="1"/>
  <c r="ES35" i="1"/>
  <c r="ER35" i="1"/>
  <c r="EQ35" i="1"/>
  <c r="EO35" i="1"/>
  <c r="EN35" i="1"/>
  <c r="EM35" i="1"/>
  <c r="EL35" i="1"/>
  <c r="EK35" i="1"/>
  <c r="EJ35" i="1"/>
  <c r="EI35" i="1"/>
  <c r="EH35" i="1"/>
  <c r="EG35" i="1"/>
  <c r="J35" i="1"/>
  <c r="G35" i="1"/>
  <c r="FF31" i="1"/>
  <c r="FD31" i="1"/>
  <c r="FC31" i="1"/>
  <c r="EZ31" i="1"/>
  <c r="EY31" i="1"/>
  <c r="EX31" i="1"/>
  <c r="EW31" i="1"/>
  <c r="ET31" i="1"/>
  <c r="ES31" i="1"/>
  <c r="ER31" i="1"/>
  <c r="EQ31" i="1"/>
  <c r="EO31" i="1"/>
  <c r="EN31" i="1"/>
  <c r="EM31" i="1"/>
  <c r="EL31" i="1"/>
  <c r="EK31" i="1"/>
  <c r="EJ31" i="1"/>
  <c r="EI31" i="1"/>
  <c r="EH31" i="1"/>
  <c r="EG31" i="1"/>
  <c r="J31" i="1"/>
  <c r="G31" i="1"/>
  <c r="FF28" i="1"/>
  <c r="FE28" i="1"/>
  <c r="FD28" i="1"/>
  <c r="FC28" i="1"/>
  <c r="EZ28" i="1"/>
  <c r="EY28" i="1"/>
  <c r="EX28" i="1"/>
  <c r="EW28" i="1"/>
  <c r="ET28" i="1"/>
  <c r="ES28" i="1"/>
  <c r="ER28" i="1"/>
  <c r="EQ28" i="1"/>
  <c r="EO28" i="1"/>
  <c r="EN28" i="1"/>
  <c r="EM28" i="1"/>
  <c r="EL28" i="1"/>
  <c r="EK28" i="1"/>
  <c r="EJ28" i="1"/>
  <c r="EI28" i="1"/>
  <c r="EH28" i="1"/>
  <c r="EG28" i="1"/>
  <c r="J28" i="1"/>
  <c r="G28" i="1"/>
  <c r="ED25" i="1"/>
  <c r="EC25" i="1"/>
  <c r="EB25" i="1"/>
  <c r="EA25" i="1"/>
  <c r="DZ25" i="1"/>
  <c r="DY25" i="1"/>
  <c r="DX25" i="1"/>
  <c r="DW25" i="1"/>
  <c r="DV25" i="1"/>
  <c r="DT25" i="1"/>
  <c r="DS25" i="1"/>
  <c r="DR25" i="1"/>
  <c r="DQ25" i="1"/>
  <c r="DP25" i="1"/>
  <c r="DO25" i="1"/>
  <c r="DN25" i="1"/>
  <c r="DM25" i="1"/>
  <c r="DL25" i="1"/>
  <c r="DJ25" i="1"/>
  <c r="DI25" i="1"/>
  <c r="DH25" i="1"/>
  <c r="DG25" i="1"/>
  <c r="DF25" i="1"/>
  <c r="DE25" i="1"/>
  <c r="DD25" i="1"/>
  <c r="DC25" i="1"/>
  <c r="DB25" i="1"/>
  <c r="DA25" i="1"/>
  <c r="CY25" i="1"/>
  <c r="CX25" i="1"/>
  <c r="CW25" i="1"/>
  <c r="CV25" i="1"/>
  <c r="CU25" i="1"/>
  <c r="CS25" i="1"/>
  <c r="CR25" i="1"/>
  <c r="CQ25" i="1"/>
  <c r="CP25" i="1"/>
  <c r="CO25" i="1"/>
  <c r="CM25" i="1"/>
  <c r="CL25" i="1"/>
  <c r="ET25" i="1" s="1"/>
  <c r="CK25" i="1"/>
  <c r="CJ25" i="1"/>
  <c r="ER25" i="1" s="1"/>
  <c r="CI25" i="1"/>
  <c r="EQ25" i="1" s="1"/>
  <c r="CG25" i="1"/>
  <c r="CF25" i="1"/>
  <c r="CE25" i="1"/>
  <c r="CD25" i="1"/>
  <c r="CB25" i="1"/>
  <c r="CA25" i="1"/>
  <c r="BZ25" i="1"/>
  <c r="BY25" i="1"/>
  <c r="BX25" i="1"/>
  <c r="BW25" i="1"/>
  <c r="BV25" i="1"/>
  <c r="BU25" i="1"/>
  <c r="BT25" i="1"/>
  <c r="BS25" i="1"/>
  <c r="BR25" i="1"/>
  <c r="BQ25" i="1"/>
  <c r="BP25" i="1"/>
  <c r="BO25" i="1"/>
  <c r="BN25" i="1"/>
  <c r="BM25" i="1"/>
  <c r="BL25" i="1"/>
  <c r="BK25" i="1"/>
  <c r="BJ25" i="1"/>
  <c r="BI25" i="1"/>
  <c r="BH25" i="1"/>
  <c r="BG25" i="1"/>
  <c r="BE25" i="1"/>
  <c r="BD25" i="1"/>
  <c r="BC25" i="1"/>
  <c r="BB25" i="1"/>
  <c r="AZ25" i="1"/>
  <c r="AY25" i="1"/>
  <c r="AX25" i="1"/>
  <c r="AW25" i="1"/>
  <c r="AV25" i="1"/>
  <c r="AU25" i="1"/>
  <c r="AT25" i="1"/>
  <c r="AQ25" i="1"/>
  <c r="AP25" i="1"/>
  <c r="AO25" i="1"/>
  <c r="AN25" i="1"/>
  <c r="AM25" i="1"/>
  <c r="K25" i="1" s="1"/>
  <c r="AL25" i="1"/>
  <c r="J25" i="1" s="1"/>
  <c r="AK25" i="1"/>
  <c r="AJ25" i="1"/>
  <c r="AI25" i="1"/>
  <c r="AH25" i="1"/>
  <c r="AG25" i="1"/>
  <c r="AF25" i="1"/>
  <c r="AE25" i="1"/>
  <c r="AC25" i="1"/>
  <c r="AB25" i="1"/>
  <c r="AA25" i="1"/>
  <c r="Z25" i="1"/>
  <c r="Y25" i="1"/>
  <c r="X25" i="1"/>
  <c r="W25" i="1"/>
  <c r="V25" i="1"/>
  <c r="U25" i="1"/>
  <c r="T25" i="1"/>
  <c r="S25" i="1"/>
  <c r="R25" i="1"/>
  <c r="Q25" i="1"/>
  <c r="P25" i="1"/>
  <c r="O25" i="1"/>
  <c r="N25" i="1"/>
  <c r="M25" i="1"/>
  <c r="L25" i="1"/>
  <c r="I25" i="1"/>
  <c r="H25" i="1"/>
  <c r="F25" i="1"/>
  <c r="E25" i="1"/>
  <c r="D25" i="1"/>
  <c r="C25" i="1"/>
  <c r="EW24" i="1"/>
  <c r="EQ24" i="1"/>
  <c r="EK24" i="1"/>
  <c r="EJ24" i="1"/>
  <c r="EI24" i="1"/>
  <c r="EH24" i="1"/>
  <c r="EG24" i="1"/>
  <c r="G24" i="1"/>
  <c r="EG23" i="1"/>
  <c r="J23" i="1"/>
  <c r="G23" i="1"/>
  <c r="FG22" i="1"/>
  <c r="FF22" i="1"/>
  <c r="FE22" i="1"/>
  <c r="FD22" i="1"/>
  <c r="FC22" i="1"/>
  <c r="FA22" i="1"/>
  <c r="EZ22" i="1"/>
  <c r="EY22" i="1"/>
  <c r="EX22" i="1"/>
  <c r="EW22" i="1"/>
  <c r="EU22" i="1"/>
  <c r="ET22" i="1"/>
  <c r="ES22" i="1"/>
  <c r="ER22" i="1"/>
  <c r="EQ22" i="1"/>
  <c r="EO22" i="1"/>
  <c r="EN22" i="1"/>
  <c r="EM22" i="1"/>
  <c r="EK22" i="1"/>
  <c r="EJ22" i="1"/>
  <c r="EI22" i="1"/>
  <c r="EH22" i="1"/>
  <c r="EG22" i="1"/>
  <c r="J22" i="1"/>
  <c r="G22" i="1"/>
  <c r="EW21" i="1"/>
  <c r="EQ21" i="1"/>
  <c r="EK21" i="1"/>
  <c r="EJ21" i="1"/>
  <c r="EI21" i="1"/>
  <c r="EH21" i="1"/>
  <c r="EG21" i="1"/>
  <c r="J20" i="1"/>
  <c r="G20" i="1"/>
  <c r="FF19" i="1"/>
  <c r="FE19" i="1"/>
  <c r="FD19" i="1"/>
  <c r="FC19" i="1"/>
  <c r="EZ19" i="1"/>
  <c r="EY19" i="1"/>
  <c r="EX19" i="1"/>
  <c r="EW19" i="1"/>
  <c r="ET19" i="1"/>
  <c r="ES19" i="1"/>
  <c r="ER19" i="1"/>
  <c r="EQ19" i="1"/>
  <c r="EO19" i="1"/>
  <c r="EN19" i="1"/>
  <c r="EM19" i="1"/>
  <c r="EL19" i="1"/>
  <c r="EK19" i="1"/>
  <c r="EJ19" i="1"/>
  <c r="EI19" i="1"/>
  <c r="EH19" i="1"/>
  <c r="EG19" i="1"/>
  <c r="J19" i="1"/>
  <c r="G19" i="1"/>
  <c r="ED16" i="1"/>
  <c r="EC16" i="1"/>
  <c r="EB16" i="1"/>
  <c r="EA16" i="1"/>
  <c r="DZ16" i="1"/>
  <c r="DY16" i="1"/>
  <c r="DX16" i="1"/>
  <c r="DW16" i="1"/>
  <c r="DV16" i="1"/>
  <c r="DT16" i="1"/>
  <c r="DS16" i="1"/>
  <c r="DR16" i="1"/>
  <c r="DQ16" i="1"/>
  <c r="DP16" i="1"/>
  <c r="DO16" i="1"/>
  <c r="DN16" i="1"/>
  <c r="DM16" i="1"/>
  <c r="DL16" i="1"/>
  <c r="DJ16" i="1"/>
  <c r="DI16" i="1"/>
  <c r="DH16" i="1"/>
  <c r="DG16" i="1"/>
  <c r="DF16" i="1"/>
  <c r="DE16" i="1"/>
  <c r="DD16" i="1"/>
  <c r="DC16" i="1"/>
  <c r="DB16" i="1"/>
  <c r="DA16" i="1"/>
  <c r="CY16" i="1"/>
  <c r="CX16" i="1"/>
  <c r="CV16" i="1"/>
  <c r="CU16" i="1"/>
  <c r="CS16" i="1"/>
  <c r="CR16" i="1"/>
  <c r="CP16" i="1"/>
  <c r="CO16" i="1"/>
  <c r="CM16" i="1"/>
  <c r="CL16" i="1"/>
  <c r="CK16" i="1"/>
  <c r="CJ16" i="1"/>
  <c r="CI16" i="1"/>
  <c r="CG16" i="1"/>
  <c r="CF16"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E16" i="1"/>
  <c r="BD16" i="1"/>
  <c r="BB16" i="1"/>
  <c r="BA16" i="1"/>
  <c r="AZ16" i="1"/>
  <c r="AY16" i="1"/>
  <c r="AX16" i="1"/>
  <c r="AW16" i="1"/>
  <c r="AV16" i="1"/>
  <c r="AU16" i="1"/>
  <c r="AT16" i="1"/>
  <c r="AS16" i="1"/>
  <c r="AR16" i="1"/>
  <c r="AQ16" i="1"/>
  <c r="AP16" i="1"/>
  <c r="AO16" i="1"/>
  <c r="AN16" i="1"/>
  <c r="AM16" i="1"/>
  <c r="AL16" i="1"/>
  <c r="AK16" i="1"/>
  <c r="AJ16" i="1"/>
  <c r="AI16" i="1"/>
  <c r="AH16" i="1"/>
  <c r="AG16" i="1"/>
  <c r="AF16" i="1"/>
  <c r="AE16" i="1"/>
  <c r="AC16" i="1"/>
  <c r="EO16" i="1" s="1"/>
  <c r="AB16" i="1"/>
  <c r="EN16" i="1" s="1"/>
  <c r="AA16" i="1"/>
  <c r="EM16" i="1" s="1"/>
  <c r="Z16" i="1"/>
  <c r="EL16" i="1" s="1"/>
  <c r="Y16" i="1"/>
  <c r="EK16" i="1" s="1"/>
  <c r="X16" i="1"/>
  <c r="EJ16" i="1" s="1"/>
  <c r="W16" i="1"/>
  <c r="V16" i="1"/>
  <c r="U16" i="1"/>
  <c r="EG16" i="1" s="1"/>
  <c r="T16" i="1"/>
  <c r="S16" i="1"/>
  <c r="R16" i="1"/>
  <c r="Q16" i="1"/>
  <c r="P16" i="1"/>
  <c r="O16" i="1"/>
  <c r="N16" i="1"/>
  <c r="M16" i="1"/>
  <c r="L16" i="1"/>
  <c r="K16" i="1"/>
  <c r="I16" i="1"/>
  <c r="H16" i="1"/>
  <c r="F16" i="1"/>
  <c r="E16" i="1"/>
  <c r="D16" i="1"/>
  <c r="C16" i="1"/>
  <c r="ED15" i="1"/>
  <c r="EC15" i="1"/>
  <c r="EB15" i="1"/>
  <c r="EA15" i="1"/>
  <c r="DZ15" i="1"/>
  <c r="DY15" i="1"/>
  <c r="DX15" i="1"/>
  <c r="DW15" i="1"/>
  <c r="DV15" i="1"/>
  <c r="DT15" i="1"/>
  <c r="DS15" i="1"/>
  <c r="DR15" i="1"/>
  <c r="DQ15" i="1"/>
  <c r="DP15" i="1"/>
  <c r="DO15" i="1"/>
  <c r="DN15" i="1"/>
  <c r="DM15" i="1"/>
  <c r="DL15" i="1"/>
  <c r="DJ15" i="1"/>
  <c r="DI15" i="1"/>
  <c r="DH15" i="1"/>
  <c r="DG15" i="1"/>
  <c r="DF15" i="1"/>
  <c r="DE15" i="1"/>
  <c r="DD15" i="1"/>
  <c r="DC15" i="1"/>
  <c r="DB15" i="1"/>
  <c r="DA15" i="1"/>
  <c r="CY15" i="1"/>
  <c r="CX15" i="1"/>
  <c r="CW15" i="1"/>
  <c r="CV15" i="1"/>
  <c r="CU15" i="1"/>
  <c r="CS15" i="1"/>
  <c r="CR15" i="1"/>
  <c r="CQ15" i="1"/>
  <c r="CP15" i="1"/>
  <c r="CO15" i="1"/>
  <c r="CM15" i="1"/>
  <c r="CL15" i="1"/>
  <c r="ET15" i="1" s="1"/>
  <c r="CK15" i="1"/>
  <c r="ES15" i="1" s="1"/>
  <c r="CJ15" i="1"/>
  <c r="ER15" i="1" s="1"/>
  <c r="CI15" i="1"/>
  <c r="EQ15" i="1" s="1"/>
  <c r="CG15" i="1"/>
  <c r="CF15" i="1"/>
  <c r="CE15" i="1"/>
  <c r="CD15" i="1"/>
  <c r="CB15" i="1"/>
  <c r="CA15" i="1"/>
  <c r="BZ15" i="1"/>
  <c r="BY15" i="1"/>
  <c r="BX15" i="1"/>
  <c r="BW15" i="1"/>
  <c r="BV15" i="1"/>
  <c r="BU15" i="1"/>
  <c r="BT15" i="1"/>
  <c r="BS15" i="1"/>
  <c r="BR15" i="1"/>
  <c r="BQ15" i="1"/>
  <c r="BP15" i="1"/>
  <c r="BO15" i="1"/>
  <c r="BN15" i="1"/>
  <c r="BM15" i="1"/>
  <c r="BL15" i="1"/>
  <c r="BK15" i="1"/>
  <c r="BJ15" i="1"/>
  <c r="BI15" i="1"/>
  <c r="BH15" i="1"/>
  <c r="BG15" i="1"/>
  <c r="BE15" i="1"/>
  <c r="BD15" i="1"/>
  <c r="BC15" i="1"/>
  <c r="BB15" i="1"/>
  <c r="AZ15" i="1"/>
  <c r="AY15" i="1"/>
  <c r="AX15" i="1"/>
  <c r="AW15" i="1"/>
  <c r="AV15" i="1"/>
  <c r="AU15" i="1"/>
  <c r="AT15" i="1"/>
  <c r="AQ15" i="1"/>
  <c r="AP15" i="1"/>
  <c r="AO15" i="1"/>
  <c r="AN15" i="1"/>
  <c r="AM15" i="1"/>
  <c r="K15" i="1" s="1"/>
  <c r="AL15" i="1"/>
  <c r="J15" i="1" s="1"/>
  <c r="AK15" i="1"/>
  <c r="AJ15" i="1"/>
  <c r="AI15" i="1"/>
  <c r="AH15" i="1"/>
  <c r="AG15" i="1"/>
  <c r="AF15" i="1"/>
  <c r="AE15" i="1"/>
  <c r="AC15" i="1"/>
  <c r="AB15" i="1"/>
  <c r="AA15" i="1"/>
  <c r="Z15" i="1"/>
  <c r="Y15" i="1"/>
  <c r="X15" i="1"/>
  <c r="W15" i="1"/>
  <c r="V15" i="1"/>
  <c r="U15" i="1"/>
  <c r="T15" i="1"/>
  <c r="S15" i="1"/>
  <c r="R15" i="1"/>
  <c r="Q15" i="1"/>
  <c r="P15" i="1"/>
  <c r="O15" i="1"/>
  <c r="N15" i="1"/>
  <c r="M15" i="1"/>
  <c r="L15" i="1"/>
  <c r="I15" i="1"/>
  <c r="H15" i="1"/>
  <c r="F15" i="1"/>
  <c r="E15" i="1"/>
  <c r="D15" i="1"/>
  <c r="C15" i="1"/>
  <c r="FG14" i="1"/>
  <c r="FF14" i="1"/>
  <c r="FE14" i="1"/>
  <c r="FD14" i="1"/>
  <c r="FA14" i="1"/>
  <c r="EZ14" i="1"/>
  <c r="EY14" i="1"/>
  <c r="EX14" i="1"/>
  <c r="EW14" i="1"/>
  <c r="EU14" i="1"/>
  <c r="ET14" i="1"/>
  <c r="ES14" i="1"/>
  <c r="ER14" i="1"/>
  <c r="EQ14" i="1"/>
  <c r="EO14" i="1"/>
  <c r="EN14" i="1"/>
  <c r="EM14" i="1"/>
  <c r="EL14" i="1"/>
  <c r="EK14" i="1"/>
  <c r="EJ14" i="1"/>
  <c r="EI14" i="1"/>
  <c r="EH14" i="1"/>
  <c r="EG14" i="1"/>
  <c r="J14" i="1"/>
  <c r="FG13" i="1"/>
  <c r="FF13" i="1"/>
  <c r="FE13" i="1"/>
  <c r="FD13" i="1"/>
  <c r="FC13" i="1"/>
  <c r="FA13" i="1"/>
  <c r="EZ13" i="1"/>
  <c r="EY13" i="1"/>
  <c r="EX13" i="1"/>
  <c r="EW13" i="1"/>
  <c r="EU13" i="1"/>
  <c r="ET13" i="1"/>
  <c r="ES13" i="1"/>
  <c r="ER13" i="1"/>
  <c r="EQ13" i="1"/>
  <c r="EO13" i="1"/>
  <c r="EN13" i="1"/>
  <c r="EM13" i="1"/>
  <c r="EL13" i="1"/>
  <c r="EK13" i="1"/>
  <c r="EJ13" i="1"/>
  <c r="EI13" i="1"/>
  <c r="EH13" i="1"/>
  <c r="EG13" i="1"/>
  <c r="J13" i="1"/>
  <c r="G13" i="1"/>
  <c r="EW12" i="1"/>
  <c r="EQ12" i="1"/>
  <c r="EK12" i="1"/>
  <c r="EJ12" i="1"/>
  <c r="EI12" i="1"/>
  <c r="EH12" i="1"/>
  <c r="EG12" i="1"/>
  <c r="J12" i="1"/>
  <c r="G12" i="1"/>
  <c r="FG11" i="1"/>
  <c r="FF11" i="1"/>
  <c r="FE11" i="1"/>
  <c r="FD11" i="1"/>
  <c r="FA11" i="1"/>
  <c r="EZ11" i="1"/>
  <c r="EY11" i="1"/>
  <c r="EX11" i="1"/>
  <c r="EU11" i="1"/>
  <c r="ET11" i="1"/>
  <c r="ES11" i="1"/>
  <c r="ER11" i="1"/>
  <c r="EO11" i="1"/>
  <c r="EN11" i="1"/>
  <c r="EM11" i="1"/>
  <c r="EL11" i="1"/>
  <c r="EK11" i="1"/>
  <c r="EJ11" i="1"/>
  <c r="EI11" i="1"/>
  <c r="EH11" i="1"/>
  <c r="EG11" i="1"/>
  <c r="J11" i="1"/>
  <c r="G11" i="1"/>
  <c r="FW10" i="1"/>
  <c r="FV10" i="1"/>
  <c r="FU10" i="1"/>
  <c r="FT10" i="1"/>
  <c r="FS10" i="1"/>
  <c r="FR10" i="1"/>
  <c r="FQ10" i="1"/>
  <c r="FP10" i="1"/>
  <c r="FO10" i="1"/>
  <c r="FN10" i="1"/>
  <c r="FM10" i="1"/>
  <c r="FL10" i="1"/>
  <c r="FK10" i="1"/>
  <c r="FJ10" i="1"/>
  <c r="FI10" i="1"/>
  <c r="FG10" i="1"/>
  <c r="FF10" i="1"/>
  <c r="FE10" i="1"/>
  <c r="FD10" i="1"/>
  <c r="FC10" i="1"/>
  <c r="FA10" i="1"/>
  <c r="EZ10" i="1"/>
  <c r="EY10" i="1"/>
  <c r="EX10" i="1"/>
  <c r="EW10" i="1"/>
  <c r="EU10" i="1"/>
  <c r="ET10" i="1"/>
  <c r="ES10" i="1"/>
  <c r="ER10" i="1"/>
  <c r="EQ10" i="1"/>
  <c r="EO10" i="1"/>
  <c r="EN10" i="1"/>
  <c r="EM10" i="1"/>
  <c r="EL10" i="1"/>
  <c r="EK10" i="1"/>
  <c r="EJ10" i="1"/>
  <c r="GA10" i="1" s="1"/>
  <c r="EI10" i="1"/>
  <c r="FZ10" i="1" s="1"/>
  <c r="EH10" i="1"/>
  <c r="FY10" i="1" s="1"/>
  <c r="EG10" i="1"/>
  <c r="FX10" i="1" s="1"/>
  <c r="J10" i="1"/>
  <c r="G10" i="1"/>
  <c r="ES25" i="1" l="1"/>
  <c r="EQ42" i="1"/>
  <c r="ET88" i="1"/>
  <c r="EU102" i="1"/>
  <c r="EI127" i="1"/>
  <c r="EH127" i="1"/>
  <c r="EU88" i="1"/>
  <c r="EQ111" i="1"/>
  <c r="EU15" i="1"/>
  <c r="EH16" i="1"/>
  <c r="ES42" i="1"/>
  <c r="ER111" i="1"/>
  <c r="EU127" i="1"/>
  <c r="EI16" i="1"/>
  <c r="ET42" i="1"/>
  <c r="J56" i="1"/>
  <c r="EQ56" i="1"/>
  <c r="EQ82" i="1"/>
  <c r="EQ94" i="1"/>
  <c r="ES111" i="1"/>
  <c r="EQ118" i="1"/>
  <c r="FA48" i="1"/>
  <c r="EU42" i="1"/>
  <c r="EN88" i="1"/>
  <c r="EK82" i="1"/>
  <c r="EO82" i="1"/>
  <c r="FG88" i="1"/>
  <c r="FE88" i="1"/>
  <c r="FE25" i="1"/>
  <c r="ES127" i="1"/>
  <c r="EN15" i="1"/>
  <c r="EZ15" i="1"/>
  <c r="FF15" i="1"/>
  <c r="FD15" i="1"/>
  <c r="EL25" i="1"/>
  <c r="FA88" i="1"/>
  <c r="EZ56" i="1"/>
  <c r="EX48" i="1"/>
  <c r="EW56" i="1"/>
  <c r="FA56" i="1"/>
  <c r="FF56" i="1"/>
  <c r="FI102" i="1"/>
  <c r="FM102" i="1"/>
  <c r="EN111" i="1"/>
  <c r="FA111" i="1"/>
  <c r="FF111" i="1"/>
  <c r="G118" i="1"/>
  <c r="FG118" i="1"/>
  <c r="EM127" i="1"/>
  <c r="EO118" i="1"/>
  <c r="FA118" i="1"/>
  <c r="EO111" i="1"/>
  <c r="FG111" i="1"/>
  <c r="FE111" i="1"/>
  <c r="FE127" i="1"/>
  <c r="EY118" i="1"/>
  <c r="EN127" i="1"/>
  <c r="EZ127" i="1"/>
  <c r="EX25" i="1"/>
  <c r="G15" i="1"/>
  <c r="EM25" i="1"/>
  <c r="EY25" i="1"/>
  <c r="FD25" i="1"/>
  <c r="FF25" i="1"/>
  <c r="EY56" i="1"/>
  <c r="EY73" i="1"/>
  <c r="EW82" i="1"/>
  <c r="FA82" i="1"/>
  <c r="FA94" i="1"/>
  <c r="EL94" i="1"/>
  <c r="EN118" i="1"/>
  <c r="EZ118" i="1"/>
  <c r="EO127" i="1"/>
  <c r="EW127" i="1"/>
  <c r="FA127" i="1"/>
  <c r="FF127" i="1"/>
  <c r="J16" i="1"/>
  <c r="FC48" i="1"/>
  <c r="FE56" i="1"/>
  <c r="G64" i="1"/>
  <c r="FE73" i="1"/>
  <c r="G82" i="1"/>
  <c r="EN82" i="1"/>
  <c r="FF88" i="1"/>
  <c r="FG102" i="1"/>
  <c r="FF118" i="1"/>
  <c r="G127" i="1"/>
  <c r="FG127" i="1"/>
  <c r="EN25" i="1"/>
  <c r="G56" i="1"/>
  <c r="EY64" i="1"/>
  <c r="EW73" i="1"/>
  <c r="EY102" i="1"/>
  <c r="G111" i="1"/>
  <c r="EX15" i="1"/>
  <c r="FG15" i="1"/>
  <c r="EM15" i="1"/>
  <c r="G16" i="1"/>
  <c r="J42" i="1"/>
  <c r="EX56" i="1"/>
  <c r="FC56" i="1"/>
  <c r="FG56" i="1"/>
  <c r="EL73" i="1"/>
  <c r="EX73" i="1"/>
  <c r="FC73" i="1"/>
  <c r="EM73" i="1"/>
  <c r="EZ82" i="1"/>
  <c r="FE82" i="1"/>
  <c r="G88" i="1"/>
  <c r="EZ88" i="1"/>
  <c r="EK88" i="1"/>
  <c r="G102" i="1"/>
  <c r="EM102" i="1"/>
  <c r="EZ102" i="1"/>
  <c r="FE102" i="1"/>
  <c r="FJ102" i="1"/>
  <c r="FN102" i="1"/>
  <c r="FA102" i="1"/>
  <c r="FP102" i="1"/>
  <c r="EZ111" i="1"/>
  <c r="EM118" i="1"/>
  <c r="EY127" i="1"/>
  <c r="EO15" i="1"/>
  <c r="FA15" i="1"/>
  <c r="EZ25" i="1"/>
  <c r="EK73" i="1"/>
  <c r="J73" i="1"/>
  <c r="EY82" i="1"/>
  <c r="FV102" i="1"/>
  <c r="G42" i="1"/>
  <c r="FD56" i="1"/>
  <c r="ER64" i="1"/>
  <c r="EW64" i="1"/>
  <c r="EJ82" i="1"/>
  <c r="EM82" i="1"/>
  <c r="FF82" i="1"/>
  <c r="EM88" i="1"/>
  <c r="EL88" i="1"/>
  <c r="G94" i="1"/>
  <c r="FG94" i="1"/>
  <c r="EN102" i="1"/>
  <c r="FF102" i="1"/>
  <c r="EL111" i="1"/>
  <c r="FE118" i="1"/>
  <c r="EL15" i="1"/>
  <c r="FT102" i="1"/>
  <c r="G25" i="1"/>
  <c r="EY15" i="1"/>
  <c r="FE15" i="1"/>
  <c r="FC25" i="1"/>
  <c r="EW25" i="1"/>
  <c r="EK25" i="1"/>
  <c r="G73" i="1"/>
  <c r="EL82" i="1"/>
  <c r="EY88" i="1"/>
  <c r="EO25" i="1"/>
  <c r="EY48" i="1"/>
  <c r="FD64" i="1"/>
  <c r="FD73" i="1"/>
  <c r="EX82" i="1"/>
  <c r="FC82" i="1"/>
  <c r="FG82" i="1"/>
  <c r="EO88" i="1"/>
  <c r="FC94" i="1"/>
  <c r="ES94" i="1"/>
  <c r="FK102" i="1"/>
  <c r="FC118" i="1"/>
  <c r="EY111" i="1"/>
  <c r="ET48" i="1"/>
  <c r="EG82" i="1"/>
  <c r="FD82" i="1"/>
  <c r="EK94" i="1"/>
  <c r="EO94" i="1"/>
  <c r="EZ94" i="1"/>
  <c r="EO102" i="1"/>
  <c r="FL102" i="1"/>
  <c r="EK111" i="1"/>
  <c r="EU48" i="1"/>
  <c r="EI82" i="1"/>
  <c r="EM111" i="1"/>
  <c r="EI118" i="1"/>
  <c r="K118" i="1"/>
  <c r="EX118" i="1"/>
  <c r="K127" i="1"/>
  <c r="EI25" i="1"/>
  <c r="EY42" i="1"/>
  <c r="ES48" i="1"/>
  <c r="FD118" i="1"/>
  <c r="EX94" i="1"/>
  <c r="EL118" i="1"/>
  <c r="FC15" i="1"/>
  <c r="EM42" i="1"/>
  <c r="FE42" i="1"/>
  <c r="FE48" i="1"/>
  <c r="EZ42" i="1"/>
  <c r="EW111" i="1"/>
  <c r="EX127" i="1"/>
  <c r="EN42" i="1"/>
  <c r="EW42" i="1"/>
  <c r="FA42" i="1"/>
  <c r="FF42" i="1"/>
  <c r="FE64" i="1"/>
  <c r="EW94" i="1"/>
  <c r="ET94" i="1"/>
  <c r="EX111" i="1"/>
  <c r="FC111" i="1"/>
  <c r="EJ127" i="1"/>
  <c r="FD127" i="1"/>
  <c r="EJ25" i="1"/>
  <c r="ES64" i="1"/>
  <c r="EU94" i="1"/>
  <c r="EK118" i="1"/>
  <c r="EW118" i="1"/>
  <c r="ER48" i="1"/>
  <c r="EW48" i="1"/>
  <c r="FD48" i="1"/>
  <c r="EX64" i="1"/>
  <c r="EM94" i="1"/>
  <c r="FE94" i="1"/>
  <c r="EG25" i="1"/>
  <c r="EK42" i="1"/>
  <c r="EO42" i="1"/>
  <c r="EX42" i="1"/>
  <c r="FC42" i="1"/>
  <c r="FG42" i="1"/>
  <c r="FC64" i="1"/>
  <c r="FD94" i="1"/>
  <c r="EN94" i="1"/>
  <c r="EY94" i="1"/>
  <c r="FF94" i="1"/>
  <c r="FD111" i="1"/>
  <c r="EL42" i="1"/>
  <c r="FD42" i="1"/>
  <c r="EQ48" i="1"/>
  <c r="EQ64" i="1"/>
  <c r="FC127" i="1"/>
  <c r="J88" i="1"/>
  <c r="EG102" i="1"/>
  <c r="FX102" i="1" s="1"/>
  <c r="J102" i="1"/>
  <c r="EX102" i="1"/>
  <c r="FC102" i="1"/>
  <c r="EI102" i="1"/>
  <c r="K102" i="1"/>
  <c r="FD102" i="1"/>
  <c r="J118" i="1"/>
  <c r="EJ88" i="1"/>
  <c r="EI94" i="1"/>
  <c r="K88" i="1"/>
  <c r="EG15" i="1"/>
  <c r="EK15" i="1"/>
  <c r="EW15" i="1"/>
  <c r="EH73" i="1"/>
  <c r="K73" i="1"/>
  <c r="EG118" i="1"/>
  <c r="J48" i="1"/>
  <c r="EW88" i="1"/>
  <c r="EJ15" i="1"/>
  <c r="FC88" i="1"/>
  <c r="EI15" i="1"/>
  <c r="EJ73" i="1"/>
  <c r="EJ42" i="1"/>
  <c r="EG88" i="1"/>
  <c r="FD88" i="1"/>
  <c r="J94" i="1"/>
  <c r="EH42" i="1"/>
  <c r="EJ94" i="1"/>
  <c r="EW102" i="1"/>
  <c r="EG73" i="1"/>
  <c r="EX88" i="1"/>
  <c r="EJ102" i="1"/>
  <c r="EK102" i="1"/>
  <c r="EQ102" i="1"/>
  <c r="EG42" i="1"/>
  <c r="EI88" i="1"/>
  <c r="EG94" i="1"/>
  <c r="EL102" i="1"/>
  <c r="EG111" i="1"/>
  <c r="J111" i="1"/>
  <c r="K48" i="1"/>
  <c r="K94" i="1"/>
  <c r="J127" i="1"/>
  <c r="EI111" i="1"/>
  <c r="K111" i="1"/>
  <c r="EI73" i="1"/>
  <c r="EH88" i="1"/>
  <c r="EH118" i="1"/>
  <c r="EH48" i="1"/>
  <c r="EH82" i="1"/>
  <c r="EH94" i="1"/>
  <c r="EJ111" i="1"/>
  <c r="EH15" i="1"/>
  <c r="EJ118" i="1"/>
  <c r="EH102" i="1"/>
  <c r="FY102" i="1" s="1"/>
  <c r="EI42" i="1"/>
  <c r="EH56" i="1"/>
  <c r="EH111" i="1"/>
  <c r="EI64" i="1"/>
  <c r="EH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B4" authorId="0" shapeId="0" xr:uid="{00000000-0006-0000-0000-000001000000}">
      <text>
        <r>
          <rPr>
            <sz val="8"/>
            <color indexed="81"/>
            <rFont val="Tahoma"/>
            <family val="2"/>
          </rPr>
          <t xml:space="preserve">Miðað er við miðgildi frá og með október 2015, áður meðaltal. Sjá nánar í skýringum (**).
</t>
        </r>
      </text>
    </comment>
    <comment ref="Y10" authorId="0" shapeId="0" xr:uid="{00000000-0006-0000-0000-000002000000}">
      <text>
        <r>
          <rPr>
            <b/>
            <sz val="8"/>
            <color indexed="81"/>
            <rFont val="Tahoma"/>
            <family val="2"/>
          </rPr>
          <t>Athugasemd:</t>
        </r>
        <r>
          <rPr>
            <sz val="8"/>
            <color indexed="81"/>
            <rFont val="Tahoma"/>
            <family val="2"/>
          </rPr>
          <t xml:space="preserve">
U.þ.b. sl ár hefur verið breytt verklag við skráningu á biðlista fyrir augasteinsaðgerðir. Hver sjúklingur er einungis skráður einu sinni - þó svo hann sé að bíða eftir aðgerð á báðum augum. Því er um að ræða vantalningu á fjölda aðgerða á biðlista. Verið er að breyta verklaginu svo hægt sé að sjá eftir  hversu mörgum aðgerðum er verið að bíða, en ekki bara fjölda einstaklinga á bið.</t>
        </r>
      </text>
    </comment>
    <comment ref="Z10" authorId="0" shapeId="0" xr:uid="{00000000-0006-0000-0000-000003000000}">
      <text>
        <r>
          <rPr>
            <b/>
            <sz val="9"/>
            <color indexed="81"/>
            <rFont val="Tahoma"/>
            <family val="2"/>
          </rPr>
          <t>Author:</t>
        </r>
        <r>
          <rPr>
            <sz val="9"/>
            <color indexed="81"/>
            <rFont val="Tahoma"/>
            <family val="2"/>
          </rPr>
          <t xml:space="preserve">
**Áður var hver sjúklingur bara skráður einu sinni á biðlista þótt væri að bíða eftir aðgerð á báðum augum í 2 mismunandi aðgerðum. Nú hefur það verið leiðrétt og er þetta nú talning á fjölda aðgerða sem verið er að bíða eftir - ekki bara fjölda einstaklinga á bið. </t>
        </r>
      </text>
    </comment>
    <comment ref="AA10" authorId="0" shapeId="0" xr:uid="{00000000-0006-0000-0000-000004000000}">
      <text>
        <r>
          <rPr>
            <b/>
            <sz val="9"/>
            <color indexed="81"/>
            <rFont val="Tahoma"/>
            <family val="2"/>
          </rPr>
          <t>Author:</t>
        </r>
        <r>
          <rPr>
            <sz val="9"/>
            <color indexed="81"/>
            <rFont val="Tahoma"/>
            <family val="2"/>
          </rPr>
          <t xml:space="preserve">
**Áður var hver sjúklingur bara skráður einu sinni á biðlista þótt væri að bíða eftir aðgerð á báðum augum í 2 mismunandi aðgerðum. Nú hefur það verið leiðrétt og er þetta nú talning á fjölda aðgerða sem verið er að bíða eftir - ekki bara fjölda einstaklinga á bið. 
Fjöldi einstaklinga: 1320</t>
        </r>
      </text>
    </comment>
    <comment ref="AB10" authorId="0" shapeId="0" xr:uid="{00000000-0006-0000-0000-000005000000}">
      <text>
        <r>
          <rPr>
            <b/>
            <sz val="9"/>
            <color indexed="81"/>
            <rFont val="Tahoma"/>
            <family val="2"/>
          </rPr>
          <t>Author:</t>
        </r>
        <r>
          <rPr>
            <sz val="9"/>
            <color indexed="81"/>
            <rFont val="Tahoma"/>
            <family val="2"/>
          </rPr>
          <t xml:space="preserve">
**Áður var hver sjúklingur bara skráður einu sinni á biðlista þótt væri að bíða eftir aðgerð á báðum augum í 2 mismunandi aðgerðum. Nú hefur það verið leiðrétt og er þetta nú talning á fjölda aðgerða sem verið er að bíða eftir - ekki bara fjölda einstaklinga á bið. 
Fjöldi einstaklinga: 1320</t>
        </r>
      </text>
    </comment>
    <comment ref="BC10" authorId="0" shapeId="0" xr:uid="{00000000-0006-0000-0000-000006000000}">
      <text>
        <r>
          <rPr>
            <b/>
            <sz val="9"/>
            <color indexed="81"/>
            <rFont val="Tahoma"/>
            <family val="2"/>
          </rPr>
          <t>Author:</t>
        </r>
        <r>
          <rPr>
            <sz val="9"/>
            <color indexed="81"/>
            <rFont val="Tahoma"/>
            <family val="2"/>
          </rPr>
          <t xml:space="preserve">
Fjöldi einstaklinga: 524</t>
        </r>
      </text>
    </comment>
    <comment ref="BD10" authorId="0" shapeId="0" xr:uid="{00000000-0006-0000-0000-000007000000}">
      <text>
        <r>
          <rPr>
            <b/>
            <sz val="9"/>
            <color indexed="81"/>
            <rFont val="Tahoma"/>
            <family val="2"/>
          </rPr>
          <t>Author:</t>
        </r>
        <r>
          <rPr>
            <sz val="9"/>
            <color indexed="81"/>
            <rFont val="Tahoma"/>
            <family val="2"/>
          </rPr>
          <t xml:space="preserve">
Fjöldi einstaklinga: 524</t>
        </r>
      </text>
    </comment>
    <comment ref="CE10" authorId="0" shapeId="0" xr:uid="{00000000-0006-0000-0000-000008000000}">
      <text>
        <r>
          <rPr>
            <b/>
            <sz val="9"/>
            <color indexed="81"/>
            <rFont val="Tahoma"/>
            <family val="2"/>
          </rPr>
          <t>Author:</t>
        </r>
        <r>
          <rPr>
            <sz val="9"/>
            <color indexed="81"/>
            <rFont val="Tahoma"/>
            <family val="2"/>
          </rPr>
          <t xml:space="preserve">
Fjöldi einstaklinga: 796</t>
        </r>
      </text>
    </comment>
    <comment ref="CF10" authorId="0" shapeId="0" xr:uid="{00000000-0006-0000-0000-000009000000}">
      <text>
        <r>
          <rPr>
            <b/>
            <sz val="9"/>
            <color indexed="81"/>
            <rFont val="Tahoma"/>
            <family val="2"/>
          </rPr>
          <t>Author:</t>
        </r>
        <r>
          <rPr>
            <sz val="9"/>
            <color indexed="81"/>
            <rFont val="Tahoma"/>
            <family val="2"/>
          </rPr>
          <t xml:space="preserve">
Fjöldi einstaklinga: 796</t>
        </r>
      </text>
    </comment>
    <comment ref="CK10" authorId="0" shapeId="0" xr:uid="{00000000-0006-0000-0000-00000A000000}">
      <text>
        <r>
          <rPr>
            <b/>
            <sz val="9"/>
            <color indexed="81"/>
            <rFont val="Tahoma"/>
            <family val="2"/>
          </rPr>
          <t>Author:</t>
        </r>
        <r>
          <rPr>
            <sz val="9"/>
            <color indexed="81"/>
            <rFont val="Tahoma"/>
            <family val="2"/>
          </rPr>
          <t xml:space="preserve">
Fjöldi einstaklinga 1092</t>
        </r>
      </text>
    </comment>
    <comment ref="CL10" authorId="0" shapeId="0" xr:uid="{00000000-0006-0000-0000-00000B000000}">
      <text>
        <r>
          <rPr>
            <b/>
            <sz val="9"/>
            <color indexed="81"/>
            <rFont val="Tahoma"/>
            <family val="2"/>
          </rPr>
          <t>Author:</t>
        </r>
        <r>
          <rPr>
            <sz val="9"/>
            <color indexed="81"/>
            <rFont val="Tahoma"/>
            <family val="2"/>
          </rPr>
          <t xml:space="preserve">
Fjöldi einstaklinga 1092</t>
        </r>
      </text>
    </comment>
    <comment ref="CQ10" authorId="0" shapeId="0" xr:uid="{00000000-0006-0000-0000-00000C000000}">
      <text>
        <r>
          <rPr>
            <b/>
            <sz val="9"/>
            <color indexed="81"/>
            <rFont val="Tahoma"/>
            <family val="2"/>
          </rPr>
          <t>Author:</t>
        </r>
        <r>
          <rPr>
            <sz val="9"/>
            <color indexed="81"/>
            <rFont val="Tahoma"/>
            <family val="2"/>
          </rPr>
          <t xml:space="preserve">
Fjöldi einstaklinga: 749</t>
        </r>
      </text>
    </comment>
    <comment ref="CR10" authorId="0" shapeId="0" xr:uid="{00000000-0006-0000-0000-00000D000000}">
      <text>
        <r>
          <rPr>
            <b/>
            <sz val="9"/>
            <color indexed="81"/>
            <rFont val="Tahoma"/>
            <family val="2"/>
          </rPr>
          <t>Author:</t>
        </r>
        <r>
          <rPr>
            <sz val="9"/>
            <color indexed="81"/>
            <rFont val="Tahoma"/>
            <family val="2"/>
          </rPr>
          <t xml:space="preserve">
Fjöldi einstaklinga: 749</t>
        </r>
      </text>
    </comment>
    <comment ref="CW10" authorId="0" shapeId="0" xr:uid="{00000000-0006-0000-0000-00000E000000}">
      <text>
        <r>
          <rPr>
            <b/>
            <sz val="9"/>
            <color indexed="81"/>
            <rFont val="Tahoma"/>
            <family val="2"/>
          </rPr>
          <t>Author:</t>
        </r>
        <r>
          <rPr>
            <sz val="9"/>
            <color indexed="81"/>
            <rFont val="Tahoma"/>
            <family val="2"/>
          </rPr>
          <t xml:space="preserve">
Fjöldi einstaklinga: 528</t>
        </r>
      </text>
    </comment>
    <comment ref="CX10" authorId="0" shapeId="0" xr:uid="{00000000-0006-0000-0000-00000F000000}">
      <text>
        <r>
          <rPr>
            <b/>
            <sz val="9"/>
            <color indexed="81"/>
            <rFont val="Tahoma"/>
            <family val="2"/>
          </rPr>
          <t>Author:</t>
        </r>
        <r>
          <rPr>
            <sz val="9"/>
            <color indexed="81"/>
            <rFont val="Tahoma"/>
            <family val="2"/>
          </rPr>
          <t xml:space="preserve">
Fjöldi einstaklinga: 528</t>
        </r>
      </text>
    </comment>
    <comment ref="DG10" authorId="0" shapeId="0" xr:uid="{00000000-0006-0000-0000-000010000000}">
      <text>
        <r>
          <rPr>
            <b/>
            <sz val="9"/>
            <color indexed="81"/>
            <rFont val="Tahoma"/>
            <family val="2"/>
          </rPr>
          <t>Author:</t>
        </r>
        <r>
          <rPr>
            <sz val="9"/>
            <color indexed="81"/>
            <rFont val="Tahoma"/>
            <family val="2"/>
          </rPr>
          <t xml:space="preserve">
Þetta eru fjöldi aðgerða - þ.e. Hvert auga talið sem ein aðgerð þrátt fyrir að bæði augu séu tekin. 1630 einstaklingar sem eru á biðlista</t>
        </r>
      </text>
    </comment>
    <comment ref="DH10" authorId="0" shapeId="0" xr:uid="{00000000-0006-0000-0000-000011000000}">
      <text>
        <r>
          <rPr>
            <b/>
            <sz val="9"/>
            <color indexed="81"/>
            <rFont val="Tahoma"/>
            <family val="2"/>
          </rPr>
          <t>Author:</t>
        </r>
        <r>
          <rPr>
            <sz val="9"/>
            <color indexed="81"/>
            <rFont val="Tahoma"/>
            <family val="2"/>
          </rPr>
          <t xml:space="preserve">
Fjöldi einstaklinga: 1459</t>
        </r>
      </text>
    </comment>
    <comment ref="DI10" authorId="0" shapeId="0" xr:uid="{00000000-0006-0000-0000-000012000000}">
      <text>
        <r>
          <rPr>
            <b/>
            <sz val="9"/>
            <color indexed="81"/>
            <rFont val="Tahoma"/>
            <family val="2"/>
          </rPr>
          <t>Author:</t>
        </r>
        <r>
          <rPr>
            <sz val="9"/>
            <color indexed="81"/>
            <rFont val="Tahoma"/>
            <family val="2"/>
          </rPr>
          <t xml:space="preserve">
Fjöldi einstaklinga: 1459</t>
        </r>
      </text>
    </comment>
    <comment ref="DR10" authorId="0" shapeId="0" xr:uid="{00000000-0006-0000-0000-000013000000}">
      <text>
        <r>
          <rPr>
            <b/>
            <sz val="9"/>
            <color indexed="81"/>
            <rFont val="Tahoma"/>
            <family val="2"/>
          </rPr>
          <t>Author:</t>
        </r>
        <r>
          <rPr>
            <sz val="9"/>
            <color indexed="81"/>
            <rFont val="Tahoma"/>
            <family val="2"/>
          </rPr>
          <t xml:space="preserve">
Fjöldi einstaklinga 596</t>
        </r>
      </text>
    </comment>
    <comment ref="DS10" authorId="0" shapeId="0" xr:uid="{00000000-0006-0000-0000-000014000000}">
      <text>
        <r>
          <rPr>
            <b/>
            <sz val="9"/>
            <color indexed="81"/>
            <rFont val="Tahoma"/>
            <family val="2"/>
          </rPr>
          <t>Author:</t>
        </r>
        <r>
          <rPr>
            <sz val="9"/>
            <color indexed="81"/>
            <rFont val="Tahoma"/>
            <family val="2"/>
          </rPr>
          <t xml:space="preserve">
Fjöldi einstaklinga 596</t>
        </r>
      </text>
    </comment>
    <comment ref="EB10" authorId="0" shapeId="0" xr:uid="{00000000-0006-0000-0000-000015000000}">
      <text>
        <r>
          <rPr>
            <b/>
            <sz val="9"/>
            <color indexed="81"/>
            <rFont val="Tahoma"/>
            <family val="2"/>
          </rPr>
          <t>Author:</t>
        </r>
        <r>
          <rPr>
            <sz val="9"/>
            <color indexed="81"/>
            <rFont val="Tahoma"/>
            <family val="2"/>
          </rPr>
          <t xml:space="preserve">
Fjöldi einstaklinga 863</t>
        </r>
      </text>
    </comment>
    <comment ref="EC10" authorId="0" shapeId="0" xr:uid="{00000000-0006-0000-0000-000016000000}">
      <text>
        <r>
          <rPr>
            <b/>
            <sz val="9"/>
            <color indexed="81"/>
            <rFont val="Tahoma"/>
            <family val="2"/>
          </rPr>
          <t>Author:</t>
        </r>
        <r>
          <rPr>
            <sz val="9"/>
            <color indexed="81"/>
            <rFont val="Tahoma"/>
            <family val="2"/>
          </rPr>
          <t xml:space="preserve">
Fjöldi einstaklinga 863</t>
        </r>
      </text>
    </comment>
    <comment ref="GD10" authorId="0" shapeId="0" xr:uid="{00000000-0006-0000-0000-000017000000}">
      <text>
        <r>
          <rPr>
            <b/>
            <sz val="8"/>
            <color indexed="81"/>
            <rFont val="Tahoma"/>
            <family val="2"/>
          </rPr>
          <t xml:space="preserve">Athugasemd:
</t>
        </r>
        <r>
          <rPr>
            <sz val="8"/>
            <color indexed="81"/>
            <rFont val="Tahoma"/>
            <family val="2"/>
          </rPr>
          <t>Að frátöldum bráðaaðgerðum var miðgildið 39 vikur.</t>
        </r>
      </text>
    </comment>
    <comment ref="GE10" authorId="0" shapeId="0" xr:uid="{00000000-0006-0000-0000-000018000000}">
      <text>
        <r>
          <rPr>
            <b/>
            <sz val="8"/>
            <color indexed="81"/>
            <rFont val="Tahoma"/>
            <family val="2"/>
          </rPr>
          <t>Author:</t>
        </r>
        <r>
          <rPr>
            <sz val="8"/>
            <color indexed="81"/>
            <rFont val="Tahoma"/>
            <family val="2"/>
          </rPr>
          <t xml:space="preserve">
Að frátöldum bráðaaðgerðum</t>
        </r>
      </text>
    </comment>
    <comment ref="FM13" authorId="0" shapeId="0" xr:uid="{00000000-0006-0000-0000-000019000000}">
      <text>
        <r>
          <rPr>
            <b/>
            <sz val="8"/>
            <color indexed="81"/>
            <rFont val="Tahoma"/>
            <family val="2"/>
          </rPr>
          <t>Author:</t>
        </r>
        <r>
          <rPr>
            <sz val="8"/>
            <color indexed="81"/>
            <rFont val="Tahoma"/>
            <family val="2"/>
          </rPr>
          <t xml:space="preserve">
Skv. upplýsingum frá Sjónlagi er hér talið um vanmat að ræða. Útreikningar miðuðu við heildarfjölda einstaklinga á biðlista í stað heildarfjölda aðgerða (augna). </t>
        </r>
      </text>
    </comment>
    <comment ref="FN13" authorId="0" shapeId="0" xr:uid="{00000000-0006-0000-0000-00001A000000}">
      <text>
        <r>
          <rPr>
            <b/>
            <sz val="8"/>
            <color indexed="81"/>
            <rFont val="Tahoma"/>
            <family val="2"/>
          </rPr>
          <t>Author:</t>
        </r>
        <r>
          <rPr>
            <sz val="8"/>
            <color indexed="81"/>
            <rFont val="Tahoma"/>
            <family val="2"/>
          </rPr>
          <t xml:space="preserve">
Skv. upplýsingum frá Sjónlagi er hér talið um vanmat að ræða. Útreikningar miðuðu við heildarfjölda einstaklinga á biðlista í stað heildarfjölda aðgerða (augna). </t>
        </r>
      </text>
    </comment>
    <comment ref="FO13" authorId="0" shapeId="0" xr:uid="{00000000-0006-0000-0000-00001B000000}">
      <text>
        <r>
          <rPr>
            <b/>
            <sz val="8"/>
            <color indexed="81"/>
            <rFont val="Tahoma"/>
            <family val="2"/>
          </rPr>
          <t>Author:</t>
        </r>
        <r>
          <rPr>
            <sz val="8"/>
            <color indexed="81"/>
            <rFont val="Tahoma"/>
            <family val="2"/>
          </rPr>
          <t xml:space="preserve">
Skv. upplýsingum frá Sjónlagi er hér talið um vanmat að ræða. Útreikningar miðuðu við heildarfjölda einstaklinga á biðlista í stað heildarfjölda aðgerða (augna). </t>
        </r>
      </text>
    </comment>
    <comment ref="FP13" authorId="0" shapeId="0" xr:uid="{00000000-0006-0000-0000-00001C000000}">
      <text>
        <r>
          <rPr>
            <b/>
            <sz val="8"/>
            <color indexed="81"/>
            <rFont val="Tahoma"/>
            <family val="2"/>
          </rPr>
          <t>Author:</t>
        </r>
        <r>
          <rPr>
            <sz val="8"/>
            <color indexed="81"/>
            <rFont val="Tahoma"/>
            <family val="2"/>
          </rPr>
          <t xml:space="preserve">
Skv. upplýsingum frá Sjónlagi er hér talið um vanmat að ræða. Útreikningar miðuðu við heildarfjölda einstaklinga á biðlista í stað heildarfjölda aðgerða (augna). </t>
        </r>
      </text>
    </comment>
    <comment ref="FQ13" authorId="0" shapeId="0" xr:uid="{00000000-0006-0000-0000-00001D000000}">
      <text>
        <r>
          <rPr>
            <b/>
            <sz val="8"/>
            <color indexed="81"/>
            <rFont val="Tahoma"/>
            <family val="2"/>
          </rPr>
          <t>Author:</t>
        </r>
        <r>
          <rPr>
            <sz val="8"/>
            <color indexed="81"/>
            <rFont val="Tahoma"/>
            <family val="2"/>
          </rPr>
          <t xml:space="preserve">
Skv. upplýsingum frá Sjónlagi er hér talið um vanmat að ræða. Útreikningar miðuðu við heildarfjölda einstaklinga á biðlista í stað heildarfjölda aðgerða (augna). </t>
        </r>
      </text>
    </comment>
    <comment ref="FR13" authorId="0" shapeId="0" xr:uid="{00000000-0006-0000-0000-00001E000000}">
      <text>
        <r>
          <rPr>
            <b/>
            <sz val="8"/>
            <color indexed="81"/>
            <rFont val="Tahoma"/>
            <family val="2"/>
          </rPr>
          <t>Author:</t>
        </r>
        <r>
          <rPr>
            <sz val="8"/>
            <color indexed="81"/>
            <rFont val="Tahoma"/>
            <family val="2"/>
          </rPr>
          <t xml:space="preserve">
Skv. upplýsingum frá Sjónlagi er hér talið um vanmat að ræða. Útreikningar miðuðu við heildarfjölda einstaklinga á biðlista í stað heildarfjölda aðgerða (augna). </t>
        </r>
      </text>
    </comment>
    <comment ref="FS13" authorId="0" shapeId="0" xr:uid="{00000000-0006-0000-0000-00001F000000}">
      <text>
        <r>
          <rPr>
            <b/>
            <sz val="8"/>
            <color indexed="81"/>
            <rFont val="Tahoma"/>
            <family val="2"/>
          </rPr>
          <t>Author:</t>
        </r>
        <r>
          <rPr>
            <sz val="8"/>
            <color indexed="81"/>
            <rFont val="Tahoma"/>
            <family val="2"/>
          </rPr>
          <t xml:space="preserve">
Skv. upplýsingum frá Sjónlagi er hér talið um vanmat að ræða. Útreikningar miðuðu við heildarfjölda einstaklinga á biðlista í stað heildarfjölda aðgerða (augna). </t>
        </r>
      </text>
    </comment>
    <comment ref="FT13" authorId="0" shapeId="0" xr:uid="{00000000-0006-0000-0000-000020000000}">
      <text>
        <r>
          <rPr>
            <b/>
            <sz val="8"/>
            <color indexed="81"/>
            <rFont val="Tahoma"/>
            <family val="2"/>
          </rPr>
          <t>Author:</t>
        </r>
        <r>
          <rPr>
            <sz val="8"/>
            <color indexed="81"/>
            <rFont val="Tahoma"/>
            <family val="2"/>
          </rPr>
          <t xml:space="preserve">
Skv. upplýsingum frá Sjónlagi er hér talið um vanmat að ræða. Útreikningar miðuðu við heildarfjölda einstaklinga á biðlista í stað heildarfjölda aðgerða (augna).  </t>
        </r>
      </text>
    </comment>
    <comment ref="FU13" authorId="0" shapeId="0" xr:uid="{00000000-0006-0000-0000-000021000000}">
      <text>
        <r>
          <rPr>
            <b/>
            <sz val="8"/>
            <color indexed="81"/>
            <rFont val="Tahoma"/>
            <family val="2"/>
          </rPr>
          <t>Author:</t>
        </r>
        <r>
          <rPr>
            <sz val="8"/>
            <color indexed="81"/>
            <rFont val="Tahoma"/>
            <family val="2"/>
          </rPr>
          <t xml:space="preserve">
Skv. upplýsingum frá Sjónlagi er hér talið um vanmat að ræða. Útreikningar miðuðu við heildarfjölda einstaklinga á biðlista í stað heildarfjölda aðgerða (augna). </t>
        </r>
      </text>
    </comment>
    <comment ref="GD19" authorId="0" shapeId="0" xr:uid="{00000000-0006-0000-0000-000022000000}">
      <text>
        <r>
          <rPr>
            <b/>
            <sz val="8"/>
            <color indexed="81"/>
            <rFont val="Tahoma"/>
            <family val="2"/>
          </rPr>
          <t>Skýringar:</t>
        </r>
        <r>
          <rPr>
            <sz val="8"/>
            <color indexed="81"/>
            <rFont val="Tahoma"/>
            <family val="2"/>
          </rPr>
          <t xml:space="preserve">
Að frátöldum bráðaaðgerðum var miðgildi biðtíma 6 vikur.</t>
        </r>
      </text>
    </comment>
    <comment ref="GE19" authorId="0" shapeId="0" xr:uid="{00000000-0006-0000-0000-000023000000}">
      <text>
        <r>
          <rPr>
            <b/>
            <sz val="8"/>
            <color indexed="81"/>
            <rFont val="Tahoma"/>
            <family val="2"/>
          </rPr>
          <t>Skýringar:</t>
        </r>
        <r>
          <rPr>
            <sz val="8"/>
            <color indexed="81"/>
            <rFont val="Tahoma"/>
            <family val="2"/>
          </rPr>
          <t xml:space="preserve">
Að frátöldum bráðaaðgerðum.</t>
        </r>
      </text>
    </comment>
    <comment ref="FZ22" authorId="0" shapeId="0" xr:uid="{00000000-0006-0000-0000-000024000000}">
      <text>
        <r>
          <rPr>
            <b/>
            <sz val="8"/>
            <color indexed="81"/>
            <rFont val="Tahoma"/>
            <family val="2"/>
          </rPr>
          <t>Author:</t>
        </r>
        <r>
          <rPr>
            <sz val="8"/>
            <color indexed="81"/>
            <rFont val="Tahoma"/>
            <family val="2"/>
          </rPr>
          <t xml:space="preserve">
HVE áætlar að 3-4 vikur sé nær lagi en reikniformúla gefur.
</t>
        </r>
      </text>
    </comment>
    <comment ref="GA22" authorId="0" shapeId="0" xr:uid="{00000000-0006-0000-0000-000025000000}">
      <text>
        <r>
          <rPr>
            <b/>
            <sz val="8"/>
            <color indexed="81"/>
            <rFont val="Tahoma"/>
            <family val="2"/>
          </rPr>
          <t>Author:</t>
        </r>
        <r>
          <rPr>
            <sz val="8"/>
            <color indexed="81"/>
            <rFont val="Tahoma"/>
            <family val="2"/>
          </rPr>
          <t xml:space="preserve">
HVE áætlar að 3-4 vikur sé nær lagi en reikniformúla gefur.
</t>
        </r>
      </text>
    </comment>
    <comment ref="GD31" authorId="0" shapeId="0" xr:uid="{00000000-0006-0000-0000-000026000000}">
      <text>
        <r>
          <rPr>
            <b/>
            <sz val="8"/>
            <color indexed="81"/>
            <rFont val="Tahoma"/>
            <family val="2"/>
          </rPr>
          <t xml:space="preserve">Skýringar:
</t>
        </r>
        <r>
          <rPr>
            <sz val="8"/>
            <color indexed="81"/>
            <rFont val="Tahoma"/>
            <family val="2"/>
          </rPr>
          <t>Að frátöldum bráðaaðgerðum var miðgildi biðtíma 2 vikur.</t>
        </r>
      </text>
    </comment>
    <comment ref="GE31" authorId="0" shapeId="0" xr:uid="{00000000-0006-0000-0000-000027000000}">
      <text>
        <r>
          <rPr>
            <b/>
            <sz val="8"/>
            <color indexed="81"/>
            <rFont val="Tahoma"/>
            <family val="2"/>
          </rPr>
          <t xml:space="preserve">Skýringar:
</t>
        </r>
        <r>
          <rPr>
            <sz val="8"/>
            <color indexed="81"/>
            <rFont val="Tahoma"/>
            <family val="2"/>
          </rPr>
          <t>Að frátöldum bráðaaðgerðum.</t>
        </r>
      </text>
    </comment>
    <comment ref="GD67" authorId="0" shapeId="0" xr:uid="{00000000-0006-0000-0000-000028000000}">
      <text>
        <r>
          <rPr>
            <b/>
            <sz val="8"/>
            <color indexed="81"/>
            <rFont val="Tahoma"/>
            <family val="2"/>
          </rPr>
          <t>Skýringar:</t>
        </r>
        <r>
          <rPr>
            <sz val="8"/>
            <color indexed="81"/>
            <rFont val="Tahoma"/>
            <family val="2"/>
          </rPr>
          <t xml:space="preserve">
Að frátöldum bráðaaðgerðum var miðgildi biðtíma 10 vikur.</t>
        </r>
      </text>
    </comment>
    <comment ref="GE67" authorId="0" shapeId="0" xr:uid="{00000000-0006-0000-0000-000029000000}">
      <text>
        <r>
          <rPr>
            <b/>
            <sz val="8"/>
            <color indexed="81"/>
            <rFont val="Tahoma"/>
            <family val="2"/>
          </rPr>
          <t>Skýringar:</t>
        </r>
        <r>
          <rPr>
            <sz val="8"/>
            <color indexed="81"/>
            <rFont val="Tahoma"/>
            <family val="2"/>
          </rPr>
          <t xml:space="preserve">
Bráðaaðgerðir ekki meðtaldar</t>
        </r>
      </text>
    </comment>
    <comment ref="GD70" authorId="0" shapeId="0" xr:uid="{00000000-0006-0000-0000-00002A000000}">
      <text>
        <r>
          <rPr>
            <b/>
            <sz val="8"/>
            <color indexed="81"/>
            <rFont val="Tahoma"/>
            <family val="2"/>
          </rPr>
          <t>Author:</t>
        </r>
        <r>
          <rPr>
            <sz val="8"/>
            <color indexed="81"/>
            <rFont val="Tahoma"/>
            <family val="2"/>
          </rPr>
          <t xml:space="preserve">
Stikkprufa 30 sjúklinga sem fóru í aðgerð á s.l. 12 mánuðum.</t>
        </r>
      </text>
    </comment>
    <comment ref="GE70" authorId="0" shapeId="0" xr:uid="{00000000-0006-0000-0000-00002B000000}">
      <text>
        <r>
          <rPr>
            <b/>
            <sz val="8"/>
            <color indexed="81"/>
            <rFont val="Tahoma"/>
            <family val="2"/>
          </rPr>
          <t>Author:</t>
        </r>
        <r>
          <rPr>
            <sz val="8"/>
            <color indexed="81"/>
            <rFont val="Tahoma"/>
            <family val="2"/>
          </rPr>
          <t xml:space="preserve">
Stikkprufa 30 sjúklinga sem fóru í aðgerð á s.l. 12 mánuðum.</t>
        </r>
      </text>
    </comment>
    <comment ref="FY79" authorId="0" shapeId="0" xr:uid="{00000000-0006-0000-0000-00002C000000}">
      <text>
        <r>
          <rPr>
            <b/>
            <sz val="8"/>
            <color indexed="81"/>
            <rFont val="Tahoma"/>
            <family val="2"/>
          </rPr>
          <t>Author:</t>
        </r>
        <r>
          <rPr>
            <sz val="8"/>
            <color indexed="81"/>
            <rFont val="Tahoma"/>
            <family val="2"/>
          </rPr>
          <t xml:space="preserve">
HVE áætlar að 3-4 vikur sé nær lagi en reikniformúla gefur.</t>
        </r>
      </text>
    </comment>
    <comment ref="GD79" authorId="0" shapeId="0" xr:uid="{00000000-0006-0000-0000-00002D000000}">
      <text>
        <r>
          <rPr>
            <b/>
            <sz val="8"/>
            <color indexed="81"/>
            <rFont val="Tahoma"/>
            <family val="2"/>
          </rPr>
          <t>Author:</t>
        </r>
        <r>
          <rPr>
            <sz val="8"/>
            <color indexed="81"/>
            <rFont val="Tahoma"/>
            <family val="2"/>
          </rPr>
          <t xml:space="preserve">
Stikkprufa 25 sjúklinga sem fóru í aðgerð á s.l. 12 mánuðum.</t>
        </r>
      </text>
    </comment>
    <comment ref="GD91" authorId="0" shapeId="0" xr:uid="{00000000-0006-0000-0000-00002E000000}">
      <text>
        <r>
          <rPr>
            <b/>
            <sz val="8"/>
            <color indexed="81"/>
            <rFont val="Tahoma"/>
            <family val="2"/>
          </rPr>
          <t>Author:</t>
        </r>
        <r>
          <rPr>
            <sz val="8"/>
            <color indexed="81"/>
            <rFont val="Tahoma"/>
            <family val="2"/>
          </rPr>
          <t xml:space="preserve">
Að frátöldum bráðaaðgerðum var miðgildi biðtíma 13 vikur.</t>
        </r>
      </text>
    </comment>
    <comment ref="GE91" authorId="0" shapeId="0" xr:uid="{00000000-0006-0000-0000-00002F000000}">
      <text>
        <r>
          <rPr>
            <b/>
            <sz val="8"/>
            <color indexed="81"/>
            <rFont val="Tahoma"/>
            <family val="2"/>
          </rPr>
          <t>Skýringar:</t>
        </r>
        <r>
          <rPr>
            <sz val="8"/>
            <color indexed="81"/>
            <rFont val="Tahoma"/>
            <family val="2"/>
          </rPr>
          <t xml:space="preserve">
Að frátöldum bráðaaðgerðum</t>
        </r>
      </text>
    </comment>
    <comment ref="FZ100" authorId="0" shapeId="0" xr:uid="{00000000-0006-0000-0000-000030000000}">
      <text>
        <r>
          <rPr>
            <b/>
            <sz val="8"/>
            <color indexed="81"/>
            <rFont val="Tahoma"/>
            <family val="2"/>
          </rPr>
          <t>Author:</t>
        </r>
        <r>
          <rPr>
            <sz val="8"/>
            <color indexed="81"/>
            <rFont val="Tahoma"/>
            <family val="2"/>
          </rPr>
          <t xml:space="preserve">
HVE áætlar að 4-8 vikur sé nær lagi en reikniformúla gefur.
</t>
        </r>
      </text>
    </comment>
    <comment ref="GA100" authorId="0" shapeId="0" xr:uid="{00000000-0006-0000-0000-000031000000}">
      <text>
        <r>
          <rPr>
            <b/>
            <sz val="8"/>
            <color indexed="81"/>
            <rFont val="Tahoma"/>
            <family val="2"/>
          </rPr>
          <t>Author:</t>
        </r>
        <r>
          <rPr>
            <sz val="8"/>
            <color indexed="81"/>
            <rFont val="Tahoma"/>
            <family val="2"/>
          </rPr>
          <t xml:space="preserve">
HVE áætlar að 4-8 vikur sé nær lagi en reikniformúla gefur.
</t>
        </r>
      </text>
    </comment>
    <comment ref="GD100" authorId="0" shapeId="0" xr:uid="{00000000-0006-0000-0000-000032000000}">
      <text>
        <r>
          <rPr>
            <b/>
            <sz val="8"/>
            <color indexed="81"/>
            <rFont val="Tahoma"/>
            <family val="2"/>
          </rPr>
          <t>Author:</t>
        </r>
        <r>
          <rPr>
            <sz val="8"/>
            <color indexed="81"/>
            <rFont val="Tahoma"/>
            <family val="2"/>
          </rPr>
          <t xml:space="preserve">
Stikkprufa 34 sjúklinga sem fóru í aðgerð á s.l. 12 mánuðum.</t>
        </r>
      </text>
    </comment>
    <comment ref="FZ108" authorId="0" shapeId="0" xr:uid="{00000000-0006-0000-0000-000033000000}">
      <text>
        <r>
          <rPr>
            <b/>
            <sz val="8"/>
            <color indexed="81"/>
            <rFont val="Tahoma"/>
            <family val="2"/>
          </rPr>
          <t>Author:</t>
        </r>
        <r>
          <rPr>
            <sz val="8"/>
            <color indexed="81"/>
            <rFont val="Tahoma"/>
            <family val="2"/>
          </rPr>
          <t xml:space="preserve">
HVE áætlar að 2-4 vikur sé nær lagi en reikniformúlan gefur.
</t>
        </r>
      </text>
    </comment>
    <comment ref="GA108" authorId="0" shapeId="0" xr:uid="{00000000-0006-0000-0000-000034000000}">
      <text>
        <r>
          <rPr>
            <b/>
            <sz val="8"/>
            <color indexed="81"/>
            <rFont val="Tahoma"/>
            <family val="2"/>
          </rPr>
          <t>Author:</t>
        </r>
        <r>
          <rPr>
            <sz val="8"/>
            <color indexed="81"/>
            <rFont val="Tahoma"/>
            <family val="2"/>
          </rPr>
          <t xml:space="preserve">
HVE áætlar að 2-4 vikur sé nær lagi en reikniformúlan gefur.
</t>
        </r>
      </text>
    </comment>
    <comment ref="GD114" authorId="0" shapeId="0" xr:uid="{00000000-0006-0000-0000-000035000000}">
      <text>
        <r>
          <rPr>
            <b/>
            <sz val="8"/>
            <color indexed="81"/>
            <rFont val="Tahoma"/>
            <family val="2"/>
          </rPr>
          <t>Skýringar:</t>
        </r>
        <r>
          <rPr>
            <sz val="8"/>
            <color indexed="81"/>
            <rFont val="Tahoma"/>
            <family val="2"/>
          </rPr>
          <t xml:space="preserve">
Að frátöldum bráðaaðgerðum var miðgildi biðtíma 31 vika.</t>
        </r>
      </text>
    </comment>
    <comment ref="GE114" authorId="0" shapeId="0" xr:uid="{00000000-0006-0000-0000-000036000000}">
      <text>
        <r>
          <rPr>
            <b/>
            <sz val="8"/>
            <color indexed="81"/>
            <rFont val="Tahoma"/>
            <family val="2"/>
          </rPr>
          <t>Author:</t>
        </r>
        <r>
          <rPr>
            <sz val="8"/>
            <color indexed="81"/>
            <rFont val="Tahoma"/>
            <family val="2"/>
          </rPr>
          <t xml:space="preserve">
Að frátöldum bráðaaðgerðum</t>
        </r>
      </text>
    </comment>
    <comment ref="GD116" authorId="0" shapeId="0" xr:uid="{00000000-0006-0000-0000-000037000000}">
      <text>
        <r>
          <rPr>
            <b/>
            <sz val="8"/>
            <color indexed="81"/>
            <rFont val="Tahoma"/>
            <family val="2"/>
          </rPr>
          <t>Author:</t>
        </r>
        <r>
          <rPr>
            <sz val="8"/>
            <color indexed="81"/>
            <rFont val="Tahoma"/>
            <family val="2"/>
          </rPr>
          <t xml:space="preserve">
Stikkprufa  20  sjúklinga sem fóru í aðgerð á  síðastliðnum 12 mánuðum.</t>
        </r>
      </text>
    </comment>
    <comment ref="GC125" authorId="0" shapeId="0" xr:uid="{00000000-0006-0000-0000-000038000000}">
      <text>
        <r>
          <rPr>
            <b/>
            <sz val="8"/>
            <color indexed="81"/>
            <rFont val="Tahoma"/>
            <family val="2"/>
          </rPr>
          <t>Author:</t>
        </r>
        <r>
          <rPr>
            <sz val="8"/>
            <color indexed="81"/>
            <rFont val="Tahoma"/>
            <family val="2"/>
          </rPr>
          <t xml:space="preserve">
Biðtími eftir gerviliðaaðgerð á mjöðm og hné er reiknaður saman.</t>
        </r>
      </text>
    </comment>
  </commentList>
</comments>
</file>

<file path=xl/sharedStrings.xml><?xml version="1.0" encoding="utf-8"?>
<sst xmlns="http://schemas.openxmlformats.org/spreadsheetml/2006/main" count="1046" uniqueCount="278">
  <si>
    <t>Upplýsingar lengra aftur í tímann -&gt; smellið á [+] merkið hér að ofan.</t>
  </si>
  <si>
    <t>Fjöldi á biðlista eftir völdum skurðaðgerðum</t>
  </si>
  <si>
    <t>Waiting lists for selected surgical procedures</t>
  </si>
  <si>
    <t>&gt; 6 mán</t>
  </si>
  <si>
    <t>&gt; 9 mán</t>
  </si>
  <si>
    <t>&gt; 12 mán</t>
  </si>
  <si>
    <t>Heildarfjöldi á biðlista eftir kyni</t>
  </si>
  <si>
    <t>% &gt; 6 mán</t>
  </si>
  <si>
    <t>%&gt; 9mán</t>
  </si>
  <si>
    <t>%&gt; 12 mán</t>
  </si>
  <si>
    <t>Skurðaðgerð - Procedure</t>
  </si>
  <si>
    <t>Stofnun/Stofa - Hospital/Clinic</t>
  </si>
  <si>
    <t>Raunmeðalbiðtími</t>
  </si>
  <si>
    <t>10.08</t>
  </si>
  <si>
    <t>02.09</t>
  </si>
  <si>
    <t>06.09</t>
  </si>
  <si>
    <t>10.09</t>
  </si>
  <si>
    <t>02.10</t>
  </si>
  <si>
    <t>06.10</t>
  </si>
  <si>
    <t>10.10</t>
  </si>
  <si>
    <t>02.11</t>
  </si>
  <si>
    <t>06.11</t>
  </si>
  <si>
    <t>10.11</t>
  </si>
  <si>
    <t>02.12</t>
  </si>
  <si>
    <t>06.12</t>
  </si>
  <si>
    <t>10.12</t>
  </si>
  <si>
    <t>02.13</t>
  </si>
  <si>
    <t>06.13</t>
  </si>
  <si>
    <t>10.13</t>
  </si>
  <si>
    <t>02.14</t>
  </si>
  <si>
    <t>06.14</t>
  </si>
  <si>
    <t>10.14</t>
  </si>
  <si>
    <t>02.15</t>
  </si>
  <si>
    <t>06.15</t>
  </si>
  <si>
    <t>10.15</t>
  </si>
  <si>
    <t>02.16</t>
  </si>
  <si>
    <t>06.16</t>
  </si>
  <si>
    <t>10.16</t>
  </si>
  <si>
    <t>Decompression of spinal cord and nerve roots, lumbar area</t>
  </si>
  <si>
    <t>Valdar aðgerðir á grindarholslíffærum kvenna</t>
  </si>
  <si>
    <t>Landspítali</t>
  </si>
  <si>
    <t>Brottnám legs</t>
  </si>
  <si>
    <t>Sjúkrahúsið á Akureyri</t>
  </si>
  <si>
    <t>Gallsteinaaðgerðir</t>
  </si>
  <si>
    <t>Samtals/Total</t>
  </si>
  <si>
    <t>Gerviliðaaðgerðir á mjöðm</t>
  </si>
  <si>
    <t>Gerviliðaaðgerðir á hné</t>
  </si>
  <si>
    <t>Partial or total thyroid excision</t>
  </si>
  <si>
    <t>Skurðaðgerðir á augasteini</t>
  </si>
  <si>
    <t>Cataract surgery</t>
  </si>
  <si>
    <t>–</t>
  </si>
  <si>
    <t>17-21</t>
  </si>
  <si>
    <t>8-12</t>
  </si>
  <si>
    <t>22-26</t>
  </si>
  <si>
    <t>20-24</t>
  </si>
  <si>
    <t>35</t>
  </si>
  <si>
    <t>32-36</t>
  </si>
  <si>
    <t>St. Jósefsspítali-Sólvangur</t>
  </si>
  <si>
    <t>30-40</t>
  </si>
  <si>
    <t>12-24</t>
  </si>
  <si>
    <t>10-24</t>
  </si>
  <si>
    <t>Sjónlag</t>
  </si>
  <si>
    <t>14-16</t>
  </si>
  <si>
    <t>16-18</t>
  </si>
  <si>
    <t>30-34</t>
  </si>
  <si>
    <t>75-85</t>
  </si>
  <si>
    <t>LaserSjón</t>
  </si>
  <si>
    <t>2-3</t>
  </si>
  <si>
    <t>24-32</t>
  </si>
  <si>
    <t>30-52</t>
  </si>
  <si>
    <t>52-64</t>
  </si>
  <si>
    <t>52-60</t>
  </si>
  <si>
    <t>60-68</t>
  </si>
  <si>
    <t>Aðgerðir til að bæta heyrn</t>
  </si>
  <si>
    <t>Operations on ossicles of ear for hearing improvement</t>
  </si>
  <si>
    <t>*</t>
  </si>
  <si>
    <t>Viðgerðir á nefskipt</t>
  </si>
  <si>
    <t>Repair of septum of nose</t>
  </si>
  <si>
    <t xml:space="preserve">Heilbrigðisstofnun Vesturlands, Akranesi </t>
  </si>
  <si>
    <t>Heilbrigðisstofnun Suðurlands, Selfossi</t>
  </si>
  <si>
    <t>1-2</t>
  </si>
  <si>
    <t>Heilbrigðisstofnun Suðurnesja, Reykjanesbæ</t>
  </si>
  <si>
    <t>Úrnám hálskirtla</t>
  </si>
  <si>
    <t>Tonsillectomy and/or adenoidectomy</t>
  </si>
  <si>
    <t>2-4</t>
  </si>
  <si>
    <t>Aðgerðir á hjartalokum</t>
  </si>
  <si>
    <t>Heart valve surgery</t>
  </si>
  <si>
    <t>Kransæðaaðgerðir</t>
  </si>
  <si>
    <t>Coronary anastomosis surgery</t>
  </si>
  <si>
    <t xml:space="preserve">Hjarta og /eða kransæðamyndataka. </t>
  </si>
  <si>
    <t>Kransæðavíkkanir meðtaldar</t>
  </si>
  <si>
    <t>Angiography of heart and/or coronary arteries and PTCA</t>
  </si>
  <si>
    <t>-</t>
  </si>
  <si>
    <t>Úrnám hluta brjósts</t>
  </si>
  <si>
    <t>Partial excision of mammary gland</t>
  </si>
  <si>
    <t>Brjóstnám</t>
  </si>
  <si>
    <t>Mastectomy</t>
  </si>
  <si>
    <t>Aðgerðir til brjóstaminnkunar</t>
  </si>
  <si>
    <t>Reduction mammoplasty</t>
  </si>
  <si>
    <t>Landspítali***</t>
  </si>
  <si>
    <t>St. Jósefsspítali-Sólvangur***</t>
  </si>
  <si>
    <t>12-36</t>
  </si>
  <si>
    <t>26-52</t>
  </si>
  <si>
    <t>30-50</t>
  </si>
  <si>
    <t>Endurgerð brjósts (brjóstauppbygging)</t>
  </si>
  <si>
    <t>Reconstruction of breast</t>
  </si>
  <si>
    <t xml:space="preserve"> </t>
  </si>
  <si>
    <t>Aðgerðir v/ kviðslits</t>
  </si>
  <si>
    <t>Repair of inguinal or femoral hernia</t>
  </si>
  <si>
    <t>1-3</t>
  </si>
  <si>
    <t>Aðgerðir v/vélindabakflæðis og þindarslits</t>
  </si>
  <si>
    <t>Repair of gastro-oesophageal reflux</t>
  </si>
  <si>
    <t>Skurðaðgerðir á maga vegna offitu</t>
  </si>
  <si>
    <t>Bariatric operations on stomach</t>
  </si>
  <si>
    <t xml:space="preserve">Gallsteinaaðgerðir </t>
  </si>
  <si>
    <t>Cholecystectomy or lithotripsy of biliary tract</t>
  </si>
  <si>
    <t>2-6</t>
  </si>
  <si>
    <t>Ígræðsla nýra</t>
  </si>
  <si>
    <t>Kidney transplantation</t>
  </si>
  <si>
    <t>Steinbrjótur - nýrnasteinar og steinar í nýrnaleiðurum</t>
  </si>
  <si>
    <t>Extracorporal shock wave lithotripsy of pelvis of kidney or urether</t>
  </si>
  <si>
    <t>Operations for incontinence or prolapsed uterus</t>
  </si>
  <si>
    <t>20-40</t>
  </si>
  <si>
    <t>24-36</t>
  </si>
  <si>
    <t>24-52</t>
  </si>
  <si>
    <t>4-5</t>
  </si>
  <si>
    <t>3-6</t>
  </si>
  <si>
    <t>2-5</t>
  </si>
  <si>
    <t>1</t>
  </si>
  <si>
    <t>0</t>
  </si>
  <si>
    <t>Aðgerðir á blöðruhálskirtli</t>
  </si>
  <si>
    <t>Operations on prostate</t>
  </si>
  <si>
    <t>Brottnám hvekks um þvagrás</t>
  </si>
  <si>
    <t>Prostatectomy, transurethral procedures</t>
  </si>
  <si>
    <t>Ófrjósemisaðgerðir á körlum</t>
  </si>
  <si>
    <t>Male sterilization</t>
  </si>
  <si>
    <t>1-4</t>
  </si>
  <si>
    <t>Hysterectomy</t>
  </si>
  <si>
    <t>4-12</t>
  </si>
  <si>
    <t xml:space="preserve">Ófrjósemisaðgerðir á konum </t>
  </si>
  <si>
    <t>Female sterilization</t>
  </si>
  <si>
    <t>Prosthetic replacement of hip joint</t>
  </si>
  <si>
    <t>40-52</t>
  </si>
  <si>
    <t>48-60</t>
  </si>
  <si>
    <t>Prosthetic replacement of knee joint</t>
  </si>
  <si>
    <t xml:space="preserve">52-60 </t>
  </si>
  <si>
    <t>Æðahnútaaðgerðir</t>
  </si>
  <si>
    <t>Ligature/stripping of varicose veins</t>
  </si>
  <si>
    <t>Birt með fyrirvara um breytingar.</t>
  </si>
  <si>
    <t>Auðir reitir merkja að Embætti landlæknis hafi ekki kallað eftir gögnum á þeim tíma.</t>
  </si>
  <si>
    <t>Punktmerktir reitir merkja að viðkomandi eining hafi verið sameinuð annarri. St. Jósefsspítali var sameinaður Landspítala frá og með 1. febrúar 2011.</t>
  </si>
  <si>
    <t>Skástrikaðir reitir tákna lokun skurðstofu.</t>
  </si>
  <si>
    <t>Kross merkir að aðgerð sé ekki lengur framkvæmd.</t>
  </si>
  <si>
    <t>*** Biðlisti þessara sjúklinga er í skoðun. Einhver hluti þeirra sjúklinga sem eru á biðlistanum er að vinna í að mæta forkröfum aðgerðar um að léttast.</t>
  </si>
  <si>
    <r>
      <rPr>
        <i/>
        <vertAlign val="superscript"/>
        <sz val="11"/>
        <rFont val="Arial Narrow"/>
        <family val="2"/>
      </rPr>
      <t>L</t>
    </r>
    <r>
      <rPr>
        <i/>
        <sz val="11"/>
        <rFont val="Arial Narrow"/>
        <family val="2"/>
      </rPr>
      <t xml:space="preserve"> Corrections</t>
    </r>
  </si>
  <si>
    <t>– Figures not available</t>
  </si>
  <si>
    <t>Empty cells signify that data were not requested at that time.</t>
  </si>
  <si>
    <t>Cells with a dotted pattern signify that the unit has been merged with another. St.Jósefsspitali was merged with Landspitali on the 1st of February 2011.</t>
  </si>
  <si>
    <t>Cells with a diagonal line pattern signify the closure of an operating theater.</t>
  </si>
  <si>
    <t>Cells with a cross signify that a procedure is no longer being carried out.</t>
  </si>
  <si>
    <r>
      <t xml:space="preserve">* In most cases figures refer to the </t>
    </r>
    <r>
      <rPr>
        <i/>
        <u/>
        <sz val="11"/>
        <rFont val="Arial Narrow"/>
        <family val="2"/>
      </rPr>
      <t>number of individuals</t>
    </r>
    <r>
      <rPr>
        <i/>
        <sz val="11"/>
        <rFont val="Arial Narrow"/>
        <family val="2"/>
      </rPr>
      <t xml:space="preserve"> on the waiting list. However, for certain procedures, such as "cataract surgery", individuals may be registered twice on the same waiting list if they are to have the procedure performed on both eyes. In such cases the procedures are performed separately with a few weeks interval between them. At the end of 2014 it became evident that registration between hospitals/clinics varied, some providing the number of individuals and others the number of procedures on the waiting list. As of February 2015 methods were harmonized so that all data providers now report the number of cataract procedures and not the number of individuals. Cases where methods have changed between data requests are highlighted with a red dotted line. In these cases, figures are not entirely comparable before and after. </t>
    </r>
  </si>
  <si>
    <t xml:space="preserve">** Average  waiting time (completed waits) shows how long those that underwent a procedure during the last 12 months, had to wait on average. As of October 2015 the average refers to the median, up until then the mean was used. Information on waiting time is only meant as a guideline. Patients should contact their physician for more detailed information. It should be noted that those that underwent an emergency procedure during the past 12 months are included in the average waiting time. Those procedures that include many emergency cases might therefore seem to have a shorter average waiting time than is the case for those that were already on the waiting list. </t>
  </si>
  <si>
    <t>*** Waiting list is under review. Some individuals on the list are working towards meeting the weight loss prerequisites for the surgery.</t>
  </si>
  <si>
    <t>Fjöldi valinna skurðaðgerða</t>
  </si>
  <si>
    <t xml:space="preserve">Number of selected surgical procedures. </t>
  </si>
  <si>
    <t>1.1 - 30.9. 2011</t>
  </si>
  <si>
    <t>1.10.2014 - 30.9.2015</t>
  </si>
  <si>
    <t>1.2.2015 - 31.1.2016</t>
  </si>
  <si>
    <t>1.6.2015-31.5.2016</t>
  </si>
  <si>
    <t>1.10.2015-30.9.2016</t>
  </si>
  <si>
    <t>Endurgerð brjósts</t>
  </si>
  <si>
    <t>Valdar aðgerðir á grindarbotnslíffærum kvenna</t>
  </si>
  <si>
    <t xml:space="preserve">Athugið að vera má að þessar aðgerðir séu einnig gerðar á öðrum sjúkrahúsum þar sem almennt er ekki um neina biðlista að ræða. Þessar tölur ber því ekki að nota sem viðmið um heildarfjölda viðkomandi aðgerða á landinu. </t>
  </si>
  <si>
    <t>Cells with a cross signify that a procedure is no longer carried out.</t>
  </si>
  <si>
    <t>Note that these procedures might also be performed in other hospitals where there are no waiting lists. These figures should therefore not be used as a reference for the total number of these particular procedures in Iceland.</t>
  </si>
  <si>
    <t>*All codes beginning with these letters. E.g. DJD* covers DJD00, DJD10, DJD20, DJD30, DJD40.</t>
  </si>
  <si>
    <t>*Allir undriflokkar þessara aðgerða.  Þannig nær t.d. DJD*  til kóðanna DJD00, DJD10, DJD20, DJD30 og DJD40.</t>
  </si>
  <si>
    <t>PHB10-PHB16,  PHD*</t>
  </si>
  <si>
    <t>NGB*,  NGC*</t>
  </si>
  <si>
    <t>Gerviliðaðgerðir á hné</t>
  </si>
  <si>
    <t>NFB20-NFB99,  NFC*</t>
  </si>
  <si>
    <t>Gerviliðaðgerðir á mjöðm</t>
  </si>
  <si>
    <t>LGA*</t>
  </si>
  <si>
    <t>Ófrjósemisaðgerðir á konum</t>
  </si>
  <si>
    <t>LCC10-LCC20,  LCD*,  LCE*, LEF13</t>
  </si>
  <si>
    <t>KFD46</t>
  </si>
  <si>
    <t>KED22-KED72</t>
  </si>
  <si>
    <t>KEC*, KED*,  KCH42</t>
  </si>
  <si>
    <t>Operations for incontinence or prolapse of uterus</t>
  </si>
  <si>
    <t>KDG*,  LEF*,  LEG*</t>
  </si>
  <si>
    <t>KAT*,  KBT*</t>
  </si>
  <si>
    <t>KAS00-KAS20</t>
  </si>
  <si>
    <t>Removal of calculi from kidney and pelvis of kidney/operations for calculus of ureter</t>
  </si>
  <si>
    <t>KAE*, KBE*</t>
  </si>
  <si>
    <t>Aðgerðir v/nýrnasteina og steina í nýrnaleiðurum</t>
  </si>
  <si>
    <t>JKA20,  JKA21,  JKB00-JKB11,  JKE06,  JKE12,  JKE15,  JKT</t>
  </si>
  <si>
    <t>Gallsteinaaðgerðir eða steinbrjótsmeðferð</t>
  </si>
  <si>
    <t>JDF*</t>
  </si>
  <si>
    <t>JBA, JBB, JBC, JBW</t>
  </si>
  <si>
    <t>JAB*, JAC*, JAD*, JAE*, JAF*, JAG00, JAG01, JAG96, JAG97</t>
  </si>
  <si>
    <t>HAE*</t>
  </si>
  <si>
    <t>HAD30, HAD35</t>
  </si>
  <si>
    <t>HAC10-HAC25</t>
  </si>
  <si>
    <t>HAB*</t>
  </si>
  <si>
    <t>FNDC1A, FNSG02, FNSG05</t>
  </si>
  <si>
    <t>Hjarta- og/eða kransæðamyndataka (Kransæðavíkkanir (PTCA) meðtaldar)</t>
  </si>
  <si>
    <t>FNA*, FNB*, FNC*, FND*, FNE*</t>
  </si>
  <si>
    <t>FG*,FJD*, FJE*,FJF*,FK*,FM*</t>
  </si>
  <si>
    <t>EMB10-EMB20</t>
  </si>
  <si>
    <t>DJD*</t>
  </si>
  <si>
    <t>DDA00, DDB00, DDD00-DDD40, DDW99</t>
  </si>
  <si>
    <t>CJC*,  CJD*,  CJE*,  CJF00,  CJF10</t>
  </si>
  <si>
    <t xml:space="preserve">BAA20-BAA60  </t>
  </si>
  <si>
    <t>Skjaldkirtilsaðgerðir</t>
  </si>
  <si>
    <t>ABC07,  ABC16,  ABC26,  ABC36,  ABC56,  ABC66,  ABC99</t>
  </si>
  <si>
    <t>Brjósklosaðgerðir</t>
  </si>
  <si>
    <t>Procedure</t>
  </si>
  <si>
    <t>Surgical code, according to NOMESCO Classification of Surgical Procedures</t>
  </si>
  <si>
    <t>Nafn aðgerðar</t>
  </si>
  <si>
    <t>Aðgerðarnúmer skv. NCSP-flokkunarkerfinu</t>
  </si>
  <si>
    <t>Procedure codes used for the compilation of waiting list data</t>
  </si>
  <si>
    <t>Aðgerðakóðar vegna biðlista</t>
  </si>
  <si>
    <t>02.17</t>
  </si>
  <si>
    <t>1.2.2016 - 31.1.2017</t>
  </si>
  <si>
    <t>06.17</t>
  </si>
  <si>
    <t>1.6.2016-31.5.2017</t>
  </si>
  <si>
    <t>júní 2014</t>
  </si>
  <si>
    <t>október 2014</t>
  </si>
  <si>
    <t>febrúar 2015</t>
  </si>
  <si>
    <t>júní 2015</t>
  </si>
  <si>
    <t>október 2015</t>
  </si>
  <si>
    <t>febrúar 2016</t>
  </si>
  <si>
    <t>júní 2016</t>
  </si>
  <si>
    <t>október 2016</t>
  </si>
  <si>
    <t>febrúar 2017</t>
  </si>
  <si>
    <t>júní 2017</t>
  </si>
  <si>
    <t>Kross merkir að aðgerð sé ekki lengur framkvæmd/hafi ekki verið framkvæmd.</t>
  </si>
  <si>
    <t>Samtals</t>
  </si>
  <si>
    <t>október 2017</t>
  </si>
  <si>
    <t>10.17</t>
  </si>
  <si>
    <r>
      <rPr>
        <vertAlign val="superscript"/>
        <sz val="11"/>
        <rFont val="Calibri Light"/>
        <family val="2"/>
        <scheme val="major"/>
      </rPr>
      <t>L</t>
    </r>
    <r>
      <rPr>
        <sz val="11"/>
        <rFont val="Calibri Light"/>
        <family val="2"/>
        <scheme val="major"/>
      </rPr>
      <t xml:space="preserve"> Leiðréttar tölur</t>
    </r>
  </si>
  <si>
    <r>
      <t xml:space="preserve">* Í flestum tilvikum er hér um að ræða </t>
    </r>
    <r>
      <rPr>
        <u/>
        <sz val="11"/>
        <rFont val="Calibri Light"/>
        <family val="2"/>
        <scheme val="major"/>
      </rPr>
      <t>fjölda einstaklinga</t>
    </r>
    <r>
      <rPr>
        <sz val="11"/>
        <rFont val="Calibri Light"/>
        <family val="2"/>
        <scheme val="major"/>
      </rPr>
      <t xml:space="preserve"> á biðlista en í einstaka aðgerðum, svo sem "skurðaðgerðum á augasteini", geta einstaklingar verið tvisvar sinnum á sama biðlista ef þeir fara í aðgerð á báðum augum. Aðgerðirnar eru þá ekki gerðar á sama tíma heldur líða nokkrar vikur á milli. Í lok árs 2014 kom í ljós að misjafnt var milli stofnana/stofa hvort tölur um fjölda á biðlista eftir skurðaðgerð á augasteini vísuðu til einstaklinga eða aðgerða (augna). Við innköllun í febrúar 2015 var þetta samræmt á þann hátt að allir gáfu upp fjölda aðgerða á biðlista. Atvik þar sem aðferðir við talningar hafa breyst eru merkt með rauðri brotalínu milli innkallana. Í þeim tilvikum eru tölur því ekki fyllilega samanburðarhæfar fyrir og eftir.</t>
    </r>
  </si>
  <si>
    <r>
      <t xml:space="preserve">** Meðalbiðtími segir til um það hversu lengi, að meðaltali, þeir sem fóru í aðgerð á síðastliðnu ári þurftu að bíða. Frá og með október 2015 er um að ræða miðgildi biðtíma, fram að þeim tíma var stuðst við meðaltal. Upplýsingar um </t>
    </r>
    <r>
      <rPr>
        <u/>
        <sz val="11"/>
        <rFont val="Calibri Light"/>
        <family val="2"/>
        <scheme val="major"/>
      </rPr>
      <t>biðtíma</t>
    </r>
    <r>
      <rPr>
        <sz val="11"/>
        <rFont val="Calibri Light"/>
        <family val="2"/>
        <scheme val="major"/>
      </rPr>
      <t xml:space="preserve"> eru til leiðbeiningar. Sjúklingar þurfa ávallt að snúa sér til viðkomandi heilbrigðisstofnunar eða stofu læknis til þess að fá nánari upplýsingar um áætlaðan biðtíma. Þess ber að geta að biðtími þeirra sem fóru í bráðaaðgerð á tímabilinu reiknast inn í miðgildi biðtímans. Í þeim aðgerðahópum þar sem mikið er um bráðaaðgerðir getur þetta valdið því að meðalbiðtíminn virðist styttri en hann var í raun fyrir þá sjúklinga sem fyrir voru á biðlistanum.</t>
    </r>
  </si>
  <si>
    <r>
      <t xml:space="preserve">Fjöldi sem beðið hefur 
&gt; 3 mánuði *
</t>
    </r>
    <r>
      <rPr>
        <i/>
        <sz val="11"/>
        <rFont val="Calibri Light"/>
        <family val="2"/>
        <scheme val="major"/>
      </rPr>
      <t>Number of individuals waiting 
&gt; 3 months*</t>
    </r>
  </si>
  <si>
    <r>
      <t xml:space="preserve">Fjöldi sem beðið hefur 
&gt; 3 mánuði * (eftir kyni)
</t>
    </r>
    <r>
      <rPr>
        <i/>
        <sz val="12"/>
        <rFont val="Calibri Light"/>
        <family val="2"/>
        <scheme val="major"/>
      </rPr>
      <t>Number of individuals waiting 
&gt; 3 months* (by sex)</t>
    </r>
  </si>
  <si>
    <r>
      <rPr>
        <b/>
        <sz val="12"/>
        <rFont val="Calibri Light"/>
        <family val="2"/>
        <scheme val="major"/>
      </rPr>
      <t>Heildarfjöldi á biðlista *</t>
    </r>
    <r>
      <rPr>
        <b/>
        <i/>
        <sz val="12"/>
        <rFont val="Calibri Light"/>
        <family val="2"/>
        <scheme val="major"/>
      </rPr>
      <t xml:space="preserve">
</t>
    </r>
    <r>
      <rPr>
        <i/>
        <sz val="11"/>
        <rFont val="Calibri Light"/>
        <family val="2"/>
        <scheme val="major"/>
      </rPr>
      <t>Total number on waiting list*</t>
    </r>
  </si>
  <si>
    <r>
      <t xml:space="preserve">Hlutfall þeirra sem beðið hafa
 &gt; 3 mánuði
</t>
    </r>
    <r>
      <rPr>
        <i/>
        <sz val="11"/>
        <rFont val="Calibri Light"/>
        <family val="2"/>
        <scheme val="major"/>
      </rPr>
      <t>Percentage waiting &gt; 3 months</t>
    </r>
  </si>
  <si>
    <r>
      <t xml:space="preserve">Áætlaður biðtími (vikur)
</t>
    </r>
    <r>
      <rPr>
        <i/>
        <sz val="12"/>
        <rFont val="Calibri Light"/>
        <family val="2"/>
        <scheme val="major"/>
      </rPr>
      <t xml:space="preserve">Estimated waiting time (weeks)**
</t>
    </r>
    <r>
      <rPr>
        <i/>
        <sz val="12"/>
        <color indexed="10"/>
        <rFont val="Calibri Light"/>
        <family val="2"/>
        <scheme val="major"/>
      </rPr>
      <t>Hættum að nota í árslok 2015</t>
    </r>
  </si>
  <si>
    <r>
      <t xml:space="preserve">Meðalbiðtími (frá og með október 2015 er notast við miðgildi biðtíma) (vikur) **
</t>
    </r>
    <r>
      <rPr>
        <i/>
        <sz val="11"/>
        <rFont val="Calibri Light"/>
        <family val="2"/>
        <scheme val="major"/>
      </rPr>
      <t xml:space="preserve">Average waiting time (median waiting time from October 2015)
(weeks)** </t>
    </r>
  </si>
  <si>
    <r>
      <rPr>
        <b/>
        <sz val="11"/>
        <rFont val="Calibri Light"/>
        <family val="2"/>
        <scheme val="major"/>
      </rPr>
      <t xml:space="preserve">Karlar </t>
    </r>
    <r>
      <rPr>
        <sz val="11"/>
        <rFont val="Calibri Light"/>
        <family val="2"/>
        <scheme val="major"/>
      </rPr>
      <t xml:space="preserve">- </t>
    </r>
    <r>
      <rPr>
        <i/>
        <sz val="11"/>
        <rFont val="Calibri Light"/>
        <family val="2"/>
        <scheme val="major"/>
      </rPr>
      <t>Males</t>
    </r>
  </si>
  <si>
    <r>
      <rPr>
        <b/>
        <sz val="11"/>
        <rFont val="Calibri Light"/>
        <family val="2"/>
        <scheme val="major"/>
      </rPr>
      <t xml:space="preserve">Konur </t>
    </r>
    <r>
      <rPr>
        <sz val="11"/>
        <rFont val="Calibri Light"/>
        <family val="2"/>
        <scheme val="major"/>
      </rPr>
      <t xml:space="preserve">- </t>
    </r>
    <r>
      <rPr>
        <i/>
        <sz val="11"/>
        <rFont val="Calibri Light"/>
        <family val="2"/>
        <scheme val="major"/>
      </rPr>
      <t>Females</t>
    </r>
  </si>
  <si>
    <r>
      <rPr>
        <b/>
        <sz val="11"/>
        <rFont val="Calibri Light"/>
        <family val="2"/>
        <scheme val="major"/>
      </rPr>
      <t>Karlar</t>
    </r>
    <r>
      <rPr>
        <sz val="11"/>
        <rFont val="Calibri Light"/>
        <family val="2"/>
        <scheme val="major"/>
      </rPr>
      <t xml:space="preserve"> - </t>
    </r>
    <r>
      <rPr>
        <i/>
        <sz val="11"/>
        <rFont val="Calibri Light"/>
        <family val="2"/>
        <scheme val="major"/>
      </rPr>
      <t>Males</t>
    </r>
  </si>
  <si>
    <r>
      <rPr>
        <b/>
        <sz val="11"/>
        <rFont val="Calibri Light"/>
        <family val="2"/>
        <scheme val="major"/>
      </rPr>
      <t>Konur -</t>
    </r>
    <r>
      <rPr>
        <sz val="11"/>
        <rFont val="Calibri Light"/>
        <family val="2"/>
        <scheme val="major"/>
      </rPr>
      <t xml:space="preserve"> </t>
    </r>
    <r>
      <rPr>
        <i/>
        <sz val="11"/>
        <rFont val="Calibri Light"/>
        <family val="2"/>
        <scheme val="major"/>
      </rPr>
      <t>Females</t>
    </r>
  </si>
  <si>
    <t>1.10.2016-30.9.2017</t>
  </si>
  <si>
    <t>Samtals/Total LSH, Sak, Sjónlag</t>
  </si>
  <si>
    <t>Klíníkin, Ármúla</t>
  </si>
  <si>
    <r>
      <t xml:space="preserve">Fjöldi framkvæmdra aðgerða -                             </t>
    </r>
    <r>
      <rPr>
        <i/>
        <sz val="13"/>
        <rFont val="Calibri Light"/>
        <family val="2"/>
        <scheme val="major"/>
      </rPr>
      <t>Number of performed procedures</t>
    </r>
  </si>
  <si>
    <r>
      <t>200</t>
    </r>
    <r>
      <rPr>
        <vertAlign val="superscript"/>
        <sz val="11"/>
        <rFont val="Calibri Light"/>
        <family val="2"/>
        <scheme val="major"/>
      </rPr>
      <t>L</t>
    </r>
  </si>
  <si>
    <r>
      <t>210</t>
    </r>
    <r>
      <rPr>
        <vertAlign val="superscript"/>
        <sz val="11"/>
        <rFont val="Calibri Light"/>
        <family val="2"/>
        <scheme val="major"/>
      </rPr>
      <t>L</t>
    </r>
  </si>
  <si>
    <r>
      <t>– Tölur liggja ekki fyrir</t>
    </r>
    <r>
      <rPr>
        <i/>
        <sz val="11"/>
        <rFont val="Calibri Light"/>
        <family val="2"/>
        <scheme val="major"/>
      </rPr>
      <t xml:space="preserve">. </t>
    </r>
    <r>
      <rPr>
        <sz val="11"/>
        <rFont val="Calibri Light"/>
        <family val="2"/>
        <scheme val="major"/>
      </rPr>
      <t>Í tilviki "ígræðslu nýra" þá er biðlisti LSH haldinn erlendis og tölur því ekki aðgengilegar.</t>
    </r>
  </si>
  <si>
    <r>
      <rPr>
        <i/>
        <vertAlign val="superscript"/>
        <sz val="11"/>
        <rFont val="Calibri Light"/>
        <family val="2"/>
        <scheme val="major"/>
      </rPr>
      <t>L</t>
    </r>
    <r>
      <rPr>
        <i/>
        <sz val="11"/>
        <rFont val="Calibri Light"/>
        <family val="2"/>
        <scheme val="major"/>
      </rPr>
      <t xml:space="preserve"> Corrections</t>
    </r>
  </si>
  <si>
    <t>jún 2014</t>
  </si>
  <si>
    <t>okt 2014</t>
  </si>
  <si>
    <t>feb 2015</t>
  </si>
  <si>
    <t>jún 2015</t>
  </si>
  <si>
    <t>okt 2015</t>
  </si>
  <si>
    <t>feb 2016</t>
  </si>
  <si>
    <t>jún 2016</t>
  </si>
  <si>
    <t>okt 2016</t>
  </si>
  <si>
    <t>feb 2017</t>
  </si>
  <si>
    <t>jún 2017</t>
  </si>
  <si>
    <t>okt 2017</t>
  </si>
  <si>
    <t>Samtals biðlistaátak/Total waiting list effort</t>
  </si>
  <si>
    <t>karlar</t>
  </si>
  <si>
    <t>konur</t>
  </si>
  <si>
    <r>
      <t xml:space="preserve">Mánuður.ár - </t>
    </r>
    <r>
      <rPr>
        <i/>
        <sz val="12"/>
        <rFont val="Calibri Light"/>
        <family val="2"/>
        <scheme val="major"/>
      </rPr>
      <t>Month.year</t>
    </r>
  </si>
  <si>
    <t>Landspítali****</t>
  </si>
  <si>
    <t xml:space="preserve">**** Veruleg vanskráning í rafrænt skráningarkerfi á Landspítala kom í ljós í þessum aðgerðaflokki. Tölurnar gefa því ekki rétta mynd af stöðu á biðlistum eftir aðgerðum á maga vegna offitu.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</si>
</sst>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0">
    <font>
      <sz val="10"/>
      <name val="Geneva"/>
    </font>
    <font>
      <sz val="10"/>
      <name val="Geneva"/>
    </font>
    <font>
      <sz val="11"/>
      <name val="Arial Narrow"/>
      <family val="2"/>
    </font>
    <font>
      <sz val="11"/>
      <color indexed="53"/>
      <name val="Arial Narrow"/>
      <family val="2"/>
    </font>
    <font>
      <sz val="11"/>
      <color theme="1"/>
      <name val="Arial Narrow"/>
      <family val="2"/>
    </font>
    <font>
      <sz val="11"/>
      <color rgb="FFFF6600"/>
      <name val="Arial Narrow"/>
      <family val="2"/>
    </font>
    <font>
      <i/>
      <sz val="11"/>
      <color rgb="FF000000"/>
      <name val="Calibri"/>
      <family val="2"/>
    </font>
    <font>
      <sz val="11"/>
      <color rgb="FFFF0000"/>
      <name val="Arial Narrow"/>
      <family val="2"/>
    </font>
    <font>
      <sz val="10"/>
      <color rgb="FFFF0000"/>
      <name val="Geneva"/>
    </font>
    <font>
      <b/>
      <sz val="11"/>
      <name val="Arial Narrow"/>
      <family val="2"/>
    </font>
    <font>
      <b/>
      <sz val="11"/>
      <color theme="1"/>
      <name val="Arial Narrow"/>
      <family val="2"/>
    </font>
    <font>
      <b/>
      <sz val="11"/>
      <color rgb="FFFF0000"/>
      <name val="Arial Narrow"/>
      <family val="2"/>
    </font>
    <font>
      <b/>
      <sz val="12"/>
      <name val="Arial Narrow"/>
      <family val="2"/>
    </font>
    <font>
      <i/>
      <sz val="11"/>
      <name val="Arial Narrow"/>
      <family val="2"/>
    </font>
    <font>
      <i/>
      <sz val="12"/>
      <name val="Arial Narrow"/>
      <family val="2"/>
    </font>
    <font>
      <i/>
      <vertAlign val="superscript"/>
      <sz val="11"/>
      <name val="Arial Narrow"/>
      <family val="2"/>
    </font>
    <font>
      <i/>
      <sz val="10"/>
      <name val="Geneva"/>
    </font>
    <font>
      <i/>
      <u/>
      <sz val="11"/>
      <name val="Arial Narrow"/>
      <family val="2"/>
    </font>
    <font>
      <sz val="8"/>
      <color indexed="81"/>
      <name val="Tahoma"/>
      <family val="2"/>
    </font>
    <font>
      <b/>
      <sz val="9"/>
      <color indexed="81"/>
      <name val="Tahoma"/>
      <family val="2"/>
    </font>
    <font>
      <sz val="9"/>
      <color indexed="81"/>
      <name val="Tahoma"/>
      <family val="2"/>
    </font>
    <font>
      <b/>
      <sz val="8"/>
      <color indexed="81"/>
      <name val="Tahoma"/>
      <family val="2"/>
    </font>
    <font>
      <sz val="12"/>
      <name val="Arial Narrow"/>
      <family val="2"/>
    </font>
    <font>
      <sz val="8"/>
      <name val="Arial Narrow"/>
      <family val="2"/>
    </font>
    <font>
      <sz val="10"/>
      <name val="Arial Narrow"/>
      <family val="2"/>
    </font>
    <font>
      <i/>
      <sz val="8"/>
      <name val="Arial Narrow"/>
      <family val="2"/>
    </font>
    <font>
      <b/>
      <sz val="8"/>
      <name val="Arial Narrow"/>
      <family val="2"/>
    </font>
    <font>
      <b/>
      <sz val="8"/>
      <color theme="1"/>
      <name val="Arial Narrow"/>
      <family val="2"/>
    </font>
    <font>
      <b/>
      <i/>
      <sz val="8"/>
      <color theme="1"/>
      <name val="Arial Narrow"/>
      <family val="2"/>
    </font>
    <font>
      <i/>
      <sz val="10"/>
      <color theme="1"/>
      <name val="Arial Narrow"/>
      <family val="2"/>
    </font>
    <font>
      <i/>
      <sz val="12"/>
      <color theme="1"/>
      <name val="Arial Narrow"/>
      <family val="2"/>
    </font>
    <font>
      <b/>
      <sz val="10"/>
      <name val="Geneva"/>
    </font>
    <font>
      <b/>
      <sz val="11"/>
      <name val="Geneva"/>
    </font>
    <font>
      <b/>
      <sz val="11"/>
      <name val="Calibri Light"/>
      <family val="2"/>
      <scheme val="major"/>
    </font>
    <font>
      <sz val="11"/>
      <name val="Calibri Light"/>
      <family val="2"/>
      <scheme val="major"/>
    </font>
    <font>
      <sz val="11"/>
      <color indexed="53"/>
      <name val="Calibri Light"/>
      <family val="2"/>
      <scheme val="major"/>
    </font>
    <font>
      <sz val="11"/>
      <color theme="1"/>
      <name val="Calibri Light"/>
      <family val="2"/>
      <scheme val="major"/>
    </font>
    <font>
      <sz val="11"/>
      <color rgb="FFFF0000"/>
      <name val="Calibri Light"/>
      <family val="2"/>
      <scheme val="major"/>
    </font>
    <font>
      <i/>
      <sz val="11"/>
      <name val="Calibri Light"/>
      <family val="2"/>
      <scheme val="major"/>
    </font>
    <font>
      <b/>
      <sz val="11"/>
      <color theme="1"/>
      <name val="Calibri Light"/>
      <family val="2"/>
      <scheme val="major"/>
    </font>
    <font>
      <b/>
      <sz val="11"/>
      <color rgb="FFFF0000"/>
      <name val="Calibri Light"/>
      <family val="2"/>
      <scheme val="major"/>
    </font>
    <font>
      <sz val="10"/>
      <name val="Calibri Light"/>
      <family val="2"/>
      <scheme val="major"/>
    </font>
    <font>
      <sz val="10"/>
      <color rgb="FFFF0000"/>
      <name val="Calibri Light"/>
      <family val="2"/>
      <scheme val="major"/>
    </font>
    <font>
      <vertAlign val="superscript"/>
      <sz val="11"/>
      <name val="Calibri Light"/>
      <family val="2"/>
      <scheme val="major"/>
    </font>
    <font>
      <u/>
      <sz val="11"/>
      <name val="Calibri Light"/>
      <family val="2"/>
      <scheme val="major"/>
    </font>
    <font>
      <sz val="11"/>
      <name val="Geneva"/>
    </font>
    <font>
      <b/>
      <sz val="18"/>
      <color theme="1"/>
      <name val="Calibri Light"/>
      <family val="2"/>
      <scheme val="major"/>
    </font>
    <font>
      <b/>
      <sz val="11"/>
      <color indexed="53"/>
      <name val="Calibri Light"/>
      <family val="2"/>
      <scheme val="major"/>
    </font>
    <font>
      <b/>
      <sz val="11"/>
      <color rgb="FFFF6600"/>
      <name val="Calibri Light"/>
      <family val="2"/>
      <scheme val="major"/>
    </font>
    <font>
      <i/>
      <sz val="14"/>
      <color theme="1"/>
      <name val="Calibri Light"/>
      <family val="2"/>
      <scheme val="major"/>
    </font>
    <font>
      <i/>
      <sz val="14"/>
      <color indexed="42"/>
      <name val="Calibri Light"/>
      <family val="2"/>
      <scheme val="major"/>
    </font>
    <font>
      <sz val="11"/>
      <color rgb="FFFF6600"/>
      <name val="Calibri Light"/>
      <family val="2"/>
      <scheme val="major"/>
    </font>
    <font>
      <i/>
      <sz val="14"/>
      <name val="Calibri Light"/>
      <family val="2"/>
      <scheme val="major"/>
    </font>
    <font>
      <i/>
      <sz val="14"/>
      <color rgb="FFFF0000"/>
      <name val="Calibri Light"/>
      <family val="2"/>
      <scheme val="major"/>
    </font>
    <font>
      <b/>
      <sz val="13"/>
      <name val="Calibri Light"/>
      <family val="2"/>
      <scheme val="major"/>
    </font>
    <font>
      <b/>
      <sz val="12"/>
      <name val="Calibri Light"/>
      <family val="2"/>
      <scheme val="major"/>
    </font>
    <font>
      <i/>
      <sz val="12"/>
      <name val="Calibri Light"/>
      <family val="2"/>
      <scheme val="major"/>
    </font>
    <font>
      <b/>
      <i/>
      <sz val="12"/>
      <name val="Calibri Light"/>
      <family val="2"/>
      <scheme val="major"/>
    </font>
    <font>
      <b/>
      <sz val="12"/>
      <color theme="1"/>
      <name val="Calibri Light"/>
      <family val="2"/>
      <scheme val="major"/>
    </font>
    <font>
      <i/>
      <sz val="12"/>
      <color indexed="10"/>
      <name val="Calibri Light"/>
      <family val="2"/>
      <scheme val="major"/>
    </font>
    <font>
      <b/>
      <sz val="12"/>
      <color rgb="FFFF0000"/>
      <name val="Calibri Light"/>
      <family val="2"/>
      <scheme val="major"/>
    </font>
    <font>
      <sz val="11"/>
      <color rgb="FFFF0000"/>
      <name val="Geneva"/>
    </font>
    <font>
      <b/>
      <sz val="18"/>
      <name val="Calibri Light"/>
      <family val="2"/>
      <scheme val="major"/>
    </font>
    <font>
      <b/>
      <sz val="18"/>
      <color rgb="FFFF0000"/>
      <name val="Calibri Light"/>
      <family val="2"/>
      <scheme val="major"/>
    </font>
    <font>
      <i/>
      <sz val="13"/>
      <name val="Calibri Light"/>
      <family val="2"/>
      <scheme val="major"/>
    </font>
    <font>
      <b/>
      <sz val="13"/>
      <color rgb="FFFF0000"/>
      <name val="Calibri Light"/>
      <family val="2"/>
      <scheme val="major"/>
    </font>
    <font>
      <i/>
      <vertAlign val="superscript"/>
      <sz val="11"/>
      <name val="Calibri Light"/>
      <family val="2"/>
      <scheme val="major"/>
    </font>
    <font>
      <i/>
      <sz val="11"/>
      <color rgb="FFFF0000"/>
      <name val="Calibri Light"/>
      <family val="2"/>
      <scheme val="major"/>
    </font>
    <font>
      <sz val="12"/>
      <color indexed="8"/>
      <name val="Calibri Light"/>
      <family val="2"/>
      <scheme val="major"/>
    </font>
    <font>
      <b/>
      <sz val="11"/>
      <color rgb="FFFF0000"/>
      <name val="Geneva"/>
    </font>
  </fonts>
  <fills count="6">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0.34998626667073579"/>
        <bgColor indexed="64"/>
      </patternFill>
    </fill>
  </fills>
  <borders count="41">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slantDashDot">
        <color rgb="FFFF0000"/>
      </left>
      <right/>
      <top/>
      <bottom/>
      <diagonal/>
    </border>
    <border diagonalUp="1" diagonalDown="1">
      <left/>
      <right/>
      <top/>
      <bottom/>
      <diagonal style="thin">
        <color indexed="64"/>
      </diagonal>
    </border>
    <border diagonalUp="1" diagonalDown="1">
      <left style="thin">
        <color indexed="64"/>
      </left>
      <right/>
      <top/>
      <bottom/>
      <diagonal style="thin">
        <color indexed="64"/>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s>
  <cellStyleXfs count="2">
    <xf numFmtId="0" fontId="0" fillId="0" borderId="0"/>
    <xf numFmtId="9" fontId="1" fillId="0" borderId="0" applyFont="0" applyFill="0" applyBorder="0" applyAlignment="0" applyProtection="0"/>
  </cellStyleXfs>
  <cellXfs count="375">
    <xf numFmtId="0" fontId="0" fillId="0" borderId="0" xfId="0"/>
    <xf numFmtId="0" fontId="2" fillId="0" borderId="0" xfId="0" applyFont="1"/>
    <xf numFmtId="0" fontId="2"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10" fillId="0" borderId="0" xfId="0" applyFont="1" applyAlignment="1">
      <alignment horizontal="center"/>
    </xf>
    <xf numFmtId="0" fontId="11" fillId="0" borderId="0" xfId="0" applyFont="1" applyAlignment="1">
      <alignment horizontal="center"/>
    </xf>
    <xf numFmtId="0" fontId="2" fillId="0" borderId="0" xfId="0" applyFont="1" applyAlignment="1">
      <alignment wrapText="1"/>
    </xf>
    <xf numFmtId="9" fontId="2" fillId="0" borderId="0" xfId="1" applyFont="1" applyFill="1" applyBorder="1" applyAlignment="1">
      <alignment horizontal="center" wrapText="1"/>
    </xf>
    <xf numFmtId="1" fontId="2" fillId="0" borderId="0" xfId="0" applyNumberFormat="1" applyFont="1" applyAlignment="1">
      <alignment horizontal="center" wrapText="1"/>
    </xf>
    <xf numFmtId="0" fontId="9" fillId="0" borderId="0" xfId="0" applyFont="1" applyAlignment="1">
      <alignment horizontal="center" wrapText="1"/>
    </xf>
    <xf numFmtId="0" fontId="10" fillId="0" borderId="0" xfId="0" applyFont="1" applyAlignment="1">
      <alignment horizontal="center" wrapText="1"/>
    </xf>
    <xf numFmtId="0" fontId="11" fillId="0" borderId="0" xfId="0" applyFont="1" applyAlignment="1">
      <alignment horizontal="center" wrapText="1"/>
    </xf>
    <xf numFmtId="9" fontId="9" fillId="0" borderId="0" xfId="1" applyFont="1" applyFill="1" applyBorder="1" applyAlignment="1">
      <alignment horizontal="center" wrapText="1"/>
    </xf>
    <xf numFmtId="49" fontId="2" fillId="0" borderId="0" xfId="0" applyNumberFormat="1" applyFont="1" applyAlignment="1">
      <alignment horizontal="center" wrapText="1"/>
    </xf>
    <xf numFmtId="49" fontId="4" fillId="0" borderId="0" xfId="0" applyNumberFormat="1" applyFont="1" applyAlignment="1">
      <alignment horizontal="center" wrapText="1"/>
    </xf>
    <xf numFmtId="0" fontId="9" fillId="0" borderId="0" xfId="0" applyFont="1" applyAlignment="1">
      <alignment wrapText="1"/>
    </xf>
    <xf numFmtId="9" fontId="2" fillId="0" borderId="0" xfId="0" applyNumberFormat="1" applyFont="1" applyAlignment="1">
      <alignment horizontal="center" wrapText="1"/>
    </xf>
    <xf numFmtId="1" fontId="9" fillId="0" borderId="0" xfId="0" applyNumberFormat="1" applyFont="1" applyAlignment="1">
      <alignment horizontal="center" wrapText="1"/>
    </xf>
    <xf numFmtId="0" fontId="2" fillId="0" borderId="0" xfId="0" applyFont="1" applyAlignment="1">
      <alignment vertical="top" wrapText="1"/>
    </xf>
    <xf numFmtId="0" fontId="7" fillId="0" borderId="0" xfId="0" applyFont="1" applyAlignment="1">
      <alignment vertical="top" wrapText="1"/>
    </xf>
    <xf numFmtId="0" fontId="2" fillId="0" borderId="0" xfId="0" applyFont="1" applyAlignment="1">
      <alignment vertical="top"/>
    </xf>
    <xf numFmtId="0" fontId="7" fillId="0" borderId="0" xfId="0" applyFont="1" applyAlignment="1">
      <alignment vertical="top"/>
    </xf>
    <xf numFmtId="0" fontId="4" fillId="0" borderId="0" xfId="0" applyFont="1" applyAlignment="1">
      <alignment vertical="top"/>
    </xf>
    <xf numFmtId="0" fontId="7" fillId="0" borderId="0" xfId="0" applyFont="1" applyAlignment="1">
      <alignment horizontal="center"/>
    </xf>
    <xf numFmtId="0" fontId="7" fillId="0" borderId="0" xfId="0" applyFont="1"/>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22" fillId="0" borderId="0" xfId="0" applyFont="1"/>
    <xf numFmtId="0" fontId="23" fillId="0" borderId="0" xfId="0" applyFont="1"/>
    <xf numFmtId="0" fontId="25" fillId="0" borderId="0" xfId="0" applyFont="1" applyAlignment="1">
      <alignment wrapText="1"/>
    </xf>
    <xf numFmtId="0" fontId="23" fillId="0" borderId="0" xfId="0" applyFont="1" applyAlignment="1">
      <alignment wrapText="1"/>
    </xf>
    <xf numFmtId="0" fontId="22" fillId="0" borderId="0" xfId="0" applyFont="1" applyAlignment="1">
      <alignment wrapText="1"/>
    </xf>
    <xf numFmtId="49" fontId="23" fillId="0" borderId="0" xfId="0" applyNumberFormat="1" applyFont="1" applyAlignment="1">
      <alignment wrapText="1"/>
    </xf>
    <xf numFmtId="0" fontId="24" fillId="0" borderId="0" xfId="0" applyFont="1"/>
    <xf numFmtId="0" fontId="24" fillId="0" borderId="3" xfId="0" applyFont="1" applyBorder="1"/>
    <xf numFmtId="0" fontId="14" fillId="0" borderId="0" xfId="0" applyFont="1"/>
    <xf numFmtId="0" fontId="14" fillId="0" borderId="0" xfId="0" applyFont="1" applyAlignment="1">
      <alignment wrapText="1"/>
    </xf>
    <xf numFmtId="0" fontId="14" fillId="0" borderId="0" xfId="0" applyFont="1" applyAlignment="1">
      <alignment horizontal="right" wrapText="1"/>
    </xf>
    <xf numFmtId="0" fontId="12" fillId="2" borderId="2" xfId="0" applyFont="1" applyFill="1" applyBorder="1"/>
    <xf numFmtId="0" fontId="14" fillId="2" borderId="2" xfId="0" applyFont="1" applyFill="1" applyBorder="1" applyAlignment="1">
      <alignment wrapText="1"/>
    </xf>
    <xf numFmtId="0" fontId="14" fillId="2" borderId="2" xfId="0" applyFont="1" applyFill="1" applyBorder="1" applyAlignment="1">
      <alignment horizontal="right" wrapText="1"/>
    </xf>
    <xf numFmtId="0" fontId="26" fillId="0" borderId="0" xfId="0" applyFont="1" applyAlignment="1">
      <alignment horizontal="center"/>
    </xf>
    <xf numFmtId="0" fontId="29" fillId="2" borderId="3" xfId="0" applyFont="1" applyFill="1" applyBorder="1"/>
    <xf numFmtId="0" fontId="30" fillId="2" borderId="3" xfId="0" applyFont="1" applyFill="1" applyBorder="1" applyAlignment="1">
      <alignment wrapText="1"/>
    </xf>
    <xf numFmtId="0" fontId="30" fillId="2" borderId="3" xfId="0" applyFont="1" applyFill="1" applyBorder="1" applyAlignment="1">
      <alignment horizontal="right" wrapText="1"/>
    </xf>
    <xf numFmtId="0" fontId="27" fillId="0" borderId="3" xfId="0" applyFont="1" applyBorder="1"/>
    <xf numFmtId="0" fontId="28" fillId="0" borderId="3" xfId="0" applyFont="1" applyBorder="1" applyAlignment="1">
      <alignment horizontal="center"/>
    </xf>
    <xf numFmtId="0" fontId="7" fillId="0" borderId="23" xfId="0" applyFont="1" applyBorder="1" applyAlignment="1">
      <alignment horizontal="center" wrapText="1"/>
    </xf>
    <xf numFmtId="0" fontId="11" fillId="0" borderId="23" xfId="0" applyFont="1" applyBorder="1" applyAlignment="1">
      <alignment horizontal="center" wrapText="1"/>
    </xf>
    <xf numFmtId="0" fontId="2" fillId="0" borderId="2" xfId="0" applyFont="1" applyBorder="1"/>
    <xf numFmtId="0" fontId="7" fillId="0" borderId="2" xfId="0" applyFont="1" applyBorder="1"/>
    <xf numFmtId="1" fontId="7" fillId="0" borderId="23" xfId="0" applyNumberFormat="1" applyFont="1" applyBorder="1" applyAlignment="1">
      <alignment horizontal="center" wrapText="1"/>
    </xf>
    <xf numFmtId="9" fontId="11" fillId="0" borderId="23" xfId="1" applyFont="1" applyFill="1" applyBorder="1" applyAlignment="1">
      <alignment horizontal="center" wrapText="1"/>
    </xf>
    <xf numFmtId="9" fontId="7" fillId="0" borderId="23" xfId="1" applyFont="1" applyFill="1" applyBorder="1" applyAlignment="1">
      <alignment horizontal="center" wrapText="1"/>
    </xf>
    <xf numFmtId="0" fontId="7" fillId="0" borderId="0" xfId="0" applyFont="1" applyAlignment="1">
      <alignment horizontal="center" vertical="top"/>
    </xf>
    <xf numFmtId="49" fontId="7" fillId="0" borderId="23" xfId="0" applyNumberFormat="1" applyFont="1" applyBorder="1" applyAlignment="1">
      <alignment horizontal="center" wrapText="1"/>
    </xf>
    <xf numFmtId="0" fontId="34" fillId="0" borderId="0" xfId="0" applyFont="1" applyAlignment="1">
      <alignment horizontal="center" wrapText="1"/>
    </xf>
    <xf numFmtId="0" fontId="36" fillId="0" borderId="0" xfId="0" applyFont="1" applyAlignment="1">
      <alignment horizontal="center" wrapText="1"/>
    </xf>
    <xf numFmtId="0" fontId="37" fillId="0" borderId="23" xfId="0" applyFont="1" applyBorder="1" applyAlignment="1">
      <alignment horizontal="center" wrapText="1"/>
    </xf>
    <xf numFmtId="9" fontId="34" fillId="0" borderId="0" xfId="1" applyFont="1" applyFill="1" applyBorder="1" applyAlignment="1">
      <alignment horizontal="center" wrapText="1"/>
    </xf>
    <xf numFmtId="0" fontId="34" fillId="0" borderId="5" xfId="0" applyFont="1" applyBorder="1" applyAlignment="1">
      <alignment wrapText="1"/>
    </xf>
    <xf numFmtId="0" fontId="33" fillId="0" borderId="28" xfId="0" applyFont="1" applyBorder="1"/>
    <xf numFmtId="0" fontId="33" fillId="0" borderId="5" xfId="0" applyFont="1" applyBorder="1" applyAlignment="1">
      <alignment horizontal="right" wrapText="1"/>
    </xf>
    <xf numFmtId="0" fontId="33" fillId="0" borderId="0" xfId="0" applyFont="1" applyAlignment="1">
      <alignment horizontal="center" wrapText="1"/>
    </xf>
    <xf numFmtId="0" fontId="39" fillId="0" borderId="0" xfId="0" applyFont="1" applyAlignment="1">
      <alignment horizontal="center" wrapText="1"/>
    </xf>
    <xf numFmtId="0" fontId="40" fillId="0" borderId="23" xfId="0" applyFont="1" applyBorder="1" applyAlignment="1">
      <alignment horizontal="center" wrapText="1"/>
    </xf>
    <xf numFmtId="0" fontId="33" fillId="0" borderId="23" xfId="0" applyFont="1" applyBorder="1" applyAlignment="1">
      <alignment horizontal="center" wrapText="1"/>
    </xf>
    <xf numFmtId="9" fontId="33" fillId="0" borderId="0" xfId="1" applyFont="1" applyFill="1" applyBorder="1" applyAlignment="1">
      <alignment horizontal="center" wrapText="1"/>
    </xf>
    <xf numFmtId="49" fontId="33" fillId="0" borderId="0" xfId="0" applyNumberFormat="1" applyFont="1" applyAlignment="1">
      <alignment horizontal="center"/>
    </xf>
    <xf numFmtId="0" fontId="38" fillId="0" borderId="28" xfId="0" applyFont="1" applyBorder="1"/>
    <xf numFmtId="1" fontId="34" fillId="0" borderId="0" xfId="0" applyNumberFormat="1" applyFont="1" applyAlignment="1">
      <alignment horizontal="center" wrapText="1"/>
    </xf>
    <xf numFmtId="1" fontId="37" fillId="0" borderId="5" xfId="0" applyNumberFormat="1" applyFont="1" applyBorder="1" applyAlignment="1">
      <alignment horizontal="center" wrapText="1"/>
    </xf>
    <xf numFmtId="1" fontId="37" fillId="0" borderId="23" xfId="0" applyNumberFormat="1" applyFont="1" applyBorder="1" applyAlignment="1">
      <alignment horizontal="center" wrapText="1"/>
    </xf>
    <xf numFmtId="0" fontId="34" fillId="0" borderId="15" xfId="0" applyFont="1" applyBorder="1" applyAlignment="1">
      <alignment horizontal="center" wrapText="1"/>
    </xf>
    <xf numFmtId="0" fontId="33" fillId="0" borderId="5" xfId="0" applyFont="1" applyBorder="1" applyAlignment="1">
      <alignment horizontal="center" wrapText="1"/>
    </xf>
    <xf numFmtId="0" fontId="34" fillId="0" borderId="5" xfId="0" applyFont="1" applyBorder="1" applyAlignment="1">
      <alignment horizontal="left" wrapText="1"/>
    </xf>
    <xf numFmtId="49" fontId="33" fillId="0" borderId="3" xfId="0" applyNumberFormat="1" applyFont="1" applyBorder="1" applyAlignment="1">
      <alignment horizontal="center"/>
    </xf>
    <xf numFmtId="9" fontId="34" fillId="0" borderId="0" xfId="0" applyNumberFormat="1" applyFont="1" applyAlignment="1">
      <alignment horizontal="center" wrapText="1"/>
    </xf>
    <xf numFmtId="0" fontId="36" fillId="0" borderId="15" xfId="0" applyFont="1" applyBorder="1" applyAlignment="1">
      <alignment horizontal="center" wrapText="1"/>
    </xf>
    <xf numFmtId="0" fontId="34" fillId="0" borderId="23" xfId="0" applyFont="1" applyBorder="1" applyAlignment="1">
      <alignment horizontal="center" wrapText="1"/>
    </xf>
    <xf numFmtId="0" fontId="34" fillId="0" borderId="5" xfId="0" applyFont="1" applyBorder="1" applyAlignment="1">
      <alignment horizontal="center" wrapText="1"/>
    </xf>
    <xf numFmtId="0" fontId="34" fillId="0" borderId="17" xfId="0" applyFont="1" applyBorder="1" applyAlignment="1">
      <alignment horizontal="center" wrapText="1"/>
    </xf>
    <xf numFmtId="0" fontId="34" fillId="0" borderId="13" xfId="0" applyFont="1" applyBorder="1" applyAlignment="1">
      <alignment horizontal="center" wrapText="1"/>
    </xf>
    <xf numFmtId="2" fontId="34" fillId="0" borderId="0" xfId="0" applyNumberFormat="1" applyFont="1" applyAlignment="1">
      <alignment horizontal="center" wrapText="1"/>
    </xf>
    <xf numFmtId="2" fontId="37" fillId="0" borderId="23" xfId="0" applyNumberFormat="1" applyFont="1" applyBorder="1" applyAlignment="1">
      <alignment horizontal="center" wrapText="1"/>
    </xf>
    <xf numFmtId="0" fontId="41" fillId="0" borderId="0" xfId="0" applyFont="1"/>
    <xf numFmtId="0" fontId="41" fillId="0" borderId="0" xfId="0" applyFont="1" applyAlignment="1">
      <alignment horizontal="center"/>
    </xf>
    <xf numFmtId="0" fontId="33" fillId="0" borderId="0" xfId="0" applyFont="1" applyAlignment="1">
      <alignment horizontal="center"/>
    </xf>
    <xf numFmtId="0" fontId="34" fillId="0" borderId="0" xfId="0" applyFont="1" applyAlignment="1">
      <alignment vertical="top" wrapText="1"/>
    </xf>
    <xf numFmtId="0" fontId="34" fillId="0" borderId="0" xfId="0" applyFont="1" applyAlignment="1">
      <alignment horizontal="center"/>
    </xf>
    <xf numFmtId="0" fontId="34" fillId="0" borderId="0" xfId="0" applyFont="1"/>
    <xf numFmtId="0" fontId="34" fillId="0" borderId="0" xfId="0" applyFont="1" applyAlignment="1">
      <alignment horizontal="left"/>
    </xf>
    <xf numFmtId="0" fontId="34" fillId="0" borderId="1" xfId="0" applyFont="1" applyBorder="1" applyAlignment="1">
      <alignment horizontal="center"/>
    </xf>
    <xf numFmtId="0" fontId="33" fillId="0" borderId="12" xfId="0" applyFont="1" applyBorder="1" applyAlignment="1">
      <alignment horizontal="center"/>
    </xf>
    <xf numFmtId="0" fontId="33" fillId="0" borderId="3" xfId="0" applyFont="1" applyBorder="1" applyAlignment="1">
      <alignment horizontal="center"/>
    </xf>
    <xf numFmtId="0" fontId="39" fillId="0" borderId="3" xfId="0" applyFont="1" applyBorder="1" applyAlignment="1">
      <alignment horizontal="center"/>
    </xf>
    <xf numFmtId="49" fontId="39" fillId="0" borderId="3" xfId="0" applyNumberFormat="1" applyFont="1" applyBorder="1" applyAlignment="1">
      <alignment horizontal="center"/>
    </xf>
    <xf numFmtId="49" fontId="33" fillId="0" borderId="10" xfId="0" applyNumberFormat="1" applyFont="1" applyBorder="1" applyAlignment="1">
      <alignment horizontal="center"/>
    </xf>
    <xf numFmtId="49" fontId="40" fillId="0" borderId="22" xfId="0" applyNumberFormat="1" applyFont="1" applyBorder="1" applyAlignment="1">
      <alignment horizontal="center"/>
    </xf>
    <xf numFmtId="49" fontId="33" fillId="0" borderId="37" xfId="0" applyNumberFormat="1" applyFont="1" applyBorder="1" applyAlignment="1">
      <alignment horizontal="center"/>
    </xf>
    <xf numFmtId="49" fontId="39" fillId="0" borderId="0" xfId="0" applyNumberFormat="1" applyFont="1" applyAlignment="1">
      <alignment horizontal="center"/>
    </xf>
    <xf numFmtId="49" fontId="33" fillId="0" borderId="8" xfId="0" applyNumberFormat="1" applyFont="1" applyBorder="1" applyAlignment="1">
      <alignment horizontal="center"/>
    </xf>
    <xf numFmtId="49" fontId="33" fillId="0" borderId="9" xfId="0" applyNumberFormat="1" applyFont="1" applyBorder="1" applyAlignment="1">
      <alignment horizontal="center"/>
    </xf>
    <xf numFmtId="0" fontId="37" fillId="0" borderId="0" xfId="0" applyFont="1" applyAlignment="1">
      <alignment horizontal="center" wrapText="1"/>
    </xf>
    <xf numFmtId="0" fontId="34" fillId="0" borderId="20" xfId="0" applyFont="1" applyBorder="1"/>
    <xf numFmtId="0" fontId="34" fillId="0" borderId="2" xfId="0" applyFont="1" applyBorder="1"/>
    <xf numFmtId="0" fontId="35" fillId="0" borderId="2" xfId="0" applyFont="1" applyBorder="1" applyAlignment="1">
      <alignment horizontal="center"/>
    </xf>
    <xf numFmtId="0" fontId="34" fillId="0" borderId="2" xfId="0" applyFont="1" applyBorder="1" applyAlignment="1">
      <alignment horizontal="center"/>
    </xf>
    <xf numFmtId="0" fontId="37" fillId="0" borderId="2" xfId="0" applyFont="1" applyBorder="1"/>
    <xf numFmtId="0" fontId="37" fillId="0" borderId="27" xfId="0" applyFont="1" applyBorder="1" applyAlignment="1">
      <alignment horizontal="center"/>
    </xf>
    <xf numFmtId="0" fontId="46" fillId="2" borderId="28" xfId="0" applyFont="1" applyFill="1" applyBorder="1"/>
    <xf numFmtId="0" fontId="33" fillId="2" borderId="0" xfId="0" applyFont="1" applyFill="1"/>
    <xf numFmtId="0" fontId="47" fillId="2" borderId="0" xfId="0" applyFont="1" applyFill="1" applyAlignment="1">
      <alignment horizontal="right"/>
    </xf>
    <xf numFmtId="0" fontId="33" fillId="2" borderId="0" xfId="0" applyFont="1" applyFill="1" applyAlignment="1">
      <alignment horizontal="right"/>
    </xf>
    <xf numFmtId="0" fontId="35" fillId="2" borderId="0" xfId="0" applyFont="1" applyFill="1" applyAlignment="1">
      <alignment horizontal="center"/>
    </xf>
    <xf numFmtId="0" fontId="37" fillId="2" borderId="0" xfId="0" applyFont="1" applyFill="1" applyAlignment="1">
      <alignment horizontal="center"/>
    </xf>
    <xf numFmtId="0" fontId="62" fillId="2" borderId="0" xfId="0" applyFont="1" applyFill="1"/>
    <xf numFmtId="0" fontId="62" fillId="2" borderId="0" xfId="0" applyFont="1" applyFill="1" applyAlignment="1">
      <alignment horizontal="center"/>
    </xf>
    <xf numFmtId="0" fontId="63" fillId="2" borderId="29" xfId="0" applyFont="1" applyFill="1" applyBorder="1" applyAlignment="1">
      <alignment horizontal="center"/>
    </xf>
    <xf numFmtId="0" fontId="49" fillId="2" borderId="31" xfId="0" applyFont="1" applyFill="1" applyBorder="1"/>
    <xf numFmtId="0" fontId="38" fillId="2" borderId="1" xfId="0" applyFont="1" applyFill="1" applyBorder="1"/>
    <xf numFmtId="0" fontId="35" fillId="2" borderId="1" xfId="0" applyFont="1" applyFill="1" applyBorder="1" applyAlignment="1">
      <alignment horizontal="center"/>
    </xf>
    <xf numFmtId="0" fontId="34" fillId="2" borderId="1" xfId="0" applyFont="1" applyFill="1" applyBorder="1" applyAlignment="1">
      <alignment horizontal="center"/>
    </xf>
    <xf numFmtId="0" fontId="37" fillId="2" borderId="1" xfId="0" applyFont="1" applyFill="1" applyBorder="1" applyAlignment="1">
      <alignment horizontal="center"/>
    </xf>
    <xf numFmtId="0" fontId="52" fillId="2" borderId="1" xfId="0" applyFont="1" applyFill="1" applyBorder="1"/>
    <xf numFmtId="0" fontId="52" fillId="2" borderId="1" xfId="0" applyFont="1" applyFill="1" applyBorder="1" applyAlignment="1">
      <alignment horizontal="center"/>
    </xf>
    <xf numFmtId="0" fontId="53" fillId="2" borderId="32" xfId="0" applyFont="1" applyFill="1" applyBorder="1" applyAlignment="1">
      <alignment horizontal="center"/>
    </xf>
    <xf numFmtId="0" fontId="56" fillId="0" borderId="5" xfId="0" applyFont="1" applyBorder="1" applyAlignment="1">
      <alignment horizontal="center"/>
    </xf>
    <xf numFmtId="0" fontId="54" fillId="0" borderId="13" xfId="0" applyFont="1" applyBorder="1" applyAlignment="1">
      <alignment wrapText="1"/>
    </xf>
    <xf numFmtId="0" fontId="54" fillId="0" borderId="0" xfId="0" applyFont="1" applyAlignment="1">
      <alignment wrapText="1"/>
    </xf>
    <xf numFmtId="0" fontId="56" fillId="0" borderId="4" xfId="0" applyFont="1" applyBorder="1" applyAlignment="1">
      <alignment horizontal="center"/>
    </xf>
    <xf numFmtId="0" fontId="33" fillId="0" borderId="34" xfId="0" applyFont="1" applyBorder="1" applyAlignment="1">
      <alignment horizontal="center"/>
    </xf>
    <xf numFmtId="0" fontId="33" fillId="0" borderId="35" xfId="0" applyFont="1" applyBorder="1" applyAlignment="1">
      <alignment horizontal="center"/>
    </xf>
    <xf numFmtId="0" fontId="33" fillId="0" borderId="35" xfId="0" applyFont="1" applyBorder="1" applyAlignment="1">
      <alignment horizontal="center" wrapText="1"/>
    </xf>
    <xf numFmtId="0" fontId="34" fillId="2" borderId="5" xfId="0" applyFont="1" applyFill="1" applyBorder="1" applyAlignment="1">
      <alignment wrapText="1"/>
    </xf>
    <xf numFmtId="0" fontId="34" fillId="2" borderId="13" xfId="0" applyFont="1" applyFill="1" applyBorder="1" applyAlignment="1">
      <alignment horizontal="center" wrapText="1"/>
    </xf>
    <xf numFmtId="0" fontId="34" fillId="2" borderId="0" xfId="0" applyFont="1" applyFill="1" applyAlignment="1">
      <alignment horizontal="center" wrapText="1"/>
    </xf>
    <xf numFmtId="0" fontId="35" fillId="2" borderId="0" xfId="0" applyFont="1" applyFill="1" applyAlignment="1">
      <alignment horizontal="center" wrapText="1"/>
    </xf>
    <xf numFmtId="0" fontId="34" fillId="0" borderId="0" xfId="0" applyFont="1" applyAlignment="1">
      <alignment wrapText="1"/>
    </xf>
    <xf numFmtId="0" fontId="42" fillId="0" borderId="23" xfId="0" applyFont="1" applyBorder="1" applyAlignment="1">
      <alignment horizontal="center"/>
    </xf>
    <xf numFmtId="0" fontId="38" fillId="0" borderId="0" xfId="0" applyFont="1"/>
    <xf numFmtId="0" fontId="33" fillId="0" borderId="13" xfId="0" applyFont="1" applyBorder="1" applyAlignment="1">
      <alignment horizontal="center" wrapText="1"/>
    </xf>
    <xf numFmtId="0" fontId="34" fillId="2" borderId="5" xfId="0" applyFont="1" applyFill="1" applyBorder="1" applyAlignment="1">
      <alignment horizontal="left" wrapText="1"/>
    </xf>
    <xf numFmtId="0" fontId="34" fillId="2" borderId="5" xfId="0" applyFont="1" applyFill="1" applyBorder="1" applyAlignment="1">
      <alignment horizontal="right" wrapText="1"/>
    </xf>
    <xf numFmtId="0" fontId="33" fillId="0" borderId="0" xfId="0" applyFont="1" applyAlignment="1">
      <alignment wrapText="1"/>
    </xf>
    <xf numFmtId="0" fontId="34" fillId="0" borderId="16" xfId="0" applyFont="1" applyBorder="1" applyAlignment="1">
      <alignment horizontal="center" wrapText="1"/>
    </xf>
    <xf numFmtId="0" fontId="37" fillId="0" borderId="0" xfId="0" applyFont="1" applyAlignment="1">
      <alignment horizontal="center"/>
    </xf>
    <xf numFmtId="0" fontId="34" fillId="0" borderId="0" xfId="0" applyFont="1" applyAlignment="1">
      <alignment vertical="top"/>
    </xf>
    <xf numFmtId="0" fontId="34" fillId="0" borderId="0" xfId="0" applyFont="1" applyAlignment="1">
      <alignment horizontal="center" vertical="top"/>
    </xf>
    <xf numFmtId="0" fontId="37" fillId="0" borderId="0" xfId="0" applyFont="1" applyAlignment="1">
      <alignment horizontal="center" vertical="top"/>
    </xf>
    <xf numFmtId="0" fontId="42" fillId="0" borderId="0" xfId="0" applyFont="1" applyAlignment="1">
      <alignment horizontal="center"/>
    </xf>
    <xf numFmtId="0" fontId="37" fillId="0" borderId="0" xfId="0" applyFont="1" applyAlignment="1">
      <alignment wrapText="1"/>
    </xf>
    <xf numFmtId="0" fontId="38" fillId="0" borderId="0" xfId="0" applyFont="1" applyAlignment="1">
      <alignment horizontal="center"/>
    </xf>
    <xf numFmtId="0" fontId="67" fillId="0" borderId="0" xfId="0" applyFont="1" applyAlignment="1">
      <alignment horizontal="center"/>
    </xf>
    <xf numFmtId="0" fontId="37" fillId="0" borderId="0" xfId="0" applyFont="1"/>
    <xf numFmtId="0" fontId="68" fillId="0" borderId="0" xfId="0" applyFont="1"/>
    <xf numFmtId="0" fontId="35" fillId="0" borderId="0" xfId="0" applyFont="1" applyAlignment="1">
      <alignment horizontal="center" wrapText="1"/>
    </xf>
    <xf numFmtId="0" fontId="35" fillId="0" borderId="0" xfId="0" applyFont="1" applyAlignment="1">
      <alignment horizontal="center"/>
    </xf>
    <xf numFmtId="0" fontId="40" fillId="0" borderId="24" xfId="0" applyFont="1" applyBorder="1" applyAlignment="1">
      <alignment horizontal="center" wrapText="1"/>
    </xf>
    <xf numFmtId="0" fontId="56" fillId="0" borderId="28" xfId="0" applyFont="1" applyBorder="1" applyAlignment="1">
      <alignment horizontal="center"/>
    </xf>
    <xf numFmtId="0" fontId="65" fillId="0" borderId="29" xfId="0" applyFont="1" applyBorder="1" applyAlignment="1">
      <alignment horizontal="center" vertical="center" wrapText="1"/>
    </xf>
    <xf numFmtId="0" fontId="56" fillId="0" borderId="21" xfId="0" applyFont="1" applyBorder="1" applyAlignment="1">
      <alignment horizontal="center"/>
    </xf>
    <xf numFmtId="0" fontId="33" fillId="2" borderId="28" xfId="0" applyFont="1" applyFill="1" applyBorder="1"/>
    <xf numFmtId="0" fontId="38" fillId="2" borderId="28" xfId="0" applyFont="1" applyFill="1" applyBorder="1"/>
    <xf numFmtId="0" fontId="34" fillId="0" borderId="28" xfId="0" applyFont="1" applyBorder="1" applyAlignment="1">
      <alignment wrapText="1"/>
    </xf>
    <xf numFmtId="0" fontId="34" fillId="0" borderId="31" xfId="0" applyFont="1" applyBorder="1" applyAlignment="1">
      <alignment wrapText="1"/>
    </xf>
    <xf numFmtId="0" fontId="33" fillId="0" borderId="18" xfId="0" applyFont="1" applyBorder="1" applyAlignment="1">
      <alignment horizontal="right" wrapText="1"/>
    </xf>
    <xf numFmtId="0" fontId="33" fillId="0" borderId="19" xfId="0" applyFont="1" applyBorder="1" applyAlignment="1">
      <alignment horizontal="center" wrapText="1"/>
    </xf>
    <xf numFmtId="0" fontId="33" fillId="0" borderId="1" xfId="0" applyFont="1" applyBorder="1" applyAlignment="1">
      <alignment horizontal="center" wrapText="1"/>
    </xf>
    <xf numFmtId="0" fontId="37" fillId="2" borderId="23" xfId="0" applyFont="1" applyFill="1" applyBorder="1" applyAlignment="1">
      <alignment horizontal="center" wrapText="1"/>
    </xf>
    <xf numFmtId="0" fontId="16" fillId="0" borderId="0" xfId="0" applyFont="1" applyAlignment="1">
      <alignment horizontal="left"/>
    </xf>
    <xf numFmtId="0" fontId="13" fillId="0" borderId="0" xfId="0" applyFont="1" applyAlignment="1">
      <alignment horizontal="left" vertical="top" wrapText="1"/>
    </xf>
    <xf numFmtId="0" fontId="34" fillId="0" borderId="0" xfId="0" applyFont="1" applyAlignment="1">
      <alignment horizontal="left" vertical="top"/>
    </xf>
    <xf numFmtId="0" fontId="34" fillId="0" borderId="0" xfId="0" applyFont="1" applyAlignment="1">
      <alignment horizontal="left" vertical="top" wrapText="1"/>
    </xf>
    <xf numFmtId="0" fontId="34" fillId="0" borderId="14" xfId="0" applyFont="1" applyBorder="1" applyAlignment="1">
      <alignment horizontal="center" wrapText="1"/>
    </xf>
    <xf numFmtId="1" fontId="7" fillId="0" borderId="0" xfId="0" applyNumberFormat="1" applyFont="1" applyAlignment="1">
      <alignment horizontal="center" wrapText="1"/>
    </xf>
    <xf numFmtId="0" fontId="33" fillId="0" borderId="14" xfId="0" applyFont="1" applyBorder="1" applyAlignment="1">
      <alignment horizontal="center" wrapText="1"/>
    </xf>
    <xf numFmtId="0" fontId="2" fillId="0" borderId="20" xfId="0" applyFont="1" applyBorder="1"/>
    <xf numFmtId="0" fontId="3" fillId="0" borderId="2" xfId="0" applyFont="1" applyBorder="1" applyAlignment="1">
      <alignment horizontal="center"/>
    </xf>
    <xf numFmtId="0" fontId="2" fillId="0" borderId="2" xfId="0" applyFont="1" applyBorder="1" applyAlignment="1">
      <alignment horizontal="center"/>
    </xf>
    <xf numFmtId="0" fontId="4" fillId="0" borderId="2" xfId="0" applyFont="1" applyBorder="1" applyAlignment="1">
      <alignment horizontal="center"/>
    </xf>
    <xf numFmtId="0" fontId="5" fillId="0" borderId="2" xfId="0" applyFont="1" applyBorder="1" applyAlignment="1">
      <alignment horizontal="center"/>
    </xf>
    <xf numFmtId="0" fontId="6" fillId="0" borderId="2" xfId="0" applyFont="1" applyBorder="1"/>
    <xf numFmtId="0" fontId="7" fillId="0" borderId="2" xfId="0" applyFont="1" applyBorder="1" applyAlignment="1">
      <alignment horizontal="center"/>
    </xf>
    <xf numFmtId="0" fontId="0" fillId="0" borderId="0" xfId="0" applyAlignment="1">
      <alignment horizontal="center"/>
    </xf>
    <xf numFmtId="0" fontId="8" fillId="0" borderId="0" xfId="0" applyFont="1" applyAlignment="1">
      <alignment horizontal="center"/>
    </xf>
    <xf numFmtId="0" fontId="46" fillId="0" borderId="20" xfId="0" applyFont="1" applyBorder="1"/>
    <xf numFmtId="0" fontId="33" fillId="0" borderId="2" xfId="0" applyFont="1" applyBorder="1"/>
    <xf numFmtId="0" fontId="33" fillId="0" borderId="2" xfId="0" applyFont="1" applyBorder="1" applyAlignment="1">
      <alignment horizontal="right"/>
    </xf>
    <xf numFmtId="0" fontId="47" fillId="0" borderId="2" xfId="0" applyFont="1" applyBorder="1" applyAlignment="1">
      <alignment horizontal="right"/>
    </xf>
    <xf numFmtId="0" fontId="39" fillId="0" borderId="2" xfId="0" applyFont="1" applyBorder="1" applyAlignment="1">
      <alignment horizontal="right"/>
    </xf>
    <xf numFmtId="0" fontId="48" fillId="0" borderId="2" xfId="0" applyFont="1" applyBorder="1" applyAlignment="1">
      <alignment horizontal="right"/>
    </xf>
    <xf numFmtId="0" fontId="40" fillId="0" borderId="2" xfId="0" applyFont="1" applyBorder="1" applyAlignment="1">
      <alignment horizontal="right"/>
    </xf>
    <xf numFmtId="0" fontId="40" fillId="0" borderId="2" xfId="0" applyFont="1" applyBorder="1" applyAlignment="1">
      <alignment horizontal="center"/>
    </xf>
    <xf numFmtId="0" fontId="33" fillId="0" borderId="2" xfId="0" applyFont="1" applyBorder="1" applyAlignment="1">
      <alignment horizontal="center"/>
    </xf>
    <xf numFmtId="0" fontId="37" fillId="0" borderId="2" xfId="0" applyFont="1" applyBorder="1" applyAlignment="1">
      <alignment horizontal="center"/>
    </xf>
    <xf numFmtId="0" fontId="40" fillId="0" borderId="2" xfId="0" applyFont="1" applyBorder="1"/>
    <xf numFmtId="0" fontId="41" fillId="0" borderId="2" xfId="0" applyFont="1" applyBorder="1"/>
    <xf numFmtId="0" fontId="41" fillId="0" borderId="2" xfId="0" applyFont="1" applyBorder="1" applyAlignment="1">
      <alignment horizontal="center"/>
    </xf>
    <xf numFmtId="0" fontId="42" fillId="0" borderId="27" xfId="0" applyFont="1" applyBorder="1" applyAlignment="1">
      <alignment horizontal="center"/>
    </xf>
    <xf numFmtId="0" fontId="49" fillId="0" borderId="21" xfId="0" applyFont="1" applyBorder="1"/>
    <xf numFmtId="0" fontId="50" fillId="0" borderId="3" xfId="0" applyFont="1" applyBorder="1"/>
    <xf numFmtId="0" fontId="35" fillId="0" borderId="3" xfId="0" applyFont="1" applyBorder="1" applyAlignment="1">
      <alignment horizontal="center"/>
    </xf>
    <xf numFmtId="0" fontId="34" fillId="0" borderId="3" xfId="0" applyFont="1" applyBorder="1"/>
    <xf numFmtId="0" fontId="34" fillId="0" borderId="3" xfId="0" applyFont="1" applyBorder="1" applyAlignment="1">
      <alignment horizontal="center"/>
    </xf>
    <xf numFmtId="0" fontId="36" fillId="0" borderId="3" xfId="0" applyFont="1" applyBorder="1" applyAlignment="1">
      <alignment horizontal="center"/>
    </xf>
    <xf numFmtId="0" fontId="51" fillId="0" borderId="3" xfId="0" applyFont="1" applyBorder="1" applyAlignment="1">
      <alignment horizontal="center"/>
    </xf>
    <xf numFmtId="0" fontId="52" fillId="0" borderId="0" xfId="0" applyFont="1"/>
    <xf numFmtId="0" fontId="53" fillId="0" borderId="0" xfId="0" applyFont="1"/>
    <xf numFmtId="0" fontId="50" fillId="0" borderId="0" xfId="0" applyFont="1"/>
    <xf numFmtId="0" fontId="36" fillId="0" borderId="0" xfId="0" applyFont="1" applyAlignment="1">
      <alignment horizontal="center"/>
    </xf>
    <xf numFmtId="0" fontId="42" fillId="0" borderId="29" xfId="0" applyFont="1" applyBorder="1" applyAlignment="1">
      <alignment horizontal="center"/>
    </xf>
    <xf numFmtId="0" fontId="34" fillId="0" borderId="28" xfId="0" applyFont="1" applyBorder="1" applyAlignment="1">
      <alignment horizontal="center"/>
    </xf>
    <xf numFmtId="0" fontId="34" fillId="0" borderId="5" xfId="0" applyFont="1" applyBorder="1" applyAlignment="1">
      <alignment horizontal="center"/>
    </xf>
    <xf numFmtId="0" fontId="54" fillId="0" borderId="6" xfId="0" applyFont="1" applyBorder="1" applyAlignment="1">
      <alignment vertical="center" wrapText="1"/>
    </xf>
    <xf numFmtId="0" fontId="54" fillId="0" borderId="7" xfId="0" applyFont="1" applyBorder="1" applyAlignment="1">
      <alignment vertical="center" wrapText="1"/>
    </xf>
    <xf numFmtId="0" fontId="55" fillId="0" borderId="7" xfId="0" applyFont="1" applyBorder="1" applyAlignment="1">
      <alignment vertical="center" wrapText="1"/>
    </xf>
    <xf numFmtId="0" fontId="55" fillId="0" borderId="26" xfId="0" applyFont="1" applyBorder="1" applyAlignment="1">
      <alignment horizontal="center" vertical="center" wrapText="1"/>
    </xf>
    <xf numFmtId="0" fontId="60" fillId="0" borderId="33" xfId="0" applyFont="1" applyBorder="1" applyAlignment="1">
      <alignment horizontal="center" vertical="center" wrapText="1"/>
    </xf>
    <xf numFmtId="0" fontId="38" fillId="0" borderId="21" xfId="0" applyFont="1" applyBorder="1" applyAlignment="1">
      <alignment horizontal="left"/>
    </xf>
    <xf numFmtId="0" fontId="38" fillId="0" borderId="4" xfId="0" applyFont="1" applyBorder="1" applyAlignment="1">
      <alignment horizontal="left"/>
    </xf>
    <xf numFmtId="0" fontId="56" fillId="0" borderId="13" xfId="0" applyFont="1" applyBorder="1"/>
    <xf numFmtId="0" fontId="56" fillId="0" borderId="0" xfId="0" applyFont="1"/>
    <xf numFmtId="0" fontId="34" fillId="0" borderId="0" xfId="0" applyFont="1" applyAlignment="1">
      <alignment vertical="center"/>
    </xf>
    <xf numFmtId="0" fontId="56" fillId="0" borderId="31" xfId="0" applyFont="1" applyBorder="1" applyAlignment="1">
      <alignment horizontal="left"/>
    </xf>
    <xf numFmtId="0" fontId="56" fillId="0" borderId="1" xfId="0" applyFont="1" applyBorder="1" applyAlignment="1">
      <alignment horizontal="center"/>
    </xf>
    <xf numFmtId="0" fontId="34" fillId="0" borderId="1" xfId="0" applyFont="1" applyBorder="1" applyAlignment="1">
      <alignment vertical="center"/>
    </xf>
    <xf numFmtId="0" fontId="56" fillId="0" borderId="30" xfId="0" applyFont="1" applyBorder="1" applyAlignment="1">
      <alignment horizontal="center"/>
    </xf>
    <xf numFmtId="0" fontId="56" fillId="0" borderId="8" xfId="0" applyFont="1" applyBorder="1" applyAlignment="1">
      <alignment horizontal="center"/>
    </xf>
    <xf numFmtId="0" fontId="41" fillId="0" borderId="0" xfId="0" applyFont="1" applyAlignment="1">
      <alignment vertical="center"/>
    </xf>
    <xf numFmtId="0" fontId="33" fillId="0" borderId="21" xfId="0" applyFont="1" applyBorder="1" applyAlignment="1">
      <alignment horizontal="center"/>
    </xf>
    <xf numFmtId="0" fontId="33" fillId="0" borderId="4" xfId="0" applyFont="1" applyBorder="1" applyAlignment="1">
      <alignment horizontal="center"/>
    </xf>
    <xf numFmtId="165" fontId="9" fillId="0" borderId="0" xfId="1" applyNumberFormat="1" applyFont="1" applyFill="1" applyBorder="1" applyAlignment="1">
      <alignment horizontal="center" wrapText="1"/>
    </xf>
    <xf numFmtId="9" fontId="34" fillId="0" borderId="15" xfId="1" applyFont="1" applyFill="1" applyBorder="1" applyAlignment="1">
      <alignment horizontal="center" wrapText="1"/>
    </xf>
    <xf numFmtId="164" fontId="2" fillId="0" borderId="0" xfId="0" applyNumberFormat="1" applyFont="1" applyAlignment="1">
      <alignment horizontal="center" wrapText="1"/>
    </xf>
    <xf numFmtId="0" fontId="37" fillId="0" borderId="15" xfId="0" applyFont="1" applyBorder="1" applyAlignment="1">
      <alignment horizontal="center" wrapText="1"/>
    </xf>
    <xf numFmtId="0" fontId="3" fillId="0" borderId="0" xfId="0" applyFont="1" applyAlignment="1">
      <alignment horizontal="center" wrapText="1"/>
    </xf>
    <xf numFmtId="0" fontId="37" fillId="0" borderId="23" xfId="0" applyFont="1" applyBorder="1" applyAlignment="1">
      <alignment horizontal="center"/>
    </xf>
    <xf numFmtId="0" fontId="7" fillId="0" borderId="23" xfId="0" applyFont="1" applyBorder="1" applyAlignment="1">
      <alignment horizontal="center"/>
    </xf>
    <xf numFmtId="0" fontId="41" fillId="0" borderId="28" xfId="0" applyFont="1" applyBorder="1" applyAlignment="1">
      <alignment horizontal="center"/>
    </xf>
    <xf numFmtId="9" fontId="41" fillId="0" borderId="0" xfId="1" applyFont="1" applyFill="1" applyBorder="1" applyAlignment="1">
      <alignment horizontal="center"/>
    </xf>
    <xf numFmtId="9" fontId="0" fillId="0" borderId="0" xfId="1" applyFont="1" applyFill="1" applyBorder="1" applyAlignment="1">
      <alignment horizontal="center"/>
    </xf>
    <xf numFmtId="0" fontId="31" fillId="0" borderId="0" xfId="0" applyFont="1"/>
    <xf numFmtId="0" fontId="2" fillId="0" borderId="5" xfId="0" applyFont="1" applyBorder="1" applyAlignment="1">
      <alignment horizontal="center"/>
    </xf>
    <xf numFmtId="0" fontId="7" fillId="0" borderId="5" xfId="0" applyFont="1" applyBorder="1" applyAlignment="1">
      <alignment horizontal="center"/>
    </xf>
    <xf numFmtId="0" fontId="7" fillId="0" borderId="23" xfId="0" applyFont="1" applyBorder="1" applyAlignment="1">
      <alignment wrapText="1"/>
    </xf>
    <xf numFmtId="9" fontId="34" fillId="0" borderId="0" xfId="1" applyFont="1" applyFill="1" applyBorder="1" applyAlignment="1">
      <alignment horizontal="center"/>
    </xf>
    <xf numFmtId="9" fontId="45" fillId="0" borderId="0" xfId="1" applyFont="1" applyFill="1" applyBorder="1" applyAlignment="1">
      <alignment horizontal="center"/>
    </xf>
    <xf numFmtId="0" fontId="45" fillId="0" borderId="0" xfId="0" applyFont="1" applyAlignment="1">
      <alignment horizontal="center"/>
    </xf>
    <xf numFmtId="9" fontId="61" fillId="0" borderId="23" xfId="1" applyFont="1" applyFill="1" applyBorder="1" applyAlignment="1">
      <alignment horizontal="center"/>
    </xf>
    <xf numFmtId="0" fontId="33" fillId="0" borderId="28" xfId="0" applyFont="1" applyBorder="1" applyAlignment="1">
      <alignment horizontal="center"/>
    </xf>
    <xf numFmtId="0" fontId="40" fillId="0" borderId="24" xfId="0" applyFont="1" applyBorder="1" applyAlignment="1">
      <alignment horizontal="center"/>
    </xf>
    <xf numFmtId="0" fontId="40" fillId="0" borderId="23" xfId="0" applyFont="1" applyBorder="1" applyAlignment="1">
      <alignment horizontal="center"/>
    </xf>
    <xf numFmtId="9" fontId="33" fillId="0" borderId="0" xfId="1" applyFont="1" applyFill="1" applyBorder="1" applyAlignment="1">
      <alignment horizontal="center"/>
    </xf>
    <xf numFmtId="9" fontId="32" fillId="0" borderId="0" xfId="1" applyFont="1" applyFill="1" applyBorder="1" applyAlignment="1">
      <alignment horizontal="center"/>
    </xf>
    <xf numFmtId="0" fontId="32" fillId="0" borderId="0" xfId="0" applyFont="1" applyAlignment="1">
      <alignment horizontal="center"/>
    </xf>
    <xf numFmtId="0" fontId="41" fillId="0" borderId="0" xfId="0" applyFont="1" applyAlignment="1">
      <alignment horizontal="left"/>
    </xf>
    <xf numFmtId="0" fontId="33" fillId="0" borderId="24" xfId="0" applyFont="1" applyBorder="1" applyAlignment="1">
      <alignment horizontal="center"/>
    </xf>
    <xf numFmtId="49" fontId="40" fillId="0" borderId="38" xfId="0" applyNumberFormat="1" applyFont="1" applyBorder="1" applyAlignment="1">
      <alignment horizontal="center"/>
    </xf>
    <xf numFmtId="49" fontId="40" fillId="0" borderId="39" xfId="0" applyNumberFormat="1" applyFont="1" applyBorder="1" applyAlignment="1">
      <alignment horizontal="center"/>
    </xf>
    <xf numFmtId="9" fontId="37" fillId="0" borderId="23" xfId="1" applyFont="1" applyFill="1" applyBorder="1" applyAlignment="1">
      <alignment horizontal="center" wrapText="1"/>
    </xf>
    <xf numFmtId="9" fontId="40" fillId="0" borderId="23" xfId="1" applyFont="1" applyFill="1" applyBorder="1" applyAlignment="1">
      <alignment horizontal="center" wrapText="1"/>
    </xf>
    <xf numFmtId="9" fontId="37" fillId="0" borderId="23" xfId="0" applyNumberFormat="1" applyFont="1" applyBorder="1" applyAlignment="1">
      <alignment horizontal="center" wrapText="1"/>
    </xf>
    <xf numFmtId="9" fontId="42" fillId="0" borderId="23" xfId="1" applyFont="1" applyFill="1" applyBorder="1" applyAlignment="1">
      <alignment horizontal="center"/>
    </xf>
    <xf numFmtId="9" fontId="37" fillId="0" borderId="23" xfId="1" applyFont="1" applyFill="1" applyBorder="1" applyAlignment="1">
      <alignment horizontal="center"/>
    </xf>
    <xf numFmtId="9" fontId="40" fillId="0" borderId="23" xfId="1" applyFont="1" applyFill="1" applyBorder="1" applyAlignment="1">
      <alignment horizontal="center"/>
    </xf>
    <xf numFmtId="9" fontId="40" fillId="0" borderId="24" xfId="1" applyFont="1" applyFill="1" applyBorder="1" applyAlignment="1">
      <alignment horizontal="center"/>
    </xf>
    <xf numFmtId="9" fontId="7" fillId="0" borderId="23" xfId="0" applyNumberFormat="1" applyFont="1" applyBorder="1" applyAlignment="1">
      <alignment horizontal="center" wrapText="1"/>
    </xf>
    <xf numFmtId="9" fontId="8" fillId="0" borderId="23" xfId="1" applyFont="1" applyFill="1" applyBorder="1" applyAlignment="1">
      <alignment horizontal="center"/>
    </xf>
    <xf numFmtId="9" fontId="69" fillId="0" borderId="23" xfId="1" applyFont="1" applyFill="1" applyBorder="1" applyAlignment="1">
      <alignment horizontal="center"/>
    </xf>
    <xf numFmtId="9" fontId="69" fillId="0" borderId="24" xfId="1" applyFont="1" applyFill="1" applyBorder="1" applyAlignment="1">
      <alignment horizontal="center"/>
    </xf>
    <xf numFmtId="165" fontId="11" fillId="0" borderId="23" xfId="1" applyNumberFormat="1" applyFont="1" applyFill="1" applyBorder="1" applyAlignment="1">
      <alignment horizontal="center" wrapText="1"/>
    </xf>
    <xf numFmtId="0" fontId="11" fillId="0" borderId="23" xfId="0" applyFont="1" applyBorder="1" applyAlignment="1">
      <alignment wrapText="1"/>
    </xf>
    <xf numFmtId="0" fontId="61" fillId="0" borderId="23"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69" fillId="0" borderId="23" xfId="0" applyFont="1" applyBorder="1" applyAlignment="1">
      <alignment horizontal="center"/>
    </xf>
    <xf numFmtId="0" fontId="34" fillId="2" borderId="23" xfId="0" applyFont="1" applyFill="1" applyBorder="1" applyAlignment="1">
      <alignment horizontal="center" wrapText="1"/>
    </xf>
    <xf numFmtId="0" fontId="40" fillId="0" borderId="40" xfId="0" applyFont="1" applyBorder="1" applyAlignment="1">
      <alignment horizontal="center" wrapText="1"/>
    </xf>
    <xf numFmtId="0" fontId="33" fillId="5" borderId="28" xfId="0" applyFont="1" applyFill="1" applyBorder="1"/>
    <xf numFmtId="0" fontId="34" fillId="5" borderId="5" xfId="0" applyFont="1" applyFill="1" applyBorder="1" applyAlignment="1">
      <alignment wrapText="1"/>
    </xf>
    <xf numFmtId="0" fontId="34" fillId="5" borderId="0" xfId="0" applyFont="1" applyFill="1" applyAlignment="1">
      <alignment horizontal="center" wrapText="1"/>
    </xf>
    <xf numFmtId="0" fontId="36" fillId="5" borderId="0" xfId="0" applyFont="1" applyFill="1" applyAlignment="1">
      <alignment horizontal="center" wrapText="1"/>
    </xf>
    <xf numFmtId="0" fontId="37" fillId="5" borderId="23" xfId="0" applyFont="1" applyFill="1" applyBorder="1" applyAlignment="1">
      <alignment horizontal="center" wrapText="1"/>
    </xf>
    <xf numFmtId="0" fontId="7" fillId="5" borderId="23" xfId="0" applyFont="1" applyFill="1" applyBorder="1" applyAlignment="1">
      <alignment horizontal="center" wrapText="1"/>
    </xf>
    <xf numFmtId="0" fontId="2" fillId="5" borderId="0" xfId="0" applyFont="1" applyFill="1" applyAlignment="1">
      <alignment horizontal="center" wrapText="1"/>
    </xf>
    <xf numFmtId="0" fontId="7" fillId="5" borderId="23" xfId="0" applyFont="1" applyFill="1" applyBorder="1" applyAlignment="1">
      <alignment wrapText="1"/>
    </xf>
    <xf numFmtId="0" fontId="4" fillId="5" borderId="0" xfId="0" applyFont="1" applyFill="1" applyAlignment="1">
      <alignment horizontal="center" wrapText="1"/>
    </xf>
    <xf numFmtId="1" fontId="2" fillId="5" borderId="0" xfId="0" applyNumberFormat="1" applyFont="1" applyFill="1" applyAlignment="1">
      <alignment horizontal="center" wrapText="1"/>
    </xf>
    <xf numFmtId="0" fontId="38" fillId="5" borderId="28" xfId="0" applyFont="1" applyFill="1" applyBorder="1"/>
    <xf numFmtId="49" fontId="33" fillId="5" borderId="0" xfId="0" applyNumberFormat="1" applyFont="1" applyFill="1" applyAlignment="1">
      <alignment horizontal="center"/>
    </xf>
    <xf numFmtId="49" fontId="11" fillId="5" borderId="23" xfId="0" applyNumberFormat="1" applyFont="1" applyFill="1" applyBorder="1" applyAlignment="1">
      <alignment horizontal="center"/>
    </xf>
    <xf numFmtId="9" fontId="34" fillId="5" borderId="0" xfId="1" applyFont="1" applyFill="1" applyBorder="1" applyAlignment="1">
      <alignment horizontal="center" wrapText="1"/>
    </xf>
    <xf numFmtId="0" fontId="34" fillId="5" borderId="5" xfId="0" applyFont="1" applyFill="1" applyBorder="1" applyAlignment="1">
      <alignment horizontal="left" wrapText="1"/>
    </xf>
    <xf numFmtId="0" fontId="33" fillId="5" borderId="0" xfId="0" applyFont="1" applyFill="1" applyAlignment="1">
      <alignment horizontal="center" wrapText="1"/>
    </xf>
    <xf numFmtId="0" fontId="34" fillId="5" borderId="5" xfId="0" applyFont="1" applyFill="1" applyBorder="1" applyAlignment="1">
      <alignment horizontal="right" wrapText="1"/>
    </xf>
    <xf numFmtId="0" fontId="40" fillId="5" borderId="23" xfId="0" applyFont="1" applyFill="1" applyBorder="1" applyAlignment="1">
      <alignment horizontal="center" wrapText="1"/>
    </xf>
    <xf numFmtId="9" fontId="33" fillId="5" borderId="0" xfId="1" applyFont="1" applyFill="1" applyBorder="1" applyAlignment="1">
      <alignment horizontal="center" wrapText="1"/>
    </xf>
    <xf numFmtId="0" fontId="11" fillId="5" borderId="23" xfId="0" applyFont="1" applyFill="1" applyBorder="1" applyAlignment="1">
      <alignment horizontal="center" wrapText="1"/>
    </xf>
    <xf numFmtId="0" fontId="9" fillId="5" borderId="0" xfId="0" applyFont="1" applyFill="1" applyAlignment="1">
      <alignment horizontal="center" wrapText="1"/>
    </xf>
    <xf numFmtId="49" fontId="40" fillId="5" borderId="23" xfId="0" applyNumberFormat="1" applyFont="1" applyFill="1" applyBorder="1" applyAlignment="1">
      <alignment horizontal="center"/>
    </xf>
    <xf numFmtId="9" fontId="7" fillId="5" borderId="23" xfId="1" applyFont="1" applyFill="1" applyBorder="1" applyAlignment="1">
      <alignment horizontal="center" wrapText="1"/>
    </xf>
    <xf numFmtId="49" fontId="9" fillId="5" borderId="0" xfId="0" applyNumberFormat="1" applyFont="1" applyFill="1" applyAlignment="1">
      <alignment horizontal="center"/>
    </xf>
    <xf numFmtId="0" fontId="2" fillId="5" borderId="0" xfId="0" applyFont="1" applyFill="1" applyAlignment="1">
      <alignment wrapText="1"/>
    </xf>
    <xf numFmtId="0" fontId="11" fillId="5" borderId="23" xfId="0" applyFont="1" applyFill="1" applyBorder="1" applyAlignment="1">
      <alignment wrapText="1"/>
    </xf>
    <xf numFmtId="0" fontId="33" fillId="5" borderId="36" xfId="0" applyFont="1" applyFill="1" applyBorder="1"/>
    <xf numFmtId="0" fontId="41" fillId="5" borderId="5" xfId="0" applyFont="1" applyFill="1" applyBorder="1"/>
    <xf numFmtId="0" fontId="41" fillId="5" borderId="0" xfId="0" applyFont="1" applyFill="1"/>
    <xf numFmtId="0" fontId="37" fillId="5" borderId="23" xfId="0" applyFont="1" applyFill="1" applyBorder="1" applyAlignment="1">
      <alignment horizontal="center"/>
    </xf>
    <xf numFmtId="0" fontId="42" fillId="5" borderId="23" xfId="0" applyFont="1" applyFill="1" applyBorder="1"/>
    <xf numFmtId="0" fontId="8" fillId="5" borderId="23" xfId="0" applyFont="1" applyFill="1" applyBorder="1"/>
    <xf numFmtId="0" fontId="0" fillId="5" borderId="0" xfId="0" applyFill="1"/>
    <xf numFmtId="0" fontId="7" fillId="5" borderId="23" xfId="0" applyFont="1" applyFill="1" applyBorder="1" applyAlignment="1">
      <alignment horizontal="center"/>
    </xf>
    <xf numFmtId="0" fontId="34" fillId="5" borderId="0" xfId="0" applyFont="1" applyFill="1" applyAlignment="1">
      <alignment wrapText="1"/>
    </xf>
    <xf numFmtId="0" fontId="37" fillId="5" borderId="23" xfId="0" applyFont="1" applyFill="1" applyBorder="1" applyAlignment="1">
      <alignment wrapText="1"/>
    </xf>
    <xf numFmtId="0" fontId="2" fillId="0" borderId="28" xfId="0" applyFont="1" applyBorder="1"/>
    <xf numFmtId="0" fontId="2" fillId="0" borderId="31" xfId="0" applyFont="1" applyBorder="1"/>
    <xf numFmtId="0" fontId="2" fillId="0" borderId="1" xfId="0" applyFont="1" applyBorder="1"/>
    <xf numFmtId="0" fontId="33" fillId="0" borderId="1" xfId="0" applyFont="1" applyBorder="1" applyAlignment="1">
      <alignment horizontal="center"/>
    </xf>
    <xf numFmtId="0" fontId="2" fillId="0" borderId="1" xfId="0" applyFont="1" applyBorder="1" applyAlignment="1">
      <alignment horizontal="center"/>
    </xf>
    <xf numFmtId="0" fontId="2" fillId="0" borderId="18" xfId="0" applyFont="1" applyBorder="1" applyAlignment="1">
      <alignment horizontal="center"/>
    </xf>
    <xf numFmtId="0" fontId="7" fillId="0" borderId="18" xfId="0" applyFont="1" applyBorder="1" applyAlignment="1">
      <alignment horizontal="center"/>
    </xf>
    <xf numFmtId="9" fontId="33" fillId="0" borderId="1" xfId="1" applyFont="1" applyFill="1" applyBorder="1" applyAlignment="1">
      <alignment horizontal="center"/>
    </xf>
    <xf numFmtId="9" fontId="32" fillId="0" borderId="1" xfId="1" applyFont="1" applyFill="1" applyBorder="1" applyAlignment="1">
      <alignment horizontal="center"/>
    </xf>
    <xf numFmtId="0" fontId="4" fillId="0" borderId="1" xfId="0" applyFont="1" applyBorder="1" applyAlignment="1">
      <alignment horizontal="center"/>
    </xf>
    <xf numFmtId="0" fontId="0" fillId="0" borderId="1" xfId="0" applyBorder="1"/>
    <xf numFmtId="0" fontId="0" fillId="0" borderId="1" xfId="0" applyBorder="1" applyAlignment="1">
      <alignment horizontal="center"/>
    </xf>
    <xf numFmtId="0" fontId="13" fillId="0" borderId="0" xfId="0" applyFont="1" applyAlignment="1">
      <alignment horizontal="left"/>
    </xf>
    <xf numFmtId="0" fontId="16" fillId="0" borderId="0" xfId="0" applyFont="1" applyAlignment="1">
      <alignment horizontal="left"/>
    </xf>
    <xf numFmtId="0" fontId="13" fillId="0" borderId="0" xfId="0" applyFont="1" applyAlignment="1">
      <alignment horizontal="left" vertical="top" wrapText="1"/>
    </xf>
    <xf numFmtId="0" fontId="55" fillId="0" borderId="20" xfId="0" applyFont="1" applyBorder="1" applyAlignment="1">
      <alignment horizontal="center" vertical="center" wrapText="1"/>
    </xf>
    <xf numFmtId="0" fontId="55" fillId="0" borderId="2" xfId="0" applyFont="1" applyBorder="1" applyAlignment="1">
      <alignment horizontal="center" vertical="center" wrapText="1"/>
    </xf>
    <xf numFmtId="0" fontId="55" fillId="0" borderId="27" xfId="0" applyFont="1" applyBorder="1" applyAlignment="1">
      <alignment horizontal="center" vertical="center" wrapText="1"/>
    </xf>
    <xf numFmtId="0" fontId="55" fillId="0" borderId="31" xfId="0" applyFont="1" applyBorder="1" applyAlignment="1">
      <alignment horizontal="center" vertical="center" wrapText="1"/>
    </xf>
    <xf numFmtId="0" fontId="55" fillId="0" borderId="1" xfId="0" applyFont="1" applyBorder="1" applyAlignment="1">
      <alignment horizontal="center" vertical="center" wrapText="1"/>
    </xf>
    <xf numFmtId="0" fontId="55" fillId="0" borderId="32" xfId="0" applyFont="1" applyBorder="1" applyAlignment="1">
      <alignment horizontal="center" vertical="center" wrapText="1"/>
    </xf>
    <xf numFmtId="0" fontId="34" fillId="0" borderId="0" xfId="0" applyFont="1" applyAlignment="1">
      <alignment horizontal="left"/>
    </xf>
    <xf numFmtId="0" fontId="41" fillId="0" borderId="0" xfId="0" applyFont="1" applyAlignment="1">
      <alignment horizontal="left"/>
    </xf>
    <xf numFmtId="0" fontId="34" fillId="0" borderId="0" xfId="0" applyFont="1" applyAlignment="1">
      <alignment horizontal="left" vertical="top"/>
    </xf>
    <xf numFmtId="0" fontId="34" fillId="0" borderId="0" xfId="0" applyFont="1" applyAlignment="1">
      <alignment horizontal="left" vertical="top" wrapText="1"/>
    </xf>
    <xf numFmtId="0" fontId="55" fillId="0" borderId="2" xfId="0" applyFont="1" applyBorder="1" applyAlignment="1">
      <alignment horizontal="center"/>
    </xf>
    <xf numFmtId="0" fontId="55" fillId="0" borderId="27" xfId="0" applyFont="1" applyBorder="1" applyAlignment="1">
      <alignment horizontal="center"/>
    </xf>
    <xf numFmtId="0" fontId="55" fillId="0" borderId="9" xfId="0" applyFont="1" applyBorder="1" applyAlignment="1">
      <alignment horizontal="center" wrapText="1"/>
    </xf>
    <xf numFmtId="0" fontId="55" fillId="0" borderId="10" xfId="0" applyFont="1" applyBorder="1" applyAlignment="1">
      <alignment horizontal="center" wrapText="1"/>
    </xf>
    <xf numFmtId="0" fontId="55" fillId="0" borderId="3" xfId="0" applyFont="1" applyBorder="1" applyAlignment="1">
      <alignment horizontal="center" wrapText="1"/>
    </xf>
    <xf numFmtId="0" fontId="55" fillId="0" borderId="0" xfId="0" applyFont="1" applyAlignment="1">
      <alignment horizontal="center" wrapText="1"/>
    </xf>
    <xf numFmtId="0" fontId="55" fillId="0" borderId="11" xfId="0" applyFont="1" applyBorder="1" applyAlignment="1">
      <alignment horizontal="center" wrapText="1"/>
    </xf>
    <xf numFmtId="0" fontId="55" fillId="0" borderId="0" xfId="0" applyFont="1" applyAlignment="1">
      <alignment horizontal="center" vertical="center" wrapText="1"/>
    </xf>
    <xf numFmtId="0" fontId="55" fillId="0" borderId="3"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6"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26" xfId="0" applyFont="1" applyBorder="1" applyAlignment="1">
      <alignment horizontal="center" vertical="center" wrapText="1"/>
    </xf>
    <xf numFmtId="0" fontId="34" fillId="3" borderId="25" xfId="0" applyFont="1" applyFill="1" applyBorder="1" applyAlignment="1">
      <alignment horizontal="center" vertical="center"/>
    </xf>
    <xf numFmtId="0" fontId="34" fillId="3" borderId="26" xfId="0" applyFont="1" applyFill="1" applyBorder="1" applyAlignment="1">
      <alignment horizontal="center" vertical="center"/>
    </xf>
    <xf numFmtId="0" fontId="34" fillId="3" borderId="33" xfId="0" applyFont="1" applyFill="1" applyBorder="1" applyAlignment="1">
      <alignment horizontal="center" vertical="center"/>
    </xf>
    <xf numFmtId="0" fontId="34" fillId="4" borderId="25" xfId="0" applyFont="1" applyFill="1" applyBorder="1" applyAlignment="1">
      <alignment horizontal="center" vertical="center"/>
    </xf>
    <xf numFmtId="0" fontId="34" fillId="4" borderId="26" xfId="0" applyFont="1" applyFill="1" applyBorder="1" applyAlignment="1">
      <alignment horizontal="center" vertical="center"/>
    </xf>
    <xf numFmtId="0" fontId="57" fillId="0" borderId="20" xfId="0" applyFont="1" applyBorder="1" applyAlignment="1">
      <alignment horizontal="center" vertical="center" wrapText="1"/>
    </xf>
    <xf numFmtId="0" fontId="57" fillId="0" borderId="2" xfId="0" applyFont="1" applyBorder="1" applyAlignment="1">
      <alignment horizontal="center" vertical="center" wrapText="1"/>
    </xf>
    <xf numFmtId="0" fontId="57" fillId="0" borderId="27" xfId="0" applyFont="1" applyBorder="1" applyAlignment="1">
      <alignment horizontal="center" vertical="center" wrapText="1"/>
    </xf>
    <xf numFmtId="0" fontId="57" fillId="0" borderId="31" xfId="0" applyFont="1" applyBorder="1" applyAlignment="1">
      <alignment horizontal="center" vertical="center" wrapText="1"/>
    </xf>
    <xf numFmtId="0" fontId="57" fillId="0" borderId="1" xfId="0" applyFont="1" applyBorder="1" applyAlignment="1">
      <alignment horizontal="center" vertical="center" wrapText="1"/>
    </xf>
    <xf numFmtId="0" fontId="57" fillId="0" borderId="32" xfId="0" applyFont="1" applyBorder="1" applyAlignment="1">
      <alignment horizontal="center" vertical="center" wrapText="1"/>
    </xf>
    <xf numFmtId="0" fontId="60" fillId="3" borderId="26" xfId="0" applyFont="1" applyFill="1" applyBorder="1" applyAlignment="1">
      <alignment horizontal="center"/>
    </xf>
    <xf numFmtId="0" fontId="60" fillId="3" borderId="25" xfId="0" applyFont="1" applyFill="1" applyBorder="1" applyAlignment="1">
      <alignment horizontal="center"/>
    </xf>
    <xf numFmtId="0" fontId="60" fillId="3" borderId="33" xfId="0" applyFont="1" applyFill="1" applyBorder="1" applyAlignment="1">
      <alignment horizontal="center"/>
    </xf>
    <xf numFmtId="0" fontId="38" fillId="0" borderId="0" xfId="0" applyFont="1" applyAlignment="1">
      <alignment horizontal="left" wrapText="1"/>
    </xf>
    <xf numFmtId="0" fontId="38" fillId="0" borderId="0" xfId="0" applyFont="1" applyAlignment="1">
      <alignment horizontal="left"/>
    </xf>
    <xf numFmtId="0" fontId="34" fillId="0" borderId="0" xfId="0" applyFont="1" applyAlignment="1">
      <alignment wrapText="1"/>
    </xf>
    <xf numFmtId="0" fontId="38" fillId="0" borderId="0" xfId="0" applyFont="1" applyAlignment="1">
      <alignment wrapText="1"/>
    </xf>
    <xf numFmtId="0" fontId="54" fillId="0" borderId="0" xfId="0" applyFont="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GL1036"/>
  <sheetViews>
    <sheetView tabSelected="1" showRuler="0" zoomScale="80" zoomScaleNormal="80" zoomScaleSheetLayoutView="75" zoomScalePageLayoutView="85" workbookViewId="0">
      <pane ySplit="7" topLeftCell="A74" activePane="bottomLeft" state="frozen"/>
      <selection pane="bottomLeft"/>
    </sheetView>
  </sheetViews>
  <sheetFormatPr defaultColWidth="11.42578125" defaultRowHeight="12.75" customHeight="1" outlineLevelCol="1"/>
  <cols>
    <col min="1" max="1" width="25.28515625" style="1" customWidth="1"/>
    <col min="2" max="2" width="43.5703125" style="1" customWidth="1"/>
    <col min="3" max="3" width="7.85546875" style="1" hidden="1" customWidth="1" outlineLevel="1"/>
    <col min="4" max="5" width="8.28515625" style="1" hidden="1" customWidth="1" outlineLevel="1"/>
    <col min="6" max="8" width="7.85546875" style="1" hidden="1" customWidth="1" outlineLevel="1"/>
    <col min="9" max="11" width="7.42578125" style="1" hidden="1" customWidth="1" outlineLevel="1"/>
    <col min="12" max="19" width="7.140625" style="1" hidden="1" customWidth="1" outlineLevel="1"/>
    <col min="20" max="20" width="9.140625" style="1" hidden="1" customWidth="1" outlineLevel="1"/>
    <col min="21" max="21" width="12.85546875" style="1" customWidth="1" collapsed="1"/>
    <col min="22" max="22" width="12" style="1" bestFit="1" customWidth="1"/>
    <col min="23" max="23" width="9.140625" style="27" bestFit="1" customWidth="1"/>
    <col min="24" max="24" width="12.42578125" style="27" bestFit="1" customWidth="1"/>
    <col min="25" max="25" width="12" style="27" bestFit="1" customWidth="1"/>
    <col min="26" max="26" width="9.140625" style="27" bestFit="1" customWidth="1"/>
    <col min="27" max="27" width="12.42578125" style="2" bestFit="1" customWidth="1"/>
    <col min="28" max="28" width="12" style="2" bestFit="1" customWidth="1"/>
    <col min="29" max="29" width="11.85546875" style="2" customWidth="1"/>
    <col min="30" max="30" width="10.85546875" style="25" customWidth="1"/>
    <col min="31" max="31" width="5.42578125" style="2" hidden="1" customWidth="1"/>
    <col min="32" max="33" width="5.42578125" style="1" hidden="1" customWidth="1"/>
    <col min="34" max="40" width="5.42578125" style="2" hidden="1" customWidth="1"/>
    <col min="41" max="41" width="12.85546875" style="2" hidden="1" customWidth="1"/>
    <col min="42" max="46" width="5.42578125" style="2" hidden="1" customWidth="1"/>
    <col min="47" max="47" width="5.42578125" style="246" hidden="1" customWidth="1"/>
    <col min="48" max="48" width="9.140625" style="246" hidden="1" customWidth="1"/>
    <col min="49" max="49" width="12.42578125" style="246" hidden="1" customWidth="1"/>
    <col min="50" max="50" width="12" style="246" hidden="1" customWidth="1"/>
    <col min="51" max="51" width="9.140625" style="1" hidden="1" customWidth="1"/>
    <col min="52" max="52" width="12.42578125" style="1" hidden="1" customWidth="1"/>
    <col min="53" max="53" width="12" style="2" hidden="1" customWidth="1"/>
    <col min="54" max="54" width="9.140625" style="2" hidden="1" customWidth="1"/>
    <col min="55" max="57" width="7.85546875" style="2" hidden="1" customWidth="1"/>
    <col min="58" max="58" width="7.85546875" style="25" hidden="1" customWidth="1"/>
    <col min="59" max="60" width="8.28515625" style="2" hidden="1" customWidth="1"/>
    <col min="61" max="63" width="7.85546875" style="2" hidden="1" customWidth="1"/>
    <col min="64" max="65" width="7.42578125" style="2" hidden="1" customWidth="1"/>
    <col min="66" max="66" width="8.28515625" style="2" hidden="1" customWidth="1"/>
    <col min="67" max="67" width="7.140625" style="2" hidden="1" customWidth="1"/>
    <col min="68" max="69" width="7.85546875" style="2" hidden="1" customWidth="1"/>
    <col min="70" max="70" width="7.42578125" style="2" hidden="1" customWidth="1"/>
    <col min="71" max="72" width="7.85546875" style="2" hidden="1" customWidth="1"/>
    <col min="73" max="73" width="7.42578125" style="2" hidden="1" customWidth="1"/>
    <col min="74" max="74" width="7.85546875" style="2" hidden="1" customWidth="1"/>
    <col min="75" max="75" width="5.42578125" style="2" hidden="1" customWidth="1"/>
    <col min="76" max="76" width="9.140625" style="2" hidden="1" customWidth="1"/>
    <col min="77" max="77" width="12.42578125" style="2" hidden="1" customWidth="1"/>
    <col min="78" max="78" width="12" style="2" hidden="1" customWidth="1"/>
    <col min="79" max="79" width="9.140625" style="1" hidden="1" customWidth="1"/>
    <col min="80" max="80" width="12.42578125" style="1" hidden="1" customWidth="1"/>
    <col min="81" max="81" width="12" style="1" hidden="1" customWidth="1"/>
    <col min="82" max="82" width="9.140625" style="1" hidden="1" customWidth="1"/>
    <col min="83" max="83" width="12.42578125" style="1" hidden="1" customWidth="1"/>
    <col min="84" max="84" width="12" style="1" hidden="1" customWidth="1"/>
    <col min="85" max="85" width="11.85546875" style="1" hidden="1" customWidth="1"/>
    <col min="86" max="86" width="9" style="25" hidden="1" customWidth="1"/>
    <col min="87" max="87" width="12" style="1" hidden="1" customWidth="1"/>
    <col min="88" max="88" width="9.140625" style="1" hidden="1" customWidth="1"/>
    <col min="89" max="89" width="12.42578125" style="1" hidden="1" customWidth="1"/>
    <col min="90" max="90" width="12" style="1" hidden="1" customWidth="1"/>
    <col min="91" max="91" width="7" style="1" hidden="1" customWidth="1"/>
    <col min="92" max="92" width="7" style="26" hidden="1" customWidth="1"/>
    <col min="93" max="93" width="12" style="2" hidden="1" customWidth="1"/>
    <col min="94" max="94" width="9.140625" style="2" hidden="1" customWidth="1"/>
    <col min="95" max="95" width="12.42578125" style="2" hidden="1" customWidth="1"/>
    <col min="96" max="96" width="12" style="2" hidden="1" customWidth="1"/>
    <col min="97" max="97" width="9.140625" style="2" hidden="1" customWidth="1"/>
    <col min="98" max="98" width="9" style="25" hidden="1" customWidth="1"/>
    <col min="99" max="99" width="12" style="2" hidden="1" customWidth="1"/>
    <col min="100" max="100" width="9.140625" style="2" hidden="1" customWidth="1"/>
    <col min="101" max="101" width="12.42578125" style="2" hidden="1" customWidth="1"/>
    <col min="102" max="102" width="12" style="2" hidden="1" customWidth="1"/>
    <col min="103" max="103" width="7.85546875" style="2" hidden="1" customWidth="1"/>
    <col min="104" max="104" width="7.85546875" style="25" hidden="1" customWidth="1"/>
    <col min="105" max="105" width="9.140625" style="2" bestFit="1" customWidth="1"/>
    <col min="106" max="106" width="12.42578125" style="27" bestFit="1" customWidth="1"/>
    <col min="107" max="107" width="12" style="27" bestFit="1" customWidth="1"/>
    <col min="108" max="108" width="9.140625" style="28" bestFit="1" customWidth="1"/>
    <col min="109" max="109" width="12.42578125" style="2" bestFit="1" customWidth="1"/>
    <col min="110" max="110" width="12" style="29" bestFit="1" customWidth="1"/>
    <col min="111" max="111" width="9.140625" style="29" bestFit="1" customWidth="1"/>
    <col min="112" max="112" width="12.42578125" style="2" bestFit="1" customWidth="1"/>
    <col min="113" max="113" width="12" style="2" bestFit="1" customWidth="1"/>
    <col min="114" max="114" width="11.7109375" style="2" bestFit="1" customWidth="1"/>
    <col min="115" max="115" width="11.5703125" style="25" customWidth="1"/>
    <col min="116" max="116" width="5.7109375" style="2" hidden="1" customWidth="1"/>
    <col min="117" max="117" width="6" style="2" hidden="1" customWidth="1"/>
    <col min="118" max="119" width="5.7109375" style="2" hidden="1" customWidth="1"/>
    <col min="120" max="121" width="7.140625" style="28" hidden="1" customWidth="1"/>
    <col min="122" max="122" width="7.140625" style="2" hidden="1" customWidth="1"/>
    <col min="123" max="123" width="6.42578125" style="2" hidden="1" customWidth="1"/>
    <col min="124" max="124" width="5.42578125" style="2" hidden="1" customWidth="1"/>
    <col min="125" max="125" width="5.42578125" style="25" hidden="1" customWidth="1"/>
    <col min="126" max="126" width="5.7109375" style="2" hidden="1" customWidth="1"/>
    <col min="127" max="127" width="6" style="246" hidden="1" customWidth="1"/>
    <col min="128" max="128" width="5.7109375" style="246" hidden="1" customWidth="1"/>
    <col min="129" max="129" width="6.7109375" style="247" hidden="1" customWidth="1"/>
    <col min="130" max="131" width="7.42578125" style="247" hidden="1" customWidth="1"/>
    <col min="132" max="132" width="7.42578125" style="246" hidden="1" customWidth="1"/>
    <col min="133" max="133" width="6.7109375" style="246" hidden="1" customWidth="1"/>
    <col min="134" max="134" width="6.42578125" style="246" hidden="1" customWidth="1"/>
    <col min="135" max="135" width="6.42578125" style="247" hidden="1" customWidth="1"/>
    <col min="136" max="136" width="9.140625" style="247" bestFit="1" customWidth="1"/>
    <col min="137" max="137" width="12.5703125" style="25" bestFit="1" customWidth="1"/>
    <col min="138" max="138" width="12.140625" style="25" bestFit="1" customWidth="1"/>
    <col min="139" max="139" width="9.28515625" style="25" bestFit="1" customWidth="1"/>
    <col min="140" max="140" width="12.5703125" style="25" bestFit="1" customWidth="1"/>
    <col min="141" max="141" width="12.140625" style="2" bestFit="1" customWidth="1"/>
    <col min="142" max="142" width="9.28515625" style="2" bestFit="1" customWidth="1"/>
    <col min="143" max="143" width="12.5703125" style="2" bestFit="1" customWidth="1"/>
    <col min="144" max="144" width="12.140625" style="2" bestFit="1" customWidth="1"/>
    <col min="145" max="145" width="9.28515625" style="2" bestFit="1" customWidth="1"/>
    <col min="146" max="146" width="9.140625" style="25" customWidth="1"/>
    <col min="147" max="147" width="7.85546875" style="2" hidden="1" customWidth="1"/>
    <col min="148" max="148" width="6.28515625" style="2" hidden="1" customWidth="1"/>
    <col min="149" max="149" width="7.140625" style="2" hidden="1" customWidth="1"/>
    <col min="150" max="150" width="6.28515625" style="2" hidden="1" customWidth="1"/>
    <col min="151" max="151" width="6.85546875" style="2" hidden="1" customWidth="1"/>
    <col min="152" max="152" width="6.85546875" style="25" hidden="1" customWidth="1"/>
    <col min="153" max="153" width="7.85546875" style="2" hidden="1" customWidth="1"/>
    <col min="154" max="154" width="6.28515625" style="2" hidden="1" customWidth="1"/>
    <col min="155" max="155" width="7.140625" style="2" hidden="1" customWidth="1"/>
    <col min="156" max="156" width="6.85546875" style="2" hidden="1" customWidth="1"/>
    <col min="157" max="157" width="8.85546875" style="2" hidden="1" customWidth="1"/>
    <col min="158" max="158" width="6.85546875" style="25" hidden="1" customWidth="1"/>
    <col min="159" max="159" width="7.85546875" style="2" hidden="1" customWidth="1"/>
    <col min="160" max="160" width="6.7109375" style="2" hidden="1" customWidth="1"/>
    <col min="161" max="161" width="7.140625" style="2" hidden="1" customWidth="1"/>
    <col min="162" max="163" width="6.85546875" style="2" hidden="1" customWidth="1"/>
    <col min="164" max="164" width="6.85546875" style="25" hidden="1" customWidth="1"/>
    <col min="165" max="165" width="7.7109375" style="2" hidden="1" customWidth="1"/>
    <col min="166" max="171" width="5.5703125" style="2" hidden="1" customWidth="1"/>
    <col min="172" max="172" width="5.5703125" style="28" hidden="1" customWidth="1"/>
    <col min="173" max="173" width="5.5703125" style="2" hidden="1" customWidth="1"/>
    <col min="174" max="174" width="5.7109375" style="246" hidden="1" customWidth="1"/>
    <col min="175" max="176" width="5.5703125" style="246" hidden="1" customWidth="1"/>
    <col min="177" max="178" width="5.42578125" style="246" hidden="1" customWidth="1"/>
    <col min="179" max="180" width="8.42578125" style="2" hidden="1" customWidth="1"/>
    <col min="181" max="181" width="7.5703125" style="2" hidden="1" customWidth="1"/>
    <col min="182" max="182" width="7.140625" style="2" hidden="1" customWidth="1"/>
    <col min="183" max="183" width="8.5703125" hidden="1" customWidth="1"/>
    <col min="184" max="184" width="5.7109375" style="1" bestFit="1" customWidth="1"/>
    <col min="185" max="185" width="7.42578125" style="1" customWidth="1"/>
    <col min="186" max="189" width="5.5703125" bestFit="1" customWidth="1"/>
    <col min="190" max="190" width="5.85546875" bestFit="1" customWidth="1"/>
    <col min="191" max="191" width="8.42578125" style="187" bestFit="1" customWidth="1"/>
    <col min="192" max="192" width="8.42578125" style="188" customWidth="1"/>
    <col min="193" max="16384" width="11.42578125" style="1"/>
  </cols>
  <sheetData>
    <row r="1" spans="1:194" ht="16.5" customHeight="1" thickBot="1">
      <c r="A1" s="180"/>
      <c r="B1" s="52"/>
      <c r="C1" s="181"/>
      <c r="D1" s="181"/>
      <c r="E1" s="181"/>
      <c r="F1" s="52"/>
      <c r="G1" s="52"/>
      <c r="H1" s="182"/>
      <c r="I1" s="181"/>
      <c r="J1" s="181"/>
      <c r="K1" s="183"/>
      <c r="L1" s="182"/>
      <c r="M1" s="184"/>
      <c r="N1" s="182"/>
      <c r="O1" s="182"/>
      <c r="P1" s="182"/>
      <c r="Q1" s="182"/>
      <c r="R1" s="183"/>
      <c r="S1" s="182"/>
      <c r="T1" s="182"/>
      <c r="U1" s="185" t="s">
        <v>0</v>
      </c>
      <c r="V1" s="182"/>
      <c r="W1" s="182"/>
      <c r="X1" s="182"/>
      <c r="Y1" s="186"/>
      <c r="Z1" s="186"/>
      <c r="AA1" s="182"/>
      <c r="AB1" s="182"/>
      <c r="AC1" s="182"/>
      <c r="AD1" s="186"/>
      <c r="AE1" s="5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6"/>
      <c r="BG1" s="52"/>
      <c r="BH1" s="52"/>
      <c r="BI1" s="182"/>
      <c r="BJ1" s="182"/>
      <c r="BK1" s="182"/>
      <c r="BL1" s="182"/>
      <c r="BM1" s="182"/>
      <c r="BN1" s="182"/>
      <c r="BO1" s="182"/>
      <c r="BP1" s="182"/>
      <c r="BQ1" s="182"/>
      <c r="BR1" s="182"/>
      <c r="BS1" s="182"/>
      <c r="BT1" s="182"/>
      <c r="BU1" s="182"/>
      <c r="BV1" s="182"/>
      <c r="BW1" s="182"/>
      <c r="BX1" s="182"/>
      <c r="BY1" s="182"/>
      <c r="BZ1" s="182"/>
      <c r="CA1" s="182"/>
      <c r="CB1" s="182"/>
      <c r="CC1" s="186"/>
      <c r="CD1" s="186"/>
      <c r="CE1" s="182"/>
      <c r="CF1" s="182"/>
      <c r="CG1" s="182"/>
      <c r="CH1" s="186"/>
      <c r="CI1" s="182"/>
      <c r="CJ1" s="182"/>
      <c r="CK1" s="52"/>
      <c r="CL1" s="52"/>
      <c r="CM1" s="52"/>
      <c r="CN1" s="53"/>
      <c r="CO1" s="52"/>
      <c r="CP1" s="52"/>
      <c r="CQ1" s="52"/>
      <c r="CR1" s="52"/>
      <c r="CS1" s="52"/>
      <c r="CT1" s="53"/>
      <c r="CU1" s="52"/>
      <c r="CV1" s="52"/>
      <c r="CW1" s="52"/>
      <c r="CX1" s="52"/>
      <c r="CY1" s="52"/>
      <c r="CZ1" s="53"/>
      <c r="DA1" s="52"/>
      <c r="DB1" s="52"/>
      <c r="DC1" s="52"/>
      <c r="DD1" s="52"/>
      <c r="DE1" s="52"/>
      <c r="DF1" s="52"/>
      <c r="DG1" s="52"/>
      <c r="DH1" s="52"/>
      <c r="DI1" s="52"/>
      <c r="DJ1" s="52"/>
      <c r="DK1" s="53"/>
      <c r="DL1" s="52"/>
      <c r="DM1" s="52"/>
      <c r="DN1" s="52"/>
      <c r="DO1" s="52"/>
      <c r="DP1" s="52"/>
      <c r="DQ1" s="52"/>
      <c r="DR1" s="52"/>
      <c r="DS1" s="52"/>
      <c r="DT1" s="52"/>
      <c r="DU1" s="53"/>
      <c r="DV1" s="52"/>
      <c r="DW1" s="52"/>
      <c r="DX1" s="52"/>
      <c r="DY1" s="52"/>
      <c r="DZ1" s="52"/>
      <c r="EA1" s="52"/>
      <c r="EB1" s="52"/>
      <c r="EC1" s="52"/>
      <c r="ED1" s="52"/>
      <c r="EE1" s="53"/>
      <c r="EF1" s="52"/>
      <c r="EG1" s="52"/>
      <c r="EH1" s="52"/>
      <c r="EI1" s="52"/>
      <c r="EJ1" s="52"/>
      <c r="EK1" s="182"/>
      <c r="EL1" s="182"/>
      <c r="EM1" s="182"/>
      <c r="EN1" s="182"/>
      <c r="EO1" s="182"/>
      <c r="EP1" s="186"/>
      <c r="EQ1" s="182"/>
      <c r="ER1" s="182"/>
      <c r="ES1" s="182"/>
      <c r="ET1" s="182"/>
      <c r="EU1" s="182"/>
      <c r="EV1" s="186"/>
      <c r="EW1" s="182"/>
      <c r="EX1" s="182"/>
      <c r="EY1" s="182"/>
      <c r="EZ1" s="182"/>
      <c r="FA1" s="182"/>
      <c r="FB1" s="186"/>
      <c r="FC1" s="182"/>
      <c r="FD1" s="182"/>
      <c r="FE1" s="182"/>
      <c r="FF1" s="182"/>
      <c r="FG1" s="182"/>
      <c r="FR1" s="2"/>
      <c r="FS1" s="2"/>
      <c r="FT1" s="2"/>
      <c r="FU1" s="2"/>
      <c r="FV1" s="2"/>
      <c r="GB1"/>
      <c r="GC1"/>
    </row>
    <row r="2" spans="1:194" s="93" customFormat="1" ht="30.75" customHeight="1">
      <c r="A2" s="189" t="s">
        <v>1</v>
      </c>
      <c r="B2" s="190"/>
      <c r="C2" s="109"/>
      <c r="D2" s="109"/>
      <c r="E2" s="109"/>
      <c r="F2" s="191"/>
      <c r="G2" s="191"/>
      <c r="H2" s="191"/>
      <c r="I2" s="192"/>
      <c r="J2" s="192"/>
      <c r="K2" s="193"/>
      <c r="L2" s="191"/>
      <c r="M2" s="194"/>
      <c r="N2" s="191"/>
      <c r="O2" s="191"/>
      <c r="P2" s="191"/>
      <c r="Q2" s="191"/>
      <c r="R2" s="193"/>
      <c r="S2" s="191"/>
      <c r="T2" s="191"/>
      <c r="U2" s="191"/>
      <c r="V2" s="191"/>
      <c r="W2" s="191"/>
      <c r="X2" s="191"/>
      <c r="Y2" s="195"/>
      <c r="Z2" s="195"/>
      <c r="AA2" s="191"/>
      <c r="AB2" s="191"/>
      <c r="AC2" s="191"/>
      <c r="AD2" s="196"/>
      <c r="AE2" s="191"/>
      <c r="AF2" s="197"/>
      <c r="AG2" s="197"/>
      <c r="AH2" s="197"/>
      <c r="AI2" s="197"/>
      <c r="AJ2" s="197"/>
      <c r="AK2" s="197"/>
      <c r="AL2" s="197"/>
      <c r="AM2" s="197"/>
      <c r="AN2" s="197"/>
      <c r="AO2" s="197"/>
      <c r="AP2" s="197"/>
      <c r="AQ2" s="110"/>
      <c r="AR2" s="110"/>
      <c r="AS2" s="110"/>
      <c r="AT2" s="110"/>
      <c r="AU2" s="110"/>
      <c r="AV2" s="110"/>
      <c r="AW2" s="110"/>
      <c r="AX2" s="110"/>
      <c r="AY2" s="110"/>
      <c r="AZ2" s="110"/>
      <c r="BA2" s="110"/>
      <c r="BB2" s="110"/>
      <c r="BC2" s="110"/>
      <c r="BD2" s="110"/>
      <c r="BE2" s="110"/>
      <c r="BF2" s="198"/>
      <c r="BG2" s="110"/>
      <c r="BH2" s="110"/>
      <c r="BI2" s="110"/>
      <c r="BJ2" s="110"/>
      <c r="BK2" s="110"/>
      <c r="BL2" s="110"/>
      <c r="BM2" s="110"/>
      <c r="BN2" s="110"/>
      <c r="BO2" s="110"/>
      <c r="BP2" s="110"/>
      <c r="BQ2" s="110"/>
      <c r="BR2" s="110"/>
      <c r="BS2" s="110"/>
      <c r="BT2" s="110"/>
      <c r="BU2" s="110"/>
      <c r="BV2" s="110"/>
      <c r="BW2" s="110"/>
      <c r="BX2" s="110"/>
      <c r="BY2" s="110"/>
      <c r="BZ2" s="110"/>
      <c r="CA2" s="110"/>
      <c r="CB2" s="110"/>
      <c r="CC2" s="198"/>
      <c r="CD2" s="198"/>
      <c r="CE2" s="110"/>
      <c r="CF2" s="110"/>
      <c r="CG2" s="110"/>
      <c r="CH2" s="198"/>
      <c r="CI2" s="110"/>
      <c r="CJ2" s="110"/>
      <c r="CK2" s="190"/>
      <c r="CL2" s="190"/>
      <c r="CM2" s="190"/>
      <c r="CN2" s="199"/>
      <c r="CO2" s="190"/>
      <c r="CP2" s="190"/>
      <c r="CQ2" s="190"/>
      <c r="CR2" s="190"/>
      <c r="CS2" s="190"/>
      <c r="CT2" s="199"/>
      <c r="CU2" s="190"/>
      <c r="CV2" s="190"/>
      <c r="CW2" s="190"/>
      <c r="CX2" s="190"/>
      <c r="CY2" s="190"/>
      <c r="CZ2" s="199"/>
      <c r="DA2" s="190"/>
      <c r="DB2" s="190"/>
      <c r="DC2" s="190"/>
      <c r="DD2" s="190"/>
      <c r="DE2" s="190"/>
      <c r="DF2" s="190"/>
      <c r="DG2" s="190"/>
      <c r="DH2" s="190"/>
      <c r="DI2" s="190"/>
      <c r="DJ2" s="190"/>
      <c r="DK2" s="199"/>
      <c r="DL2" s="190"/>
      <c r="DM2" s="190"/>
      <c r="DN2" s="190"/>
      <c r="DO2" s="190"/>
      <c r="DP2" s="190"/>
      <c r="DQ2" s="190"/>
      <c r="DR2" s="190"/>
      <c r="DS2" s="190"/>
      <c r="DT2" s="190"/>
      <c r="DU2" s="199"/>
      <c r="DV2" s="190"/>
      <c r="DW2" s="190"/>
      <c r="DX2" s="190"/>
      <c r="DY2" s="190"/>
      <c r="DZ2" s="190"/>
      <c r="EA2" s="190"/>
      <c r="EB2" s="190"/>
      <c r="EC2" s="190"/>
      <c r="ED2" s="190"/>
      <c r="EE2" s="199"/>
      <c r="EF2" s="190"/>
      <c r="EG2" s="190"/>
      <c r="EH2" s="190"/>
      <c r="EI2" s="190"/>
      <c r="EJ2" s="190"/>
      <c r="EK2" s="197"/>
      <c r="EL2" s="197"/>
      <c r="EM2" s="197"/>
      <c r="EN2" s="197"/>
      <c r="EO2" s="197"/>
      <c r="EP2" s="196"/>
      <c r="EQ2" s="197"/>
      <c r="ER2" s="197"/>
      <c r="ES2" s="197"/>
      <c r="ET2" s="197"/>
      <c r="EU2" s="197"/>
      <c r="EV2" s="196"/>
      <c r="EW2" s="191"/>
      <c r="EX2" s="191"/>
      <c r="EY2" s="191"/>
      <c r="EZ2" s="191"/>
      <c r="FA2" s="191"/>
      <c r="FB2" s="195"/>
      <c r="FC2" s="191"/>
      <c r="FD2" s="191"/>
      <c r="FE2" s="191"/>
      <c r="FF2" s="191"/>
      <c r="FG2" s="191"/>
      <c r="FH2" s="195"/>
      <c r="FI2" s="191"/>
      <c r="FJ2" s="191"/>
      <c r="FK2" s="191"/>
      <c r="FL2" s="191"/>
      <c r="FM2" s="191"/>
      <c r="FN2" s="191"/>
      <c r="FO2" s="191"/>
      <c r="FP2" s="193"/>
      <c r="FQ2" s="191"/>
      <c r="FR2" s="191"/>
      <c r="FS2" s="191"/>
      <c r="FT2" s="191"/>
      <c r="FU2" s="191"/>
      <c r="FV2" s="191"/>
      <c r="FW2" s="191"/>
      <c r="FX2" s="191"/>
      <c r="FY2" s="191"/>
      <c r="FZ2" s="191"/>
      <c r="GA2" s="200"/>
      <c r="GB2" s="200"/>
      <c r="GC2" s="200"/>
      <c r="GD2" s="200"/>
      <c r="GE2" s="200"/>
      <c r="GF2" s="200"/>
      <c r="GG2" s="200"/>
      <c r="GH2" s="200"/>
      <c r="GI2" s="201"/>
      <c r="GJ2" s="202"/>
    </row>
    <row r="3" spans="1:194" s="93" customFormat="1" ht="19.5" customHeight="1" thickBot="1">
      <c r="A3" s="203" t="s">
        <v>2</v>
      </c>
      <c r="B3" s="204"/>
      <c r="C3" s="205"/>
      <c r="D3" s="205"/>
      <c r="E3" s="205"/>
      <c r="F3" s="206"/>
      <c r="G3" s="206"/>
      <c r="H3" s="207"/>
      <c r="I3" s="205"/>
      <c r="J3" s="205"/>
      <c r="K3" s="208"/>
      <c r="L3" s="207"/>
      <c r="M3" s="209"/>
      <c r="N3" s="207"/>
      <c r="O3" s="207"/>
      <c r="P3" s="207"/>
      <c r="Q3" s="207"/>
      <c r="R3" s="208"/>
      <c r="S3" s="207"/>
      <c r="T3" s="92"/>
      <c r="U3" s="92"/>
      <c r="V3" s="92"/>
      <c r="W3" s="92"/>
      <c r="X3" s="92"/>
      <c r="Y3" s="149"/>
      <c r="Z3" s="149"/>
      <c r="AA3" s="92"/>
      <c r="AB3" s="92"/>
      <c r="AC3" s="92"/>
      <c r="AD3" s="149"/>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149"/>
      <c r="BI3" s="92"/>
      <c r="BJ3" s="92"/>
      <c r="BK3" s="92"/>
      <c r="BL3" s="92"/>
      <c r="BM3" s="92"/>
      <c r="BN3" s="92"/>
      <c r="BO3" s="92"/>
      <c r="BP3" s="92"/>
      <c r="BQ3" s="92"/>
      <c r="BR3" s="92"/>
      <c r="BS3" s="92"/>
      <c r="BT3" s="92"/>
      <c r="BU3" s="92"/>
      <c r="BV3" s="92"/>
      <c r="BW3" s="92"/>
      <c r="BX3" s="92"/>
      <c r="BY3" s="92"/>
      <c r="BZ3" s="92"/>
      <c r="CA3" s="92"/>
      <c r="CB3" s="92"/>
      <c r="CC3" s="149"/>
      <c r="CD3" s="149"/>
      <c r="CE3" s="92"/>
      <c r="CF3" s="92"/>
      <c r="CG3" s="92"/>
      <c r="CH3" s="149"/>
      <c r="CI3" s="92"/>
      <c r="CJ3" s="92"/>
      <c r="CK3" s="210"/>
      <c r="CL3" s="210"/>
      <c r="CM3" s="210"/>
      <c r="CN3" s="211"/>
      <c r="CO3" s="210"/>
      <c r="CP3" s="210"/>
      <c r="CQ3" s="210"/>
      <c r="CR3" s="210"/>
      <c r="CS3" s="210"/>
      <c r="CT3" s="211"/>
      <c r="CU3" s="210"/>
      <c r="CV3" s="210"/>
      <c r="CW3" s="210"/>
      <c r="CX3" s="210"/>
      <c r="CY3" s="210"/>
      <c r="CZ3" s="211"/>
      <c r="DA3" s="212"/>
      <c r="DB3" s="212"/>
      <c r="DC3" s="212"/>
      <c r="DD3" s="212"/>
      <c r="DE3" s="212"/>
      <c r="DF3" s="212"/>
      <c r="DG3" s="212"/>
      <c r="DH3" s="210"/>
      <c r="DI3" s="210"/>
      <c r="DJ3" s="210"/>
      <c r="DK3" s="211"/>
      <c r="DL3" s="212"/>
      <c r="DM3" s="212"/>
      <c r="DN3" s="212"/>
      <c r="DO3" s="212"/>
      <c r="DP3" s="212"/>
      <c r="DQ3" s="212"/>
      <c r="DR3" s="210"/>
      <c r="DS3" s="210"/>
      <c r="DT3" s="210"/>
      <c r="DU3" s="211"/>
      <c r="DV3" s="212"/>
      <c r="DW3" s="212"/>
      <c r="DX3" s="212"/>
      <c r="DY3" s="212"/>
      <c r="DZ3" s="212"/>
      <c r="EA3" s="212"/>
      <c r="EB3" s="210"/>
      <c r="EC3" s="210"/>
      <c r="ED3" s="210"/>
      <c r="EE3" s="211"/>
      <c r="EF3" s="212"/>
      <c r="EG3" s="212"/>
      <c r="EH3" s="212"/>
      <c r="EI3" s="212"/>
      <c r="EJ3" s="212"/>
      <c r="EK3" s="92"/>
      <c r="EL3" s="92"/>
      <c r="EM3" s="92"/>
      <c r="EN3" s="92"/>
      <c r="EO3" s="92"/>
      <c r="EP3" s="149"/>
      <c r="EQ3" s="92"/>
      <c r="ER3" s="92"/>
      <c r="ES3" s="92"/>
      <c r="ET3" s="92"/>
      <c r="EU3" s="92"/>
      <c r="EV3" s="149"/>
      <c r="EW3" s="92"/>
      <c r="EX3" s="92"/>
      <c r="EY3" s="92"/>
      <c r="EZ3" s="92"/>
      <c r="FA3" s="92"/>
      <c r="FB3" s="149"/>
      <c r="FC3" s="92"/>
      <c r="FD3" s="92"/>
      <c r="FE3" s="92"/>
      <c r="FF3" s="92"/>
      <c r="FG3" s="92"/>
      <c r="FH3" s="149"/>
      <c r="FI3" s="92"/>
      <c r="FJ3" s="92"/>
      <c r="FK3" s="92"/>
      <c r="FL3" s="92"/>
      <c r="FM3" s="92"/>
      <c r="FN3" s="92"/>
      <c r="FO3" s="92"/>
      <c r="FP3" s="213"/>
      <c r="FQ3" s="92"/>
      <c r="FR3" s="92"/>
      <c r="FS3" s="92"/>
      <c r="FT3" s="92"/>
      <c r="FU3" s="92"/>
      <c r="FV3" s="92"/>
      <c r="FW3" s="92"/>
      <c r="FX3" s="92"/>
      <c r="FY3" s="92"/>
      <c r="FZ3" s="92"/>
      <c r="GA3" s="88"/>
      <c r="GB3" s="88"/>
      <c r="GC3" s="88"/>
      <c r="GD3" s="88"/>
      <c r="GE3" s="88"/>
      <c r="GF3" s="88"/>
      <c r="GG3" s="88"/>
      <c r="GH3" s="88"/>
      <c r="GI3" s="89"/>
      <c r="GJ3" s="214"/>
    </row>
    <row r="4" spans="1:194" s="94" customFormat="1" ht="112.5" customHeight="1" thickBot="1">
      <c r="A4" s="215"/>
      <c r="B4" s="216"/>
      <c r="C4" s="217"/>
      <c r="D4" s="218"/>
      <c r="E4" s="218"/>
      <c r="F4" s="218"/>
      <c r="G4" s="218"/>
      <c r="H4" s="218"/>
      <c r="I4" s="218"/>
      <c r="J4" s="218"/>
      <c r="K4" s="218"/>
      <c r="L4" s="218"/>
      <c r="M4" s="218"/>
      <c r="N4" s="218"/>
      <c r="O4" s="218"/>
      <c r="P4" s="219"/>
      <c r="Q4" s="219"/>
      <c r="R4" s="219"/>
      <c r="S4" s="219"/>
      <c r="T4" s="333" t="s">
        <v>243</v>
      </c>
      <c r="U4" s="334"/>
      <c r="V4" s="334"/>
      <c r="W4" s="334"/>
      <c r="X4" s="334"/>
      <c r="Y4" s="334"/>
      <c r="Z4" s="334"/>
      <c r="AA4" s="334"/>
      <c r="AB4" s="334"/>
      <c r="AC4" s="334"/>
      <c r="AD4" s="335"/>
      <c r="AE4" s="352" t="s">
        <v>244</v>
      </c>
      <c r="AF4" s="353"/>
      <c r="AG4" s="353"/>
      <c r="AH4" s="353"/>
      <c r="AI4" s="353"/>
      <c r="AJ4" s="353"/>
      <c r="AK4" s="353"/>
      <c r="AL4" s="353"/>
      <c r="AM4" s="353"/>
      <c r="AN4" s="353"/>
      <c r="AO4" s="353"/>
      <c r="AP4" s="353"/>
      <c r="AQ4" s="353"/>
      <c r="AR4" s="353"/>
      <c r="AS4" s="353"/>
      <c r="AT4" s="353"/>
      <c r="AU4" s="353"/>
      <c r="AV4" s="353"/>
      <c r="AW4" s="353"/>
      <c r="AX4" s="353"/>
      <c r="AY4" s="353"/>
      <c r="AZ4" s="353"/>
      <c r="BA4" s="353"/>
      <c r="BB4" s="353"/>
      <c r="BC4" s="353"/>
      <c r="BD4" s="353"/>
      <c r="BE4" s="353"/>
      <c r="BF4" s="353"/>
      <c r="BG4" s="353"/>
      <c r="BH4" s="353"/>
      <c r="BI4" s="353"/>
      <c r="BJ4" s="353"/>
      <c r="BK4" s="353"/>
      <c r="BL4" s="353"/>
      <c r="BM4" s="353"/>
      <c r="BN4" s="353"/>
      <c r="BO4" s="353"/>
      <c r="BP4" s="353"/>
      <c r="BQ4" s="353"/>
      <c r="BR4" s="353"/>
      <c r="BS4" s="353"/>
      <c r="BT4" s="353"/>
      <c r="BU4" s="353"/>
      <c r="BV4" s="353"/>
      <c r="BW4" s="353"/>
      <c r="BX4" s="353"/>
      <c r="BY4" s="353"/>
      <c r="BZ4" s="353"/>
      <c r="CA4" s="353"/>
      <c r="CB4" s="353"/>
      <c r="CC4" s="353"/>
      <c r="CD4" s="353"/>
      <c r="CE4" s="353"/>
      <c r="CF4" s="353"/>
      <c r="CG4" s="220"/>
      <c r="CH4" s="221"/>
      <c r="CI4" s="333" t="s">
        <v>3</v>
      </c>
      <c r="CJ4" s="334"/>
      <c r="CK4" s="334"/>
      <c r="CL4" s="334"/>
      <c r="CM4" s="334"/>
      <c r="CN4" s="335"/>
      <c r="CO4" s="333" t="s">
        <v>4</v>
      </c>
      <c r="CP4" s="334"/>
      <c r="CQ4" s="334"/>
      <c r="CR4" s="334"/>
      <c r="CS4" s="334"/>
      <c r="CT4" s="335"/>
      <c r="CU4" s="333" t="s">
        <v>5</v>
      </c>
      <c r="CV4" s="334"/>
      <c r="CW4" s="334"/>
      <c r="CX4" s="334"/>
      <c r="CY4" s="334"/>
      <c r="CZ4" s="335"/>
      <c r="DA4" s="361" t="s">
        <v>245</v>
      </c>
      <c r="DB4" s="362"/>
      <c r="DC4" s="362"/>
      <c r="DD4" s="362"/>
      <c r="DE4" s="362"/>
      <c r="DF4" s="362"/>
      <c r="DG4" s="362"/>
      <c r="DH4" s="362"/>
      <c r="DI4" s="362"/>
      <c r="DJ4" s="362"/>
      <c r="DK4" s="363"/>
      <c r="DL4" s="354" t="s">
        <v>6</v>
      </c>
      <c r="DM4" s="355"/>
      <c r="DN4" s="355"/>
      <c r="DO4" s="355"/>
      <c r="DP4" s="355"/>
      <c r="DQ4" s="355"/>
      <c r="DR4" s="355"/>
      <c r="DS4" s="355"/>
      <c r="DT4" s="355"/>
      <c r="DU4" s="355"/>
      <c r="DV4" s="355"/>
      <c r="DW4" s="355"/>
      <c r="DX4" s="355"/>
      <c r="DY4" s="355"/>
      <c r="DZ4" s="355"/>
      <c r="EA4" s="355"/>
      <c r="EB4" s="355"/>
      <c r="EC4" s="355"/>
      <c r="ED4" s="355"/>
      <c r="EE4" s="355"/>
      <c r="EF4" s="333" t="s">
        <v>246</v>
      </c>
      <c r="EG4" s="334"/>
      <c r="EH4" s="334"/>
      <c r="EI4" s="334"/>
      <c r="EJ4" s="334"/>
      <c r="EK4" s="334"/>
      <c r="EL4" s="334"/>
      <c r="EM4" s="334"/>
      <c r="EN4" s="334"/>
      <c r="EO4" s="334"/>
      <c r="EP4" s="335"/>
      <c r="EQ4" s="333" t="s">
        <v>7</v>
      </c>
      <c r="ER4" s="334"/>
      <c r="ES4" s="334"/>
      <c r="ET4" s="334"/>
      <c r="EU4" s="334"/>
      <c r="EV4" s="335"/>
      <c r="EW4" s="333" t="s">
        <v>8</v>
      </c>
      <c r="EX4" s="334"/>
      <c r="EY4" s="334"/>
      <c r="EZ4" s="334"/>
      <c r="FA4" s="334"/>
      <c r="FB4" s="335"/>
      <c r="FC4" s="333" t="s">
        <v>9</v>
      </c>
      <c r="FD4" s="334"/>
      <c r="FE4" s="334"/>
      <c r="FF4" s="334"/>
      <c r="FG4" s="334"/>
      <c r="FH4" s="335"/>
      <c r="FI4" s="350" t="s">
        <v>247</v>
      </c>
      <c r="FJ4" s="350"/>
      <c r="FK4" s="350"/>
      <c r="FL4" s="350"/>
      <c r="FM4" s="350"/>
      <c r="FN4" s="350"/>
      <c r="FO4" s="350"/>
      <c r="FP4" s="350"/>
      <c r="FQ4" s="350"/>
      <c r="FR4" s="350"/>
      <c r="FS4" s="350"/>
      <c r="FT4" s="350"/>
      <c r="FU4" s="350"/>
      <c r="FV4" s="350"/>
      <c r="FW4" s="350"/>
      <c r="FX4" s="350"/>
      <c r="FY4" s="350"/>
      <c r="FZ4" s="350"/>
      <c r="GA4" s="350"/>
      <c r="GB4" s="333" t="s">
        <v>248</v>
      </c>
      <c r="GC4" s="334"/>
      <c r="GD4" s="334"/>
      <c r="GE4" s="334"/>
      <c r="GF4" s="334"/>
      <c r="GG4" s="334"/>
      <c r="GH4" s="334"/>
      <c r="GI4" s="334"/>
      <c r="GJ4" s="335"/>
      <c r="GK4" s="88"/>
      <c r="GL4" s="88"/>
    </row>
    <row r="5" spans="1:194" s="92" customFormat="1" ht="16.5" thickBot="1">
      <c r="A5" s="222" t="s">
        <v>10</v>
      </c>
      <c r="B5" s="223" t="s">
        <v>11</v>
      </c>
      <c r="C5" s="224"/>
      <c r="D5" s="225"/>
      <c r="E5" s="225"/>
      <c r="F5" s="225"/>
      <c r="G5" s="225"/>
      <c r="H5" s="225"/>
      <c r="I5" s="225"/>
      <c r="J5" s="225"/>
      <c r="K5" s="225"/>
      <c r="L5" s="225"/>
      <c r="M5" s="225"/>
      <c r="N5" s="225"/>
      <c r="O5" s="225"/>
      <c r="P5" s="226"/>
      <c r="Q5" s="226"/>
      <c r="R5" s="226"/>
      <c r="S5" s="226"/>
      <c r="T5" s="336"/>
      <c r="U5" s="337"/>
      <c r="V5" s="337"/>
      <c r="W5" s="337"/>
      <c r="X5" s="337"/>
      <c r="Y5" s="337"/>
      <c r="Z5" s="337"/>
      <c r="AA5" s="337"/>
      <c r="AB5" s="337"/>
      <c r="AC5" s="337"/>
      <c r="AD5" s="338"/>
      <c r="AE5" s="227"/>
      <c r="AF5" s="228"/>
      <c r="AG5" s="228"/>
      <c r="AH5" s="228"/>
      <c r="AI5" s="228"/>
      <c r="AJ5" s="228"/>
      <c r="AK5" s="228"/>
      <c r="AL5" s="228"/>
      <c r="AM5" s="228"/>
      <c r="AN5" s="228"/>
      <c r="AO5" s="229" t="s">
        <v>249</v>
      </c>
      <c r="AP5" s="229"/>
      <c r="AQ5" s="229"/>
      <c r="AR5" s="228"/>
      <c r="AS5" s="228"/>
      <c r="AT5" s="228"/>
      <c r="AU5" s="95"/>
      <c r="AV5" s="367" t="s">
        <v>273</v>
      </c>
      <c r="AW5" s="367"/>
      <c r="AX5" s="367"/>
      <c r="AY5" s="367"/>
      <c r="AZ5" s="367"/>
      <c r="BA5" s="367"/>
      <c r="BB5" s="367"/>
      <c r="BC5" s="367"/>
      <c r="BD5" s="367"/>
      <c r="BE5" s="367"/>
      <c r="BF5" s="367"/>
      <c r="BG5" s="228"/>
      <c r="BH5" s="228"/>
      <c r="BI5" s="228"/>
      <c r="BJ5" s="228"/>
      <c r="BK5" s="228"/>
      <c r="BL5" s="228"/>
      <c r="BM5" s="228"/>
      <c r="BN5" s="229" t="s">
        <v>250</v>
      </c>
      <c r="BO5" s="228"/>
      <c r="BP5" s="228"/>
      <c r="BQ5" s="228"/>
      <c r="BR5" s="228"/>
      <c r="BS5" s="228"/>
      <c r="BT5" s="228"/>
      <c r="BU5" s="228"/>
      <c r="BV5" s="95"/>
      <c r="BW5" s="229"/>
      <c r="BX5" s="368" t="s">
        <v>274</v>
      </c>
      <c r="BY5" s="367"/>
      <c r="BZ5" s="367"/>
      <c r="CA5" s="367"/>
      <c r="CB5" s="367"/>
      <c r="CC5" s="367"/>
      <c r="CD5" s="367"/>
      <c r="CE5" s="367"/>
      <c r="CF5" s="367"/>
      <c r="CG5" s="367"/>
      <c r="CH5" s="369"/>
      <c r="CI5" s="336"/>
      <c r="CJ5" s="337"/>
      <c r="CK5" s="337"/>
      <c r="CL5" s="337"/>
      <c r="CM5" s="337"/>
      <c r="CN5" s="338"/>
      <c r="CO5" s="336"/>
      <c r="CP5" s="337"/>
      <c r="CQ5" s="337"/>
      <c r="CR5" s="337"/>
      <c r="CS5" s="337"/>
      <c r="CT5" s="338"/>
      <c r="CU5" s="336"/>
      <c r="CV5" s="337"/>
      <c r="CW5" s="337"/>
      <c r="CX5" s="337"/>
      <c r="CY5" s="337"/>
      <c r="CZ5" s="338"/>
      <c r="DA5" s="364"/>
      <c r="DB5" s="365"/>
      <c r="DC5" s="365"/>
      <c r="DD5" s="365"/>
      <c r="DE5" s="365"/>
      <c r="DF5" s="365"/>
      <c r="DG5" s="365"/>
      <c r="DH5" s="365"/>
      <c r="DI5" s="365"/>
      <c r="DJ5" s="365"/>
      <c r="DK5" s="366"/>
      <c r="DL5" s="356" t="s">
        <v>251</v>
      </c>
      <c r="DM5" s="357"/>
      <c r="DN5" s="357"/>
      <c r="DO5" s="357"/>
      <c r="DP5" s="357"/>
      <c r="DQ5" s="357"/>
      <c r="DR5" s="357"/>
      <c r="DS5" s="357"/>
      <c r="DT5" s="357"/>
      <c r="DU5" s="358"/>
      <c r="DV5" s="359" t="s">
        <v>252</v>
      </c>
      <c r="DW5" s="360"/>
      <c r="DX5" s="360"/>
      <c r="DY5" s="360"/>
      <c r="DZ5" s="360"/>
      <c r="EA5" s="360"/>
      <c r="EB5" s="360"/>
      <c r="EC5" s="360"/>
      <c r="ED5" s="360"/>
      <c r="EE5" s="360"/>
      <c r="EF5" s="336"/>
      <c r="EG5" s="337"/>
      <c r="EH5" s="337"/>
      <c r="EI5" s="337"/>
      <c r="EJ5" s="337"/>
      <c r="EK5" s="337"/>
      <c r="EL5" s="337"/>
      <c r="EM5" s="337"/>
      <c r="EN5" s="337"/>
      <c r="EO5" s="337"/>
      <c r="EP5" s="338"/>
      <c r="EQ5" s="336"/>
      <c r="ER5" s="337"/>
      <c r="ES5" s="337"/>
      <c r="ET5" s="337"/>
      <c r="EU5" s="337"/>
      <c r="EV5" s="338"/>
      <c r="EW5" s="336"/>
      <c r="EX5" s="337"/>
      <c r="EY5" s="337"/>
      <c r="EZ5" s="337"/>
      <c r="FA5" s="337"/>
      <c r="FB5" s="338"/>
      <c r="FC5" s="336"/>
      <c r="FD5" s="337"/>
      <c r="FE5" s="337"/>
      <c r="FF5" s="337"/>
      <c r="FG5" s="337"/>
      <c r="FH5" s="338"/>
      <c r="FI5" s="350"/>
      <c r="FJ5" s="350"/>
      <c r="FK5" s="350"/>
      <c r="FL5" s="350"/>
      <c r="FM5" s="350"/>
      <c r="FN5" s="350"/>
      <c r="FO5" s="350"/>
      <c r="FP5" s="350"/>
      <c r="FQ5" s="350"/>
      <c r="FR5" s="350"/>
      <c r="FS5" s="350"/>
      <c r="FT5" s="350"/>
      <c r="FU5" s="350"/>
      <c r="FV5" s="350"/>
      <c r="FW5" s="350"/>
      <c r="FX5" s="350"/>
      <c r="FY5" s="350"/>
      <c r="FZ5" s="350"/>
      <c r="GA5" s="351"/>
      <c r="GB5" s="336"/>
      <c r="GC5" s="337"/>
      <c r="GD5" s="337"/>
      <c r="GE5" s="337"/>
      <c r="GF5" s="337"/>
      <c r="GG5" s="337"/>
      <c r="GH5" s="337"/>
      <c r="GI5" s="337"/>
      <c r="GJ5" s="338"/>
      <c r="GK5" s="88"/>
      <c r="GL5" s="88"/>
    </row>
    <row r="6" spans="1:194" s="92" customFormat="1" ht="16.5" customHeight="1" thickBot="1">
      <c r="A6" s="230"/>
      <c r="B6" s="231"/>
      <c r="C6" s="345" t="s">
        <v>275</v>
      </c>
      <c r="D6" s="346"/>
      <c r="E6" s="346"/>
      <c r="F6" s="346"/>
      <c r="G6" s="346"/>
      <c r="H6" s="346"/>
      <c r="I6" s="346"/>
      <c r="J6" s="346"/>
      <c r="K6" s="346"/>
      <c r="L6" s="346"/>
      <c r="M6" s="346"/>
      <c r="N6" s="346"/>
      <c r="O6" s="346"/>
      <c r="P6" s="346"/>
      <c r="Q6" s="346"/>
      <c r="R6" s="346"/>
      <c r="S6" s="346"/>
      <c r="T6" s="347"/>
      <c r="U6" s="347"/>
      <c r="V6" s="347"/>
      <c r="W6" s="347"/>
      <c r="X6" s="347"/>
      <c r="Y6" s="347"/>
      <c r="Z6" s="347"/>
      <c r="AA6" s="348"/>
      <c r="AB6" s="348"/>
      <c r="AC6" s="348"/>
      <c r="AD6" s="348"/>
      <c r="AE6" s="347"/>
      <c r="AF6" s="347"/>
      <c r="AG6" s="347"/>
      <c r="AH6" s="347"/>
      <c r="AI6" s="347"/>
      <c r="AJ6" s="347"/>
      <c r="AK6" s="347"/>
      <c r="AL6" s="347"/>
      <c r="AM6" s="347"/>
      <c r="AN6" s="347"/>
      <c r="AO6" s="347"/>
      <c r="AP6" s="347"/>
      <c r="AQ6" s="347"/>
      <c r="AR6" s="347"/>
      <c r="AS6" s="347"/>
      <c r="AT6" s="347"/>
      <c r="AU6" s="347"/>
      <c r="AV6" s="347"/>
      <c r="AW6" s="347"/>
      <c r="AX6" s="347"/>
      <c r="AY6" s="347"/>
      <c r="AZ6" s="347"/>
      <c r="BA6" s="347"/>
      <c r="BB6" s="348"/>
      <c r="BC6" s="348"/>
      <c r="BD6" s="348"/>
      <c r="BE6" s="348"/>
      <c r="BF6" s="348"/>
      <c r="BG6" s="347"/>
      <c r="BH6" s="347"/>
      <c r="BI6" s="347"/>
      <c r="BJ6" s="347"/>
      <c r="BK6" s="347"/>
      <c r="BL6" s="347"/>
      <c r="BM6" s="347"/>
      <c r="BN6" s="347"/>
      <c r="BO6" s="347"/>
      <c r="BP6" s="347"/>
      <c r="BQ6" s="347"/>
      <c r="BR6" s="347"/>
      <c r="BS6" s="347"/>
      <c r="BT6" s="347"/>
      <c r="BU6" s="347"/>
      <c r="BV6" s="347"/>
      <c r="BW6" s="347"/>
      <c r="BX6" s="347"/>
      <c r="BY6" s="347"/>
      <c r="BZ6" s="347"/>
      <c r="CA6" s="347"/>
      <c r="CB6" s="347"/>
      <c r="CC6" s="347"/>
      <c r="CD6" s="348"/>
      <c r="CE6" s="348"/>
      <c r="CF6" s="348"/>
      <c r="CG6" s="348"/>
      <c r="CH6" s="348"/>
      <c r="CI6" s="347"/>
      <c r="CJ6" s="348"/>
      <c r="CK6" s="348"/>
      <c r="CL6" s="348"/>
      <c r="CM6" s="348"/>
      <c r="CN6" s="348"/>
      <c r="CO6" s="348"/>
      <c r="CP6" s="348"/>
      <c r="CQ6" s="348"/>
      <c r="CR6" s="348"/>
      <c r="CS6" s="348"/>
      <c r="CT6" s="348"/>
      <c r="CU6" s="348"/>
      <c r="CV6" s="348"/>
      <c r="CW6" s="348"/>
      <c r="CX6" s="348"/>
      <c r="CY6" s="348"/>
      <c r="CZ6" s="348"/>
      <c r="DA6" s="348"/>
      <c r="DB6" s="347"/>
      <c r="DC6" s="347"/>
      <c r="DD6" s="347"/>
      <c r="DE6" s="347"/>
      <c r="DF6" s="347"/>
      <c r="DG6" s="347"/>
      <c r="DH6" s="348"/>
      <c r="DI6" s="348"/>
      <c r="DJ6" s="348"/>
      <c r="DK6" s="348"/>
      <c r="DL6" s="347"/>
      <c r="DM6" s="347"/>
      <c r="DN6" s="347"/>
      <c r="DO6" s="347"/>
      <c r="DP6" s="347"/>
      <c r="DQ6" s="348"/>
      <c r="DR6" s="348"/>
      <c r="DS6" s="348"/>
      <c r="DT6" s="348"/>
      <c r="DU6" s="348"/>
      <c r="DV6" s="348"/>
      <c r="DW6" s="348"/>
      <c r="DX6" s="348"/>
      <c r="DY6" s="348"/>
      <c r="DZ6" s="348"/>
      <c r="EA6" s="348"/>
      <c r="EB6" s="348"/>
      <c r="EC6" s="348"/>
      <c r="ED6" s="348"/>
      <c r="EE6" s="348"/>
      <c r="EF6" s="348"/>
      <c r="EG6" s="348"/>
      <c r="EH6" s="348"/>
      <c r="EI6" s="348"/>
      <c r="EJ6" s="348"/>
      <c r="EK6" s="348"/>
      <c r="EL6" s="348"/>
      <c r="EM6" s="348"/>
      <c r="EN6" s="348"/>
      <c r="EO6" s="348"/>
      <c r="EP6" s="348"/>
      <c r="EQ6" s="348"/>
      <c r="ER6" s="348"/>
      <c r="ES6" s="348"/>
      <c r="ET6" s="348"/>
      <c r="EU6" s="348"/>
      <c r="EV6" s="348"/>
      <c r="EW6" s="348"/>
      <c r="EX6" s="348"/>
      <c r="EY6" s="348"/>
      <c r="EZ6" s="348"/>
      <c r="FA6" s="348"/>
      <c r="FB6" s="348"/>
      <c r="FC6" s="348"/>
      <c r="FD6" s="348"/>
      <c r="FE6" s="348"/>
      <c r="FF6" s="348"/>
      <c r="FG6" s="348"/>
      <c r="FH6" s="348"/>
      <c r="FI6" s="346"/>
      <c r="FJ6" s="346"/>
      <c r="FK6" s="346"/>
      <c r="FL6" s="346"/>
      <c r="FM6" s="346"/>
      <c r="FN6" s="346"/>
      <c r="FO6" s="346"/>
      <c r="FP6" s="346"/>
      <c r="FQ6" s="346"/>
      <c r="FR6" s="346"/>
      <c r="FS6" s="346"/>
      <c r="FT6" s="346"/>
      <c r="FU6" s="346"/>
      <c r="FV6" s="346"/>
      <c r="FW6" s="346"/>
      <c r="FX6" s="346"/>
      <c r="FY6" s="346"/>
      <c r="FZ6" s="349"/>
      <c r="GA6" s="232"/>
      <c r="GB6" s="343" t="s">
        <v>12</v>
      </c>
      <c r="GC6" s="343"/>
      <c r="GD6" s="343"/>
      <c r="GE6" s="343"/>
      <c r="GF6" s="343"/>
      <c r="GG6" s="343"/>
      <c r="GH6" s="343"/>
      <c r="GI6" s="343"/>
      <c r="GJ6" s="344"/>
    </row>
    <row r="7" spans="1:194" s="90" customFormat="1" ht="15.75" thickBot="1">
      <c r="A7" s="233"/>
      <c r="B7" s="234"/>
      <c r="C7" s="96" t="s">
        <v>13</v>
      </c>
      <c r="D7" s="97" t="s">
        <v>14</v>
      </c>
      <c r="E7" s="79" t="s">
        <v>15</v>
      </c>
      <c r="F7" s="79" t="s">
        <v>16</v>
      </c>
      <c r="G7" s="79" t="s">
        <v>17</v>
      </c>
      <c r="H7" s="79" t="s">
        <v>18</v>
      </c>
      <c r="I7" s="79" t="s">
        <v>19</v>
      </c>
      <c r="J7" s="79" t="s">
        <v>20</v>
      </c>
      <c r="K7" s="98" t="s">
        <v>21</v>
      </c>
      <c r="L7" s="79" t="s">
        <v>22</v>
      </c>
      <c r="M7" s="79" t="s">
        <v>23</v>
      </c>
      <c r="N7" s="79" t="s">
        <v>24</v>
      </c>
      <c r="O7" s="79" t="s">
        <v>25</v>
      </c>
      <c r="P7" s="79" t="s">
        <v>26</v>
      </c>
      <c r="Q7" s="79" t="s">
        <v>27</v>
      </c>
      <c r="R7" s="99" t="s">
        <v>28</v>
      </c>
      <c r="S7" s="79" t="s">
        <v>29</v>
      </c>
      <c r="T7" s="79" t="s">
        <v>261</v>
      </c>
      <c r="U7" s="79" t="s">
        <v>262</v>
      </c>
      <c r="V7" s="79" t="s">
        <v>263</v>
      </c>
      <c r="W7" s="79" t="s">
        <v>264</v>
      </c>
      <c r="X7" s="79" t="s">
        <v>265</v>
      </c>
      <c r="Y7" s="79" t="s">
        <v>266</v>
      </c>
      <c r="Z7" s="79" t="s">
        <v>267</v>
      </c>
      <c r="AA7" s="100" t="s">
        <v>268</v>
      </c>
      <c r="AB7" s="100" t="s">
        <v>269</v>
      </c>
      <c r="AC7" s="100" t="s">
        <v>270</v>
      </c>
      <c r="AD7" s="261" t="s">
        <v>271</v>
      </c>
      <c r="AE7" s="97" t="s">
        <v>13</v>
      </c>
      <c r="AF7" s="97" t="s">
        <v>14</v>
      </c>
      <c r="AG7" s="97" t="s">
        <v>15</v>
      </c>
      <c r="AH7" s="79" t="s">
        <v>16</v>
      </c>
      <c r="AI7" s="79" t="s">
        <v>17</v>
      </c>
      <c r="AJ7" s="79" t="s">
        <v>18</v>
      </c>
      <c r="AK7" s="79" t="s">
        <v>19</v>
      </c>
      <c r="AL7" s="79" t="s">
        <v>20</v>
      </c>
      <c r="AM7" s="97" t="s">
        <v>21</v>
      </c>
      <c r="AN7" s="79" t="s">
        <v>22</v>
      </c>
      <c r="AO7" s="79" t="s">
        <v>23</v>
      </c>
      <c r="AP7" s="79" t="s">
        <v>24</v>
      </c>
      <c r="AQ7" s="79" t="s">
        <v>25</v>
      </c>
      <c r="AR7" s="79" t="s">
        <v>26</v>
      </c>
      <c r="AS7" s="79" t="s">
        <v>27</v>
      </c>
      <c r="AT7" s="79" t="s">
        <v>28</v>
      </c>
      <c r="AU7" s="79" t="s">
        <v>29</v>
      </c>
      <c r="AV7" s="79" t="s">
        <v>261</v>
      </c>
      <c r="AW7" s="79" t="s">
        <v>262</v>
      </c>
      <c r="AX7" s="79" t="s">
        <v>263</v>
      </c>
      <c r="AY7" s="79" t="s">
        <v>264</v>
      </c>
      <c r="AZ7" s="79" t="s">
        <v>265</v>
      </c>
      <c r="BA7" s="79" t="s">
        <v>266</v>
      </c>
      <c r="BB7" s="100" t="s">
        <v>267</v>
      </c>
      <c r="BC7" s="100" t="s">
        <v>268</v>
      </c>
      <c r="BD7" s="100" t="s">
        <v>269</v>
      </c>
      <c r="BE7" s="100" t="s">
        <v>270</v>
      </c>
      <c r="BF7" s="101" t="s">
        <v>271</v>
      </c>
      <c r="BG7" s="97" t="s">
        <v>13</v>
      </c>
      <c r="BH7" s="97" t="s">
        <v>14</v>
      </c>
      <c r="BI7" s="97" t="s">
        <v>15</v>
      </c>
      <c r="BJ7" s="79" t="s">
        <v>16</v>
      </c>
      <c r="BK7" s="79" t="s">
        <v>17</v>
      </c>
      <c r="BL7" s="79" t="s">
        <v>18</v>
      </c>
      <c r="BM7" s="79" t="s">
        <v>19</v>
      </c>
      <c r="BN7" s="79" t="s">
        <v>20</v>
      </c>
      <c r="BO7" s="97" t="s">
        <v>21</v>
      </c>
      <c r="BP7" s="79" t="s">
        <v>22</v>
      </c>
      <c r="BQ7" s="79" t="s">
        <v>23</v>
      </c>
      <c r="BR7" s="79" t="s">
        <v>24</v>
      </c>
      <c r="BS7" s="79" t="s">
        <v>25</v>
      </c>
      <c r="BT7" s="79" t="s">
        <v>26</v>
      </c>
      <c r="BU7" s="79" t="s">
        <v>27</v>
      </c>
      <c r="BV7" s="79" t="s">
        <v>28</v>
      </c>
      <c r="BW7" s="79" t="s">
        <v>29</v>
      </c>
      <c r="BX7" s="79" t="s">
        <v>261</v>
      </c>
      <c r="BY7" s="79" t="s">
        <v>262</v>
      </c>
      <c r="BZ7" s="79" t="s">
        <v>263</v>
      </c>
      <c r="CA7" s="79" t="s">
        <v>264</v>
      </c>
      <c r="CB7" s="79" t="s">
        <v>265</v>
      </c>
      <c r="CC7" s="79" t="s">
        <v>266</v>
      </c>
      <c r="CD7" s="100" t="s">
        <v>267</v>
      </c>
      <c r="CE7" s="100" t="s">
        <v>268</v>
      </c>
      <c r="CF7" s="100" t="s">
        <v>269</v>
      </c>
      <c r="CG7" s="100" t="s">
        <v>270</v>
      </c>
      <c r="CH7" s="101" t="s">
        <v>271</v>
      </c>
      <c r="CI7" s="79" t="s">
        <v>266</v>
      </c>
      <c r="CJ7" s="100" t="s">
        <v>267</v>
      </c>
      <c r="CK7" s="100" t="s">
        <v>268</v>
      </c>
      <c r="CL7" s="100" t="s">
        <v>269</v>
      </c>
      <c r="CM7" s="100" t="s">
        <v>270</v>
      </c>
      <c r="CN7" s="101" t="s">
        <v>271</v>
      </c>
      <c r="CO7" s="102" t="s">
        <v>266</v>
      </c>
      <c r="CP7" s="100" t="s">
        <v>267</v>
      </c>
      <c r="CQ7" s="100" t="s">
        <v>268</v>
      </c>
      <c r="CR7" s="100" t="s">
        <v>269</v>
      </c>
      <c r="CS7" s="100" t="s">
        <v>270</v>
      </c>
      <c r="CT7" s="101" t="s">
        <v>271</v>
      </c>
      <c r="CU7" s="102" t="s">
        <v>266</v>
      </c>
      <c r="CV7" s="100" t="s">
        <v>267</v>
      </c>
      <c r="CW7" s="100" t="s">
        <v>268</v>
      </c>
      <c r="CX7" s="100" t="s">
        <v>269</v>
      </c>
      <c r="CY7" s="100" t="s">
        <v>270</v>
      </c>
      <c r="CZ7" s="101" t="s">
        <v>271</v>
      </c>
      <c r="DA7" s="100" t="s">
        <v>226</v>
      </c>
      <c r="DB7" s="79" t="s">
        <v>227</v>
      </c>
      <c r="DC7" s="79" t="s">
        <v>228</v>
      </c>
      <c r="DD7" s="79" t="s">
        <v>229</v>
      </c>
      <c r="DE7" s="79" t="s">
        <v>230</v>
      </c>
      <c r="DF7" s="79" t="s">
        <v>231</v>
      </c>
      <c r="DG7" s="79" t="s">
        <v>232</v>
      </c>
      <c r="DH7" s="100" t="s">
        <v>233</v>
      </c>
      <c r="DI7" s="100" t="s">
        <v>234</v>
      </c>
      <c r="DJ7" s="100" t="s">
        <v>235</v>
      </c>
      <c r="DK7" s="262" t="s">
        <v>238</v>
      </c>
      <c r="DL7" s="100" t="s">
        <v>30</v>
      </c>
      <c r="DM7" s="79" t="s">
        <v>31</v>
      </c>
      <c r="DN7" s="79" t="s">
        <v>32</v>
      </c>
      <c r="DO7" s="79" t="s">
        <v>33</v>
      </c>
      <c r="DP7" s="79" t="s">
        <v>34</v>
      </c>
      <c r="DQ7" s="100" t="s">
        <v>36</v>
      </c>
      <c r="DR7" s="100" t="s">
        <v>37</v>
      </c>
      <c r="DS7" s="100" t="s">
        <v>222</v>
      </c>
      <c r="DT7" s="100" t="s">
        <v>224</v>
      </c>
      <c r="DU7" s="262" t="s">
        <v>239</v>
      </c>
      <c r="DV7" s="100" t="s">
        <v>30</v>
      </c>
      <c r="DW7" s="100" t="s">
        <v>31</v>
      </c>
      <c r="DX7" s="100" t="s">
        <v>32</v>
      </c>
      <c r="DY7" s="100" t="s">
        <v>33</v>
      </c>
      <c r="DZ7" s="100" t="s">
        <v>34</v>
      </c>
      <c r="EA7" s="100" t="s">
        <v>36</v>
      </c>
      <c r="EB7" s="100" t="s">
        <v>37</v>
      </c>
      <c r="EC7" s="100" t="s">
        <v>222</v>
      </c>
      <c r="ED7" s="100" t="s">
        <v>224</v>
      </c>
      <c r="EE7" s="262" t="s">
        <v>239</v>
      </c>
      <c r="EF7" s="102" t="s">
        <v>261</v>
      </c>
      <c r="EG7" s="100" t="s">
        <v>262</v>
      </c>
      <c r="EH7" s="100" t="s">
        <v>263</v>
      </c>
      <c r="EI7" s="100" t="s">
        <v>264</v>
      </c>
      <c r="EJ7" s="100" t="s">
        <v>265</v>
      </c>
      <c r="EK7" s="100" t="s">
        <v>266</v>
      </c>
      <c r="EL7" s="100" t="s">
        <v>267</v>
      </c>
      <c r="EM7" s="100" t="s">
        <v>268</v>
      </c>
      <c r="EN7" s="100" t="s">
        <v>269</v>
      </c>
      <c r="EO7" s="100" t="s">
        <v>270</v>
      </c>
      <c r="EP7" s="101" t="s">
        <v>271</v>
      </c>
      <c r="EQ7" s="100" t="s">
        <v>35</v>
      </c>
      <c r="ER7" s="100" t="s">
        <v>36</v>
      </c>
      <c r="ES7" s="100" t="s">
        <v>37</v>
      </c>
      <c r="ET7" s="100" t="s">
        <v>222</v>
      </c>
      <c r="EU7" s="100" t="s">
        <v>224</v>
      </c>
      <c r="EV7" s="101" t="s">
        <v>239</v>
      </c>
      <c r="EW7" s="100" t="s">
        <v>35</v>
      </c>
      <c r="EX7" s="100" t="s">
        <v>36</v>
      </c>
      <c r="EY7" s="100" t="s">
        <v>37</v>
      </c>
      <c r="EZ7" s="100" t="s">
        <v>222</v>
      </c>
      <c r="FA7" s="100" t="s">
        <v>224</v>
      </c>
      <c r="FB7" s="101" t="s">
        <v>239</v>
      </c>
      <c r="FC7" s="100" t="s">
        <v>35</v>
      </c>
      <c r="FD7" s="100" t="s">
        <v>36</v>
      </c>
      <c r="FE7" s="100" t="s">
        <v>37</v>
      </c>
      <c r="FF7" s="100" t="s">
        <v>222</v>
      </c>
      <c r="FG7" s="100" t="s">
        <v>224</v>
      </c>
      <c r="FH7" s="101" t="s">
        <v>239</v>
      </c>
      <c r="FI7" s="71" t="s">
        <v>16</v>
      </c>
      <c r="FJ7" s="71" t="s">
        <v>17</v>
      </c>
      <c r="FK7" s="71" t="s">
        <v>18</v>
      </c>
      <c r="FL7" s="71" t="s">
        <v>19</v>
      </c>
      <c r="FM7" s="71" t="s">
        <v>20</v>
      </c>
      <c r="FN7" s="71" t="s">
        <v>21</v>
      </c>
      <c r="FO7" s="71" t="s">
        <v>22</v>
      </c>
      <c r="FP7" s="71" t="s">
        <v>23</v>
      </c>
      <c r="FQ7" s="71" t="s">
        <v>24</v>
      </c>
      <c r="FR7" s="71" t="s">
        <v>25</v>
      </c>
      <c r="FS7" s="71" t="s">
        <v>26</v>
      </c>
      <c r="FT7" s="71" t="s">
        <v>27</v>
      </c>
      <c r="FU7" s="103" t="s">
        <v>28</v>
      </c>
      <c r="FV7" s="71" t="s">
        <v>29</v>
      </c>
      <c r="FW7" s="71" t="s">
        <v>30</v>
      </c>
      <c r="FX7" s="71" t="s">
        <v>31</v>
      </c>
      <c r="FY7" s="71" t="s">
        <v>32</v>
      </c>
      <c r="FZ7" s="71" t="s">
        <v>33</v>
      </c>
      <c r="GA7" s="104" t="s">
        <v>34</v>
      </c>
      <c r="GB7" s="105" t="s">
        <v>32</v>
      </c>
      <c r="GC7" s="100" t="s">
        <v>33</v>
      </c>
      <c r="GD7" s="100" t="s">
        <v>34</v>
      </c>
      <c r="GE7" s="100" t="s">
        <v>35</v>
      </c>
      <c r="GF7" s="100" t="s">
        <v>36</v>
      </c>
      <c r="GG7" s="100" t="s">
        <v>37</v>
      </c>
      <c r="GH7" s="100" t="s">
        <v>222</v>
      </c>
      <c r="GI7" s="100" t="s">
        <v>224</v>
      </c>
      <c r="GJ7" s="101" t="s">
        <v>239</v>
      </c>
      <c r="GK7" s="88"/>
      <c r="GL7" s="88"/>
    </row>
    <row r="8" spans="1:194" s="8" customFormat="1" ht="16.5">
      <c r="A8" s="282" t="s">
        <v>48</v>
      </c>
      <c r="B8" s="283"/>
      <c r="C8" s="284"/>
      <c r="D8" s="284"/>
      <c r="E8" s="284"/>
      <c r="F8" s="284"/>
      <c r="G8" s="284"/>
      <c r="H8" s="284"/>
      <c r="I8" s="284"/>
      <c r="J8" s="284"/>
      <c r="K8" s="285"/>
      <c r="L8" s="284"/>
      <c r="M8" s="284"/>
      <c r="N8" s="284"/>
      <c r="O8" s="284"/>
      <c r="P8" s="284"/>
      <c r="Q8" s="284"/>
      <c r="R8" s="285"/>
      <c r="S8" s="284"/>
      <c r="T8" s="284"/>
      <c r="U8" s="284"/>
      <c r="V8" s="284"/>
      <c r="W8" s="284"/>
      <c r="X8" s="284"/>
      <c r="Y8" s="284"/>
      <c r="Z8" s="284"/>
      <c r="AA8" s="284"/>
      <c r="AB8" s="284"/>
      <c r="AC8" s="284"/>
      <c r="AD8" s="286"/>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6"/>
      <c r="BG8" s="284"/>
      <c r="BH8" s="284"/>
      <c r="BI8" s="284"/>
      <c r="BJ8" s="284"/>
      <c r="BK8" s="284"/>
      <c r="BL8" s="284"/>
      <c r="BM8" s="284"/>
      <c r="BN8" s="284"/>
      <c r="BO8" s="284"/>
      <c r="BP8" s="284"/>
      <c r="BQ8" s="284"/>
      <c r="BR8" s="284"/>
      <c r="BS8" s="284"/>
      <c r="BT8" s="284"/>
      <c r="BU8" s="284"/>
      <c r="BV8" s="284"/>
      <c r="BW8" s="284"/>
      <c r="BX8" s="284"/>
      <c r="BY8" s="284"/>
      <c r="BZ8" s="284"/>
      <c r="CA8" s="284"/>
      <c r="CB8" s="284"/>
      <c r="CC8" s="284"/>
      <c r="CD8" s="284"/>
      <c r="CE8" s="284"/>
      <c r="CF8" s="284"/>
      <c r="CG8" s="284"/>
      <c r="CH8" s="286"/>
      <c r="CI8" s="284"/>
      <c r="CJ8" s="284"/>
      <c r="CK8" s="284"/>
      <c r="CL8" s="284"/>
      <c r="CM8" s="284"/>
      <c r="CN8" s="286"/>
      <c r="CO8" s="284"/>
      <c r="CP8" s="284"/>
      <c r="CQ8" s="284"/>
      <c r="CR8" s="284"/>
      <c r="CS8" s="284"/>
      <c r="CT8" s="286"/>
      <c r="CU8" s="284"/>
      <c r="CV8" s="284"/>
      <c r="CW8" s="284"/>
      <c r="CX8" s="284"/>
      <c r="CY8" s="284"/>
      <c r="CZ8" s="286"/>
      <c r="DA8" s="284"/>
      <c r="DB8" s="284"/>
      <c r="DC8" s="284"/>
      <c r="DD8" s="284"/>
      <c r="DE8" s="284"/>
      <c r="DF8" s="284"/>
      <c r="DG8" s="284"/>
      <c r="DH8" s="284"/>
      <c r="DI8" s="284"/>
      <c r="DJ8" s="284"/>
      <c r="DK8" s="286"/>
      <c r="DL8" s="284"/>
      <c r="DM8" s="284"/>
      <c r="DN8" s="284"/>
      <c r="DO8" s="284"/>
      <c r="DP8" s="284"/>
      <c r="DQ8" s="284"/>
      <c r="DR8" s="284"/>
      <c r="DS8" s="284"/>
      <c r="DT8" s="284"/>
      <c r="DU8" s="286"/>
      <c r="DV8" s="284"/>
      <c r="DW8" s="284"/>
      <c r="DX8" s="284"/>
      <c r="DY8" s="284"/>
      <c r="DZ8" s="284"/>
      <c r="EA8" s="284"/>
      <c r="EB8" s="284"/>
      <c r="EC8" s="284"/>
      <c r="ED8" s="284"/>
      <c r="EE8" s="286"/>
      <c r="EF8" s="284"/>
      <c r="EG8" s="284"/>
      <c r="EH8" s="284"/>
      <c r="EI8" s="284"/>
      <c r="EJ8" s="284"/>
      <c r="EK8" s="284"/>
      <c r="EL8" s="284"/>
      <c r="EM8" s="284"/>
      <c r="EN8" s="284"/>
      <c r="EO8" s="284"/>
      <c r="EP8" s="287"/>
      <c r="EQ8" s="288"/>
      <c r="ER8" s="288"/>
      <c r="ES8" s="288"/>
      <c r="ET8" s="288"/>
      <c r="EU8" s="288"/>
      <c r="EV8" s="287"/>
      <c r="EW8" s="288"/>
      <c r="EX8" s="288"/>
      <c r="EY8" s="288"/>
      <c r="EZ8" s="288"/>
      <c r="FA8" s="288"/>
      <c r="FB8" s="287"/>
      <c r="FC8" s="288"/>
      <c r="FD8" s="288"/>
      <c r="FE8" s="288"/>
      <c r="FF8" s="288"/>
      <c r="FG8" s="288"/>
      <c r="FH8" s="289"/>
      <c r="FI8" s="288"/>
      <c r="FJ8" s="288"/>
      <c r="FK8" s="288"/>
      <c r="FL8" s="288"/>
      <c r="FM8" s="288"/>
      <c r="FN8" s="288"/>
      <c r="FO8" s="288"/>
      <c r="FP8" s="288"/>
      <c r="FQ8" s="288"/>
      <c r="FR8" s="288"/>
      <c r="FS8" s="288"/>
      <c r="FT8" s="288"/>
      <c r="FU8" s="290"/>
      <c r="FV8" s="288"/>
      <c r="FW8" s="288"/>
      <c r="FX8" s="288"/>
      <c r="FY8" s="291"/>
      <c r="FZ8" s="291"/>
      <c r="GA8" s="291"/>
      <c r="GB8" s="291"/>
      <c r="GC8" s="291"/>
      <c r="GD8" s="291"/>
      <c r="GE8" s="291"/>
      <c r="GF8" s="291"/>
      <c r="GG8" s="291"/>
      <c r="GH8" s="291"/>
      <c r="GI8" s="288"/>
      <c r="GJ8" s="287"/>
      <c r="GK8"/>
      <c r="GL8"/>
    </row>
    <row r="9" spans="1:194" s="8" customFormat="1" ht="16.5">
      <c r="A9" s="292" t="s">
        <v>49</v>
      </c>
      <c r="B9" s="283"/>
      <c r="C9" s="284"/>
      <c r="D9" s="284"/>
      <c r="E9" s="284"/>
      <c r="F9" s="284"/>
      <c r="G9" s="284"/>
      <c r="H9" s="284"/>
      <c r="I9" s="284"/>
      <c r="J9" s="284"/>
      <c r="K9" s="285"/>
      <c r="L9" s="284"/>
      <c r="M9" s="284"/>
      <c r="N9" s="284"/>
      <c r="O9" s="284"/>
      <c r="P9" s="284"/>
      <c r="Q9" s="284"/>
      <c r="R9" s="285"/>
      <c r="S9" s="284"/>
      <c r="T9" s="284"/>
      <c r="U9" s="284"/>
      <c r="V9" s="284"/>
      <c r="W9" s="284"/>
      <c r="X9" s="284"/>
      <c r="Y9" s="284"/>
      <c r="Z9" s="284"/>
      <c r="AA9" s="284"/>
      <c r="AB9" s="284"/>
      <c r="AC9" s="284"/>
      <c r="AD9" s="286"/>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6"/>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c r="CE9" s="284"/>
      <c r="CF9" s="284"/>
      <c r="CG9" s="284"/>
      <c r="CH9" s="286"/>
      <c r="CI9" s="284"/>
      <c r="CJ9" s="284"/>
      <c r="CK9" s="284"/>
      <c r="CL9" s="284"/>
      <c r="CM9" s="284"/>
      <c r="CN9" s="286"/>
      <c r="CO9" s="284"/>
      <c r="CP9" s="284"/>
      <c r="CQ9" s="284"/>
      <c r="CR9" s="284"/>
      <c r="CS9" s="284"/>
      <c r="CT9" s="286"/>
      <c r="CU9" s="284"/>
      <c r="CV9" s="284"/>
      <c r="CW9" s="284"/>
      <c r="CX9" s="284"/>
      <c r="CY9" s="284"/>
      <c r="CZ9" s="286"/>
      <c r="DA9" s="284"/>
      <c r="DB9" s="284"/>
      <c r="DC9" s="284"/>
      <c r="DD9" s="284"/>
      <c r="DE9" s="284"/>
      <c r="DF9" s="284"/>
      <c r="DG9" s="284"/>
      <c r="DH9" s="284"/>
      <c r="DI9" s="284"/>
      <c r="DJ9" s="284"/>
      <c r="DK9" s="286"/>
      <c r="DL9" s="284"/>
      <c r="DM9" s="284"/>
      <c r="DN9" s="284"/>
      <c r="DO9" s="284"/>
      <c r="DP9" s="284"/>
      <c r="DQ9" s="284"/>
      <c r="DR9" s="284"/>
      <c r="DS9" s="284"/>
      <c r="DT9" s="284"/>
      <c r="DU9" s="286"/>
      <c r="DV9" s="284"/>
      <c r="DW9" s="284"/>
      <c r="DX9" s="284"/>
      <c r="DY9" s="284"/>
      <c r="DZ9" s="284"/>
      <c r="EA9" s="284"/>
      <c r="EB9" s="284"/>
      <c r="EC9" s="284"/>
      <c r="ED9" s="284"/>
      <c r="EE9" s="286"/>
      <c r="EF9" s="284"/>
      <c r="EG9" s="293"/>
      <c r="EH9" s="293"/>
      <c r="EI9" s="293"/>
      <c r="EJ9" s="293"/>
      <c r="EK9" s="293"/>
      <c r="EL9" s="293"/>
      <c r="EM9" s="293"/>
      <c r="EN9" s="293"/>
      <c r="EO9" s="293"/>
      <c r="EP9" s="294"/>
      <c r="EQ9" s="288"/>
      <c r="ER9" s="288"/>
      <c r="ES9" s="288"/>
      <c r="ET9" s="288"/>
      <c r="EU9" s="288"/>
      <c r="EV9" s="287"/>
      <c r="EW9" s="288"/>
      <c r="EX9" s="288"/>
      <c r="EY9" s="288"/>
      <c r="EZ9" s="288"/>
      <c r="FA9" s="288"/>
      <c r="FB9" s="287"/>
      <c r="FC9" s="288"/>
      <c r="FD9" s="288"/>
      <c r="FE9" s="288"/>
      <c r="FF9" s="288"/>
      <c r="FG9" s="288"/>
      <c r="FH9" s="289"/>
      <c r="FI9" s="288"/>
      <c r="FJ9" s="288"/>
      <c r="FK9" s="288"/>
      <c r="FL9" s="288"/>
      <c r="FM9" s="288"/>
      <c r="FN9" s="288"/>
      <c r="FO9" s="288"/>
      <c r="FP9" s="288"/>
      <c r="FQ9" s="288"/>
      <c r="FR9" s="288"/>
      <c r="FS9" s="288"/>
      <c r="FT9" s="288"/>
      <c r="FU9" s="290"/>
      <c r="FV9" s="288"/>
      <c r="FW9" s="288"/>
      <c r="FX9" s="288"/>
      <c r="FY9" s="291"/>
      <c r="FZ9" s="291"/>
      <c r="GA9" s="291"/>
      <c r="GB9" s="291"/>
      <c r="GC9" s="291"/>
      <c r="GD9" s="291"/>
      <c r="GE9" s="291"/>
      <c r="GF9" s="291"/>
      <c r="GG9" s="291"/>
      <c r="GH9" s="291"/>
      <c r="GI9" s="288"/>
      <c r="GJ9" s="287"/>
      <c r="GK9"/>
      <c r="GL9"/>
    </row>
    <row r="10" spans="1:194" s="8" customFormat="1" ht="16.5">
      <c r="A10" s="64"/>
      <c r="B10" s="63" t="s">
        <v>40</v>
      </c>
      <c r="C10" s="59">
        <v>1060</v>
      </c>
      <c r="D10" s="59">
        <v>858</v>
      </c>
      <c r="E10" s="59">
        <v>696</v>
      </c>
      <c r="F10" s="59">
        <v>640</v>
      </c>
      <c r="G10" s="59">
        <f>SUM(AI10+BK10)</f>
        <v>315</v>
      </c>
      <c r="H10" s="59">
        <v>193</v>
      </c>
      <c r="I10" s="59">
        <v>298</v>
      </c>
      <c r="J10" s="59">
        <f t="shared" ref="J10:J15" si="0">SUM(AL10,BN10)</f>
        <v>314</v>
      </c>
      <c r="K10" s="60">
        <v>315</v>
      </c>
      <c r="L10" s="59">
        <v>449</v>
      </c>
      <c r="M10" s="59">
        <v>514</v>
      </c>
      <c r="N10" s="59">
        <v>524</v>
      </c>
      <c r="O10" s="59">
        <v>715</v>
      </c>
      <c r="P10" s="59">
        <v>607</v>
      </c>
      <c r="Q10" s="59">
        <v>553</v>
      </c>
      <c r="R10" s="60">
        <v>644</v>
      </c>
      <c r="S10" s="59">
        <v>657</v>
      </c>
      <c r="T10" s="59">
        <v>728</v>
      </c>
      <c r="U10" s="59">
        <v>931</v>
      </c>
      <c r="V10" s="59">
        <v>1068</v>
      </c>
      <c r="W10" s="59">
        <v>1120</v>
      </c>
      <c r="X10" s="59">
        <v>1393</v>
      </c>
      <c r="Y10" s="59">
        <v>1474</v>
      </c>
      <c r="Z10" s="59">
        <v>2042</v>
      </c>
      <c r="AA10" s="59">
        <v>2011</v>
      </c>
      <c r="AB10" s="59">
        <v>1033</v>
      </c>
      <c r="AC10" s="59">
        <v>451</v>
      </c>
      <c r="AD10" s="61">
        <v>304</v>
      </c>
      <c r="AE10" s="59">
        <v>418</v>
      </c>
      <c r="AF10" s="59">
        <v>321</v>
      </c>
      <c r="AG10" s="59">
        <v>240</v>
      </c>
      <c r="AH10" s="59">
        <v>214</v>
      </c>
      <c r="AI10" s="59">
        <v>106</v>
      </c>
      <c r="AJ10" s="59">
        <v>73</v>
      </c>
      <c r="AK10" s="59">
        <v>106</v>
      </c>
      <c r="AL10" s="59">
        <v>96</v>
      </c>
      <c r="AM10" s="59">
        <v>100</v>
      </c>
      <c r="AN10" s="59">
        <v>187</v>
      </c>
      <c r="AO10" s="59">
        <v>208</v>
      </c>
      <c r="AP10" s="59">
        <v>198</v>
      </c>
      <c r="AQ10" s="59">
        <v>266</v>
      </c>
      <c r="AR10" s="59">
        <v>224</v>
      </c>
      <c r="AS10" s="59">
        <v>230</v>
      </c>
      <c r="AT10" s="59">
        <v>269</v>
      </c>
      <c r="AU10" s="59">
        <v>260</v>
      </c>
      <c r="AV10" s="59">
        <v>290</v>
      </c>
      <c r="AW10" s="59">
        <v>369</v>
      </c>
      <c r="AX10" s="59">
        <v>419</v>
      </c>
      <c r="AY10" s="59">
        <v>432</v>
      </c>
      <c r="AZ10" s="59">
        <v>527</v>
      </c>
      <c r="BA10" s="59">
        <v>587</v>
      </c>
      <c r="BB10" s="59">
        <v>797</v>
      </c>
      <c r="BC10" s="59">
        <v>793</v>
      </c>
      <c r="BD10" s="59">
        <v>382</v>
      </c>
      <c r="BE10" s="59">
        <v>193</v>
      </c>
      <c r="BF10" s="61">
        <v>108</v>
      </c>
      <c r="BG10" s="59">
        <v>642</v>
      </c>
      <c r="BH10" s="59">
        <v>537</v>
      </c>
      <c r="BI10" s="59">
        <v>456</v>
      </c>
      <c r="BJ10" s="59">
        <v>426</v>
      </c>
      <c r="BK10" s="59">
        <v>209</v>
      </c>
      <c r="BL10" s="59">
        <v>120</v>
      </c>
      <c r="BM10" s="59">
        <v>192</v>
      </c>
      <c r="BN10" s="59">
        <v>218</v>
      </c>
      <c r="BO10" s="59">
        <v>215</v>
      </c>
      <c r="BP10" s="59">
        <v>262</v>
      </c>
      <c r="BQ10" s="59">
        <v>306</v>
      </c>
      <c r="BR10" s="59">
        <v>326</v>
      </c>
      <c r="BS10" s="59">
        <v>449</v>
      </c>
      <c r="BT10" s="59">
        <v>383</v>
      </c>
      <c r="BU10" s="59">
        <v>323</v>
      </c>
      <c r="BV10" s="59">
        <v>375</v>
      </c>
      <c r="BW10" s="59">
        <v>397</v>
      </c>
      <c r="BX10" s="59">
        <v>438</v>
      </c>
      <c r="BY10" s="59">
        <v>562</v>
      </c>
      <c r="BZ10" s="59">
        <v>649</v>
      </c>
      <c r="CA10" s="59">
        <v>688</v>
      </c>
      <c r="CB10" s="59">
        <v>866</v>
      </c>
      <c r="CC10" s="59">
        <v>887</v>
      </c>
      <c r="CD10" s="59">
        <v>1245</v>
      </c>
      <c r="CE10" s="59">
        <v>1218</v>
      </c>
      <c r="CF10" s="59">
        <v>651</v>
      </c>
      <c r="CG10" s="59">
        <v>258</v>
      </c>
      <c r="CH10" s="61">
        <v>196</v>
      </c>
      <c r="CI10" s="59">
        <v>1168</v>
      </c>
      <c r="CJ10" s="59">
        <v>1721</v>
      </c>
      <c r="CK10" s="59">
        <v>1648</v>
      </c>
      <c r="CL10" s="59">
        <v>760</v>
      </c>
      <c r="CM10" s="59">
        <v>154</v>
      </c>
      <c r="CN10" s="61">
        <v>57</v>
      </c>
      <c r="CO10" s="59">
        <v>887</v>
      </c>
      <c r="CP10" s="59">
        <v>1296</v>
      </c>
      <c r="CQ10" s="59">
        <v>1202</v>
      </c>
      <c r="CR10" s="59">
        <v>522</v>
      </c>
      <c r="CS10" s="59">
        <v>49</v>
      </c>
      <c r="CT10" s="61">
        <v>13</v>
      </c>
      <c r="CU10" s="59">
        <v>669</v>
      </c>
      <c r="CV10" s="59">
        <v>896</v>
      </c>
      <c r="CW10" s="59">
        <v>842</v>
      </c>
      <c r="CX10" s="59">
        <v>242</v>
      </c>
      <c r="CY10" s="59">
        <v>19</v>
      </c>
      <c r="CZ10" s="61">
        <v>4</v>
      </c>
      <c r="DA10" s="59">
        <v>1069</v>
      </c>
      <c r="DB10" s="59">
        <v>1205</v>
      </c>
      <c r="DC10" s="59">
        <v>1309</v>
      </c>
      <c r="DD10" s="59">
        <v>1460</v>
      </c>
      <c r="DE10" s="59">
        <v>1637</v>
      </c>
      <c r="DF10" s="59">
        <v>1746</v>
      </c>
      <c r="DG10" s="59">
        <v>2570</v>
      </c>
      <c r="DH10" s="59">
        <v>2316</v>
      </c>
      <c r="DI10" s="59">
        <v>1583</v>
      </c>
      <c r="DJ10" s="59">
        <v>983</v>
      </c>
      <c r="DK10" s="61">
        <v>784</v>
      </c>
      <c r="DL10" s="59"/>
      <c r="DM10" s="59">
        <v>475</v>
      </c>
      <c r="DN10" s="59"/>
      <c r="DO10" s="59"/>
      <c r="DP10" s="59">
        <v>624</v>
      </c>
      <c r="DQ10" s="59">
        <v>1010</v>
      </c>
      <c r="DR10" s="59">
        <v>932</v>
      </c>
      <c r="DS10" s="59">
        <v>612</v>
      </c>
      <c r="DT10" s="59">
        <v>406</v>
      </c>
      <c r="DU10" s="61">
        <v>306</v>
      </c>
      <c r="DV10" s="59"/>
      <c r="DW10" s="59">
        <v>730</v>
      </c>
      <c r="DX10" s="59"/>
      <c r="DY10" s="59">
        <v>1460</v>
      </c>
      <c r="DZ10" s="59">
        <v>1013</v>
      </c>
      <c r="EA10" s="59">
        <v>1560</v>
      </c>
      <c r="EB10" s="59">
        <v>1384</v>
      </c>
      <c r="EC10" s="59">
        <v>971</v>
      </c>
      <c r="ED10" s="59">
        <v>577</v>
      </c>
      <c r="EE10" s="61">
        <v>478</v>
      </c>
      <c r="EF10" s="62"/>
      <c r="EG10" s="62">
        <f t="shared" ref="EG10:EP16" si="1">U10/DB10</f>
        <v>0.77261410788381746</v>
      </c>
      <c r="EH10" s="62">
        <f t="shared" si="1"/>
        <v>0.81588999236058057</v>
      </c>
      <c r="EI10" s="62">
        <f t="shared" ref="EI10:EJ15" si="2">V10/DC10</f>
        <v>0.81588999236058057</v>
      </c>
      <c r="EJ10" s="62">
        <f t="shared" si="2"/>
        <v>0.76712328767123283</v>
      </c>
      <c r="EK10" s="62">
        <f t="shared" ref="EK10:EP11" si="3">Y10/DF10</f>
        <v>0.84421534936998854</v>
      </c>
      <c r="EL10" s="62">
        <f t="shared" si="3"/>
        <v>0.79455252918287933</v>
      </c>
      <c r="EM10" s="62">
        <f t="shared" si="3"/>
        <v>0.86830742659758209</v>
      </c>
      <c r="EN10" s="62">
        <f t="shared" si="3"/>
        <v>0.65255843335439034</v>
      </c>
      <c r="EO10" s="62">
        <f t="shared" si="3"/>
        <v>0.45879959308240081</v>
      </c>
      <c r="EP10" s="263">
        <f t="shared" si="3"/>
        <v>0.38775510204081631</v>
      </c>
      <c r="EQ10" s="9">
        <f t="shared" ref="EQ10:EV10" si="4">CI10/DF10</f>
        <v>0.66895761741122561</v>
      </c>
      <c r="ER10" s="9">
        <f t="shared" si="4"/>
        <v>0.66964980544747077</v>
      </c>
      <c r="ES10" s="9">
        <f t="shared" si="4"/>
        <v>0.7115716753022453</v>
      </c>
      <c r="ET10" s="9">
        <f t="shared" si="4"/>
        <v>0.48010107391029688</v>
      </c>
      <c r="EU10" s="9">
        <f t="shared" si="4"/>
        <v>0.15666327568667346</v>
      </c>
      <c r="EV10" s="56">
        <f t="shared" si="4"/>
        <v>7.2704081632653059E-2</v>
      </c>
      <c r="EW10" s="9">
        <f t="shared" ref="EW10:FB10" si="5">CO10/DF10</f>
        <v>0.50801832760595644</v>
      </c>
      <c r="EX10" s="9">
        <f t="shared" si="5"/>
        <v>0.50428015564202333</v>
      </c>
      <c r="EY10" s="9">
        <f t="shared" si="5"/>
        <v>0.51899827288428324</v>
      </c>
      <c r="EZ10" s="9">
        <f t="shared" si="5"/>
        <v>0.32975363234365129</v>
      </c>
      <c r="FA10" s="9">
        <f t="shared" si="5"/>
        <v>4.9847405900305189E-2</v>
      </c>
      <c r="FB10" s="56">
        <f t="shared" si="5"/>
        <v>1.6581632653061226E-2</v>
      </c>
      <c r="FC10" s="9">
        <f t="shared" ref="FC10:FH10" si="6">CU10/DF10</f>
        <v>0.38316151202749144</v>
      </c>
      <c r="FD10" s="9">
        <f t="shared" si="6"/>
        <v>0.34863813229571983</v>
      </c>
      <c r="FE10" s="9">
        <f t="shared" si="6"/>
        <v>0.36355785837651122</v>
      </c>
      <c r="FF10" s="9">
        <f t="shared" si="6"/>
        <v>0.15287428932406821</v>
      </c>
      <c r="FG10" s="9">
        <f t="shared" si="6"/>
        <v>1.9328585961342827E-2</v>
      </c>
      <c r="FH10" s="56">
        <f t="shared" si="6"/>
        <v>5.1020408163265302E-3</v>
      </c>
      <c r="FI10" s="9" t="e">
        <f t="shared" ref="FI10:FN10" si="7">DA10/DL10</f>
        <v>#DIV/0!</v>
      </c>
      <c r="FJ10" s="9">
        <f t="shared" si="7"/>
        <v>2.5368421052631578</v>
      </c>
      <c r="FK10" s="9" t="e">
        <f t="shared" si="7"/>
        <v>#DIV/0!</v>
      </c>
      <c r="FL10" s="9" t="e">
        <f t="shared" si="7"/>
        <v>#DIV/0!</v>
      </c>
      <c r="FM10" s="9">
        <f t="shared" si="7"/>
        <v>2.6233974358974357</v>
      </c>
      <c r="FN10" s="9">
        <f t="shared" si="7"/>
        <v>1.7287128712871287</v>
      </c>
      <c r="FO10" s="9">
        <f>DG10/DS10</f>
        <v>4.1993464052287583</v>
      </c>
      <c r="FP10" s="9" t="e">
        <f>DI10/DV10</f>
        <v>#DIV/0!</v>
      </c>
      <c r="FQ10" s="9">
        <f>DL10/DW10</f>
        <v>0</v>
      </c>
      <c r="FR10" s="9" t="e">
        <f>DM10/DX10</f>
        <v>#DIV/0!</v>
      </c>
      <c r="FS10" s="9">
        <f>DN10/DY10</f>
        <v>0</v>
      </c>
      <c r="FT10" s="9">
        <f>DO10/DZ10</f>
        <v>0</v>
      </c>
      <c r="FU10" s="9">
        <f>DP10/EA10</f>
        <v>0.4</v>
      </c>
      <c r="FV10" s="9">
        <f>DQ10/EC10</f>
        <v>1.0401647785787849</v>
      </c>
      <c r="FW10" s="9" t="e">
        <f>DS10/EF10</f>
        <v>#DIV/0!</v>
      </c>
      <c r="FX10" s="9">
        <f>DV10/EG10</f>
        <v>0</v>
      </c>
      <c r="FY10" s="9">
        <f>DW10/EH10</f>
        <v>894.7284644194757</v>
      </c>
      <c r="FZ10" s="9">
        <f>DX10/EI10</f>
        <v>0</v>
      </c>
      <c r="GA10" s="9">
        <f>DY10/EJ10</f>
        <v>1903.2142857142858</v>
      </c>
      <c r="GB10" s="10">
        <v>37</v>
      </c>
      <c r="GC10" s="10">
        <v>41</v>
      </c>
      <c r="GD10" s="10">
        <v>38</v>
      </c>
      <c r="GE10" s="10">
        <v>38</v>
      </c>
      <c r="GF10" s="10">
        <v>66</v>
      </c>
      <c r="GG10" s="10">
        <v>67</v>
      </c>
      <c r="GH10" s="10">
        <v>64</v>
      </c>
      <c r="GI10" s="4">
        <v>49</v>
      </c>
      <c r="GJ10" s="50">
        <v>36</v>
      </c>
      <c r="GK10"/>
      <c r="GL10"/>
    </row>
    <row r="11" spans="1:194" s="8" customFormat="1" ht="33">
      <c r="A11" s="64"/>
      <c r="B11" s="63" t="s">
        <v>42</v>
      </c>
      <c r="C11" s="59">
        <v>52</v>
      </c>
      <c r="D11" s="59">
        <v>51</v>
      </c>
      <c r="E11" s="59">
        <v>72</v>
      </c>
      <c r="F11" s="59">
        <v>102</v>
      </c>
      <c r="G11" s="59">
        <f>SUM(AI11+BK11)</f>
        <v>71</v>
      </c>
      <c r="H11" s="59">
        <v>62</v>
      </c>
      <c r="I11" s="59">
        <v>42</v>
      </c>
      <c r="J11" s="59">
        <f t="shared" si="0"/>
        <v>45</v>
      </c>
      <c r="K11" s="60">
        <v>46</v>
      </c>
      <c r="L11" s="59">
        <v>22</v>
      </c>
      <c r="M11" s="59">
        <v>12</v>
      </c>
      <c r="N11" s="59">
        <v>52</v>
      </c>
      <c r="O11" s="59">
        <v>52</v>
      </c>
      <c r="P11" s="59">
        <v>17</v>
      </c>
      <c r="Q11" s="59">
        <v>23</v>
      </c>
      <c r="R11" s="60">
        <v>34</v>
      </c>
      <c r="S11" s="59">
        <v>42</v>
      </c>
      <c r="T11" s="59">
        <v>66</v>
      </c>
      <c r="U11" s="59">
        <v>90</v>
      </c>
      <c r="V11" s="59">
        <v>97</v>
      </c>
      <c r="W11" s="59">
        <v>141</v>
      </c>
      <c r="X11" s="59">
        <v>188</v>
      </c>
      <c r="Y11" s="59">
        <v>112</v>
      </c>
      <c r="Z11" s="59">
        <v>110</v>
      </c>
      <c r="AA11" s="59">
        <v>42</v>
      </c>
      <c r="AB11" s="59">
        <v>96</v>
      </c>
      <c r="AC11" s="59">
        <v>94</v>
      </c>
      <c r="AD11" s="61">
        <v>60</v>
      </c>
      <c r="AE11" s="59">
        <v>0</v>
      </c>
      <c r="AF11" s="59">
        <v>19</v>
      </c>
      <c r="AG11" s="59">
        <v>23</v>
      </c>
      <c r="AH11" s="59">
        <v>38</v>
      </c>
      <c r="AI11" s="59">
        <v>26</v>
      </c>
      <c r="AJ11" s="59">
        <v>23</v>
      </c>
      <c r="AK11" s="59">
        <v>12</v>
      </c>
      <c r="AL11" s="59">
        <v>14</v>
      </c>
      <c r="AM11" s="59">
        <v>11</v>
      </c>
      <c r="AN11" s="59">
        <v>5</v>
      </c>
      <c r="AO11" s="59">
        <v>3</v>
      </c>
      <c r="AP11" s="59">
        <v>21</v>
      </c>
      <c r="AQ11" s="59">
        <v>21</v>
      </c>
      <c r="AR11" s="59">
        <v>7</v>
      </c>
      <c r="AS11" s="59">
        <v>11</v>
      </c>
      <c r="AT11" s="59">
        <v>20</v>
      </c>
      <c r="AU11" s="59">
        <v>13</v>
      </c>
      <c r="AV11" s="59">
        <v>31</v>
      </c>
      <c r="AW11" s="59">
        <v>38</v>
      </c>
      <c r="AX11" s="59">
        <v>43</v>
      </c>
      <c r="AY11" s="59">
        <v>49</v>
      </c>
      <c r="AZ11" s="59">
        <v>82</v>
      </c>
      <c r="BA11" s="59">
        <v>45</v>
      </c>
      <c r="BB11" s="59">
        <v>47</v>
      </c>
      <c r="BC11" s="59">
        <v>16</v>
      </c>
      <c r="BD11" s="59">
        <v>41</v>
      </c>
      <c r="BE11" s="59">
        <v>34</v>
      </c>
      <c r="BF11" s="61">
        <v>28</v>
      </c>
      <c r="BG11" s="59">
        <v>0</v>
      </c>
      <c r="BH11" s="59">
        <v>32</v>
      </c>
      <c r="BI11" s="59">
        <v>49</v>
      </c>
      <c r="BJ11" s="59">
        <v>64</v>
      </c>
      <c r="BK11" s="59">
        <v>45</v>
      </c>
      <c r="BL11" s="59">
        <v>39</v>
      </c>
      <c r="BM11" s="59">
        <v>30</v>
      </c>
      <c r="BN11" s="59">
        <v>31</v>
      </c>
      <c r="BO11" s="59">
        <v>35</v>
      </c>
      <c r="BP11" s="59">
        <v>17</v>
      </c>
      <c r="BQ11" s="59">
        <v>9</v>
      </c>
      <c r="BR11" s="59">
        <v>31</v>
      </c>
      <c r="BS11" s="59">
        <v>31</v>
      </c>
      <c r="BT11" s="59">
        <v>10</v>
      </c>
      <c r="BU11" s="59">
        <v>12</v>
      </c>
      <c r="BV11" s="59">
        <v>14</v>
      </c>
      <c r="BW11" s="59">
        <v>29</v>
      </c>
      <c r="BX11" s="59">
        <v>35</v>
      </c>
      <c r="BY11" s="59">
        <v>52</v>
      </c>
      <c r="BZ11" s="59">
        <v>54</v>
      </c>
      <c r="CA11" s="59">
        <v>92</v>
      </c>
      <c r="CB11" s="59">
        <v>106</v>
      </c>
      <c r="CC11" s="59">
        <v>67</v>
      </c>
      <c r="CD11" s="59">
        <v>63</v>
      </c>
      <c r="CE11" s="59">
        <v>26</v>
      </c>
      <c r="CF11" s="59">
        <v>55</v>
      </c>
      <c r="CG11" s="59">
        <v>60</v>
      </c>
      <c r="CH11" s="61">
        <v>32</v>
      </c>
      <c r="CI11" s="59" t="s">
        <v>50</v>
      </c>
      <c r="CJ11" s="59">
        <v>78</v>
      </c>
      <c r="CK11" s="59">
        <v>9</v>
      </c>
      <c r="CL11" s="59">
        <v>66</v>
      </c>
      <c r="CM11" s="59">
        <v>59</v>
      </c>
      <c r="CN11" s="61">
        <v>49</v>
      </c>
      <c r="CO11" s="59" t="s">
        <v>50</v>
      </c>
      <c r="CP11" s="59">
        <v>49</v>
      </c>
      <c r="CQ11" s="59">
        <v>0</v>
      </c>
      <c r="CR11" s="59">
        <v>46</v>
      </c>
      <c r="CS11" s="59">
        <v>52</v>
      </c>
      <c r="CT11" s="61">
        <v>43</v>
      </c>
      <c r="CU11" s="59" t="s">
        <v>50</v>
      </c>
      <c r="CV11" s="59">
        <v>41</v>
      </c>
      <c r="CW11" s="59">
        <v>0</v>
      </c>
      <c r="CX11" s="59">
        <v>40</v>
      </c>
      <c r="CY11" s="59">
        <v>43</v>
      </c>
      <c r="CZ11" s="61">
        <v>42</v>
      </c>
      <c r="DA11" s="59">
        <v>111</v>
      </c>
      <c r="DB11" s="59">
        <v>135</v>
      </c>
      <c r="DC11" s="59">
        <v>120</v>
      </c>
      <c r="DD11" s="59">
        <v>211</v>
      </c>
      <c r="DE11" s="59">
        <v>234</v>
      </c>
      <c r="DF11" s="59">
        <v>138</v>
      </c>
      <c r="DG11" s="59">
        <v>119</v>
      </c>
      <c r="DH11" s="59">
        <v>43</v>
      </c>
      <c r="DI11" s="59">
        <v>96</v>
      </c>
      <c r="DJ11" s="59">
        <v>109</v>
      </c>
      <c r="DK11" s="61">
        <v>72</v>
      </c>
      <c r="DL11" s="59"/>
      <c r="DM11" s="59"/>
      <c r="DN11" s="59"/>
      <c r="DO11" s="59"/>
      <c r="DP11" s="59">
        <v>98</v>
      </c>
      <c r="DQ11" s="59">
        <v>52</v>
      </c>
      <c r="DR11" s="59">
        <v>16</v>
      </c>
      <c r="DS11" s="59">
        <v>41</v>
      </c>
      <c r="DT11" s="59">
        <v>43</v>
      </c>
      <c r="DU11" s="61">
        <v>34</v>
      </c>
      <c r="DV11" s="59"/>
      <c r="DW11" s="59"/>
      <c r="DX11" s="59"/>
      <c r="DY11" s="59">
        <v>211</v>
      </c>
      <c r="DZ11" s="59">
        <v>136</v>
      </c>
      <c r="EA11" s="59">
        <v>67</v>
      </c>
      <c r="EB11" s="59">
        <v>27</v>
      </c>
      <c r="EC11" s="59">
        <v>55</v>
      </c>
      <c r="ED11" s="59">
        <v>66</v>
      </c>
      <c r="EE11" s="61">
        <v>38</v>
      </c>
      <c r="EF11" s="62"/>
      <c r="EG11" s="62">
        <f t="shared" si="1"/>
        <v>0.66666666666666663</v>
      </c>
      <c r="EH11" s="62">
        <f t="shared" si="1"/>
        <v>0.80833333333333335</v>
      </c>
      <c r="EI11" s="62">
        <f t="shared" si="2"/>
        <v>0.80833333333333335</v>
      </c>
      <c r="EJ11" s="62">
        <f t="shared" si="2"/>
        <v>0.66824644549763035</v>
      </c>
      <c r="EK11" s="62">
        <f t="shared" si="3"/>
        <v>0.81159420289855078</v>
      </c>
      <c r="EL11" s="62">
        <f t="shared" si="3"/>
        <v>0.92436974789915971</v>
      </c>
      <c r="EM11" s="62">
        <f t="shared" si="3"/>
        <v>0.97674418604651159</v>
      </c>
      <c r="EN11" s="62">
        <f t="shared" si="3"/>
        <v>1</v>
      </c>
      <c r="EO11" s="62">
        <f t="shared" si="3"/>
        <v>0.86238532110091748</v>
      </c>
      <c r="EP11" s="263">
        <f t="shared" si="3"/>
        <v>0.83333333333333337</v>
      </c>
      <c r="EQ11" s="9" t="s">
        <v>50</v>
      </c>
      <c r="ER11" s="9">
        <f>CJ11/DG11</f>
        <v>0.65546218487394958</v>
      </c>
      <c r="ES11" s="9">
        <f>CK11/DH11</f>
        <v>0.20930232558139536</v>
      </c>
      <c r="ET11" s="9">
        <f>CL11/DI11</f>
        <v>0.6875</v>
      </c>
      <c r="EU11" s="9">
        <f>CM11/DJ11</f>
        <v>0.54128440366972475</v>
      </c>
      <c r="EV11" s="56">
        <f>CN11/DK11</f>
        <v>0.68055555555555558</v>
      </c>
      <c r="EW11" s="9" t="s">
        <v>50</v>
      </c>
      <c r="EX11" s="9">
        <f>CP11/DG11</f>
        <v>0.41176470588235292</v>
      </c>
      <c r="EY11" s="9">
        <f>CQ11/DH11</f>
        <v>0</v>
      </c>
      <c r="EZ11" s="9">
        <f>CR11/DI11</f>
        <v>0.47916666666666669</v>
      </c>
      <c r="FA11" s="9">
        <f>CS11/DJ11</f>
        <v>0.47706422018348627</v>
      </c>
      <c r="FB11" s="56">
        <f>CT11/DK11</f>
        <v>0.59722222222222221</v>
      </c>
      <c r="FC11" s="9" t="s">
        <v>50</v>
      </c>
      <c r="FD11" s="9">
        <f>CV11/DG11</f>
        <v>0.34453781512605042</v>
      </c>
      <c r="FE11" s="9">
        <f>CW11/DH11</f>
        <v>0</v>
      </c>
      <c r="FF11" s="9">
        <f>CX11/DI11</f>
        <v>0.41666666666666669</v>
      </c>
      <c r="FG11" s="9">
        <f>CY11/DJ11</f>
        <v>0.39449541284403672</v>
      </c>
      <c r="FH11" s="56">
        <f>CZ11/DK11</f>
        <v>0.58333333333333337</v>
      </c>
      <c r="FI11" s="4"/>
      <c r="FJ11" s="4"/>
      <c r="FK11" s="4"/>
      <c r="FL11" s="4"/>
      <c r="FM11" s="4"/>
      <c r="FN11" s="4"/>
      <c r="FO11" s="4"/>
      <c r="FP11" s="4"/>
      <c r="FQ11" s="4"/>
      <c r="FR11" s="4"/>
      <c r="FS11" s="4" t="s">
        <v>51</v>
      </c>
      <c r="FT11" s="15" t="s">
        <v>52</v>
      </c>
      <c r="FU11" s="16" t="s">
        <v>53</v>
      </c>
      <c r="FV11" s="15" t="s">
        <v>54</v>
      </c>
      <c r="FW11" s="15" t="s">
        <v>55</v>
      </c>
      <c r="FX11" s="15" t="s">
        <v>56</v>
      </c>
      <c r="FY11" s="10">
        <v>34.761904761904766</v>
      </c>
      <c r="FZ11" s="10">
        <v>61</v>
      </c>
      <c r="GA11" s="10"/>
      <c r="GB11" s="4">
        <v>36</v>
      </c>
      <c r="GC11" s="4">
        <v>38</v>
      </c>
      <c r="GD11" s="4"/>
      <c r="GE11" s="4"/>
      <c r="GF11" s="4"/>
      <c r="GG11" s="4"/>
      <c r="GH11" s="4"/>
      <c r="GI11" s="4"/>
      <c r="GJ11" s="50"/>
      <c r="GK11"/>
      <c r="GL11"/>
    </row>
    <row r="12" spans="1:194" s="8" customFormat="1" ht="16.5" hidden="1">
      <c r="A12" s="64"/>
      <c r="B12" s="63" t="s">
        <v>57</v>
      </c>
      <c r="C12" s="59">
        <v>431</v>
      </c>
      <c r="D12" s="59">
        <v>301</v>
      </c>
      <c r="E12" s="59">
        <v>445</v>
      </c>
      <c r="F12" s="59">
        <v>382</v>
      </c>
      <c r="G12" s="59">
        <f>SUM(AI12+BK12)</f>
        <v>89</v>
      </c>
      <c r="H12" s="59">
        <v>14</v>
      </c>
      <c r="I12" s="59">
        <v>110</v>
      </c>
      <c r="J12" s="59">
        <f t="shared" si="0"/>
        <v>109</v>
      </c>
      <c r="K12" s="60"/>
      <c r="L12" s="59"/>
      <c r="M12" s="59"/>
      <c r="N12" s="59"/>
      <c r="O12" s="59"/>
      <c r="P12" s="59"/>
      <c r="Q12" s="59"/>
      <c r="R12" s="60"/>
      <c r="S12" s="59"/>
      <c r="T12" s="59"/>
      <c r="U12" s="59"/>
      <c r="V12" s="59"/>
      <c r="W12" s="59"/>
      <c r="X12" s="59"/>
      <c r="Y12" s="59"/>
      <c r="Z12" s="59"/>
      <c r="AA12" s="59"/>
      <c r="AB12" s="59"/>
      <c r="AC12" s="59"/>
      <c r="AD12" s="61"/>
      <c r="AE12" s="59">
        <v>173</v>
      </c>
      <c r="AF12" s="59">
        <v>78</v>
      </c>
      <c r="AG12" s="59">
        <v>219</v>
      </c>
      <c r="AH12" s="59">
        <v>183</v>
      </c>
      <c r="AI12" s="59">
        <v>37</v>
      </c>
      <c r="AJ12" s="59">
        <v>10</v>
      </c>
      <c r="AK12" s="59">
        <v>45</v>
      </c>
      <c r="AL12" s="59">
        <v>46</v>
      </c>
      <c r="AM12" s="59"/>
      <c r="AN12" s="59"/>
      <c r="AO12" s="59"/>
      <c r="AP12" s="59"/>
      <c r="AQ12" s="59"/>
      <c r="AR12" s="59"/>
      <c r="AS12" s="59"/>
      <c r="AT12" s="59"/>
      <c r="AU12" s="59"/>
      <c r="AV12" s="59"/>
      <c r="AW12" s="59"/>
      <c r="AX12" s="59"/>
      <c r="AY12" s="59"/>
      <c r="AZ12" s="59"/>
      <c r="BA12" s="59"/>
      <c r="BB12" s="59"/>
      <c r="BC12" s="59"/>
      <c r="BD12" s="59"/>
      <c r="BE12" s="59"/>
      <c r="BF12" s="61"/>
      <c r="BG12" s="59">
        <v>258</v>
      </c>
      <c r="BH12" s="59">
        <v>233</v>
      </c>
      <c r="BI12" s="59">
        <v>226</v>
      </c>
      <c r="BJ12" s="59">
        <v>199</v>
      </c>
      <c r="BK12" s="59">
        <v>52</v>
      </c>
      <c r="BL12" s="59">
        <v>4</v>
      </c>
      <c r="BM12" s="59">
        <v>65</v>
      </c>
      <c r="BN12" s="59">
        <v>63</v>
      </c>
      <c r="BO12" s="59"/>
      <c r="BP12" s="59"/>
      <c r="BQ12" s="59"/>
      <c r="BR12" s="59"/>
      <c r="BS12" s="59"/>
      <c r="BT12" s="59"/>
      <c r="BU12" s="59"/>
      <c r="BV12" s="59"/>
      <c r="BW12" s="59"/>
      <c r="BX12" s="59"/>
      <c r="BY12" s="59"/>
      <c r="BZ12" s="59"/>
      <c r="CA12" s="59"/>
      <c r="CB12" s="59"/>
      <c r="CC12" s="59"/>
      <c r="CD12" s="59"/>
      <c r="CE12" s="59"/>
      <c r="CF12" s="59"/>
      <c r="CG12" s="59"/>
      <c r="CH12" s="61"/>
      <c r="CI12" s="59"/>
      <c r="CJ12" s="59"/>
      <c r="CK12" s="59"/>
      <c r="CL12" s="59"/>
      <c r="CM12" s="59"/>
      <c r="CN12" s="61"/>
      <c r="CO12" s="59"/>
      <c r="CP12" s="59"/>
      <c r="CQ12" s="59"/>
      <c r="CR12" s="59"/>
      <c r="CS12" s="59"/>
      <c r="CT12" s="61"/>
      <c r="CU12" s="59"/>
      <c r="CV12" s="59"/>
      <c r="CW12" s="59"/>
      <c r="CX12" s="59"/>
      <c r="CY12" s="59"/>
      <c r="CZ12" s="61"/>
      <c r="DA12" s="59"/>
      <c r="DB12" s="59"/>
      <c r="DC12" s="59"/>
      <c r="DD12" s="59"/>
      <c r="DE12" s="59"/>
      <c r="DF12" s="59"/>
      <c r="DG12" s="59"/>
      <c r="DH12" s="59"/>
      <c r="DI12" s="59"/>
      <c r="DJ12" s="59"/>
      <c r="DK12" s="61"/>
      <c r="DL12" s="59"/>
      <c r="DM12" s="59"/>
      <c r="DN12" s="59"/>
      <c r="DO12" s="59"/>
      <c r="DP12" s="59"/>
      <c r="DQ12" s="59"/>
      <c r="DR12" s="59"/>
      <c r="DS12" s="59"/>
      <c r="DT12" s="59"/>
      <c r="DU12" s="61"/>
      <c r="DV12" s="59"/>
      <c r="DW12" s="59"/>
      <c r="DX12" s="59"/>
      <c r="DY12" s="59"/>
      <c r="DZ12" s="59"/>
      <c r="EA12" s="59"/>
      <c r="EB12" s="59"/>
      <c r="EC12" s="59"/>
      <c r="ED12" s="59"/>
      <c r="EE12" s="61"/>
      <c r="EF12" s="62"/>
      <c r="EG12" s="62" t="e">
        <f t="shared" si="1"/>
        <v>#DIV/0!</v>
      </c>
      <c r="EH12" s="62" t="e">
        <f t="shared" si="1"/>
        <v>#DIV/0!</v>
      </c>
      <c r="EI12" s="62" t="e">
        <f t="shared" si="2"/>
        <v>#DIV/0!</v>
      </c>
      <c r="EJ12" s="62" t="e">
        <f t="shared" si="2"/>
        <v>#DIV/0!</v>
      </c>
      <c r="EK12" s="62" t="e">
        <f>Y12/DF12</f>
        <v>#DIV/0!</v>
      </c>
      <c r="EL12" s="62"/>
      <c r="EM12" s="62"/>
      <c r="EN12" s="62"/>
      <c r="EO12" s="62"/>
      <c r="EP12" s="56"/>
      <c r="EQ12" s="9" t="e">
        <f>CL12/DI12</f>
        <v>#DIV/0!</v>
      </c>
      <c r="ER12" s="9"/>
      <c r="ES12" s="9"/>
      <c r="ET12" s="9"/>
      <c r="EU12" s="9"/>
      <c r="EV12" s="56"/>
      <c r="EW12" s="9" t="e">
        <f>CR12/DI12</f>
        <v>#DIV/0!</v>
      </c>
      <c r="EX12" s="9"/>
      <c r="EY12" s="9"/>
      <c r="EZ12" s="9"/>
      <c r="FA12" s="9"/>
      <c r="FB12" s="56"/>
      <c r="FC12" s="9" t="e">
        <v>#DIV/0!</v>
      </c>
      <c r="FD12" s="9"/>
      <c r="FE12" s="9"/>
      <c r="FF12" s="9"/>
      <c r="FG12" s="9"/>
      <c r="FH12" s="248"/>
      <c r="FI12" s="4" t="s">
        <v>58</v>
      </c>
      <c r="FJ12" s="15" t="s">
        <v>59</v>
      </c>
      <c r="FK12" s="15" t="s">
        <v>52</v>
      </c>
      <c r="FL12" s="15" t="s">
        <v>59</v>
      </c>
      <c r="FM12" s="15" t="s">
        <v>60</v>
      </c>
      <c r="FN12" s="4"/>
      <c r="FO12" s="4"/>
      <c r="FP12" s="4"/>
      <c r="FQ12" s="4"/>
      <c r="FR12" s="4"/>
      <c r="FS12" s="4"/>
      <c r="FT12" s="4"/>
      <c r="FU12" s="5"/>
      <c r="FV12" s="4"/>
      <c r="FW12" s="4"/>
      <c r="FX12" s="4"/>
      <c r="FY12" s="10"/>
      <c r="FZ12" s="10"/>
      <c r="GA12" s="10"/>
      <c r="GB12" s="10"/>
      <c r="GC12" s="10"/>
      <c r="GD12" s="10"/>
      <c r="GE12" s="10"/>
      <c r="GF12" s="10"/>
      <c r="GG12" s="10"/>
      <c r="GH12" s="10"/>
      <c r="GI12" s="4"/>
      <c r="GJ12" s="50"/>
      <c r="GK12"/>
      <c r="GL12"/>
    </row>
    <row r="13" spans="1:194" s="8" customFormat="1" ht="16.5" customHeight="1">
      <c r="A13" s="72"/>
      <c r="B13" s="63" t="s">
        <v>61</v>
      </c>
      <c r="C13" s="59"/>
      <c r="D13" s="59">
        <v>14</v>
      </c>
      <c r="E13" s="59">
        <v>14</v>
      </c>
      <c r="F13" s="59">
        <v>68</v>
      </c>
      <c r="G13" s="59">
        <f>SUM(AI13+BK13)</f>
        <v>21</v>
      </c>
      <c r="H13" s="59">
        <v>47</v>
      </c>
      <c r="I13" s="59">
        <v>15</v>
      </c>
      <c r="J13" s="59">
        <f t="shared" si="0"/>
        <v>3</v>
      </c>
      <c r="K13" s="60">
        <v>3</v>
      </c>
      <c r="L13" s="59">
        <v>60</v>
      </c>
      <c r="M13" s="59">
        <v>96</v>
      </c>
      <c r="N13" s="59">
        <v>138</v>
      </c>
      <c r="O13" s="59">
        <v>200</v>
      </c>
      <c r="P13" s="59">
        <v>277</v>
      </c>
      <c r="Q13" s="59">
        <v>347</v>
      </c>
      <c r="R13" s="60">
        <v>495</v>
      </c>
      <c r="S13" s="59">
        <v>560</v>
      </c>
      <c r="T13" s="59">
        <v>633</v>
      </c>
      <c r="U13" s="59">
        <v>656</v>
      </c>
      <c r="V13" s="59">
        <v>1045</v>
      </c>
      <c r="W13" s="59">
        <v>991</v>
      </c>
      <c r="X13" s="59">
        <v>924</v>
      </c>
      <c r="Y13" s="59">
        <v>863</v>
      </c>
      <c r="Z13" s="59">
        <v>551</v>
      </c>
      <c r="AA13" s="59">
        <v>95</v>
      </c>
      <c r="AB13" s="59">
        <v>114</v>
      </c>
      <c r="AC13" s="59">
        <v>341</v>
      </c>
      <c r="AD13" s="61">
        <v>357</v>
      </c>
      <c r="AE13" s="59"/>
      <c r="AF13" s="59">
        <v>7</v>
      </c>
      <c r="AG13" s="59">
        <v>10</v>
      </c>
      <c r="AH13" s="59">
        <v>31</v>
      </c>
      <c r="AI13" s="59">
        <v>7</v>
      </c>
      <c r="AJ13" s="59">
        <v>11</v>
      </c>
      <c r="AK13" s="59">
        <v>7</v>
      </c>
      <c r="AL13" s="59">
        <v>1</v>
      </c>
      <c r="AM13" s="59">
        <v>2</v>
      </c>
      <c r="AN13" s="59">
        <v>22</v>
      </c>
      <c r="AO13" s="59">
        <v>43</v>
      </c>
      <c r="AP13" s="59">
        <v>37</v>
      </c>
      <c r="AQ13" s="59">
        <v>74</v>
      </c>
      <c r="AR13" s="59">
        <v>117</v>
      </c>
      <c r="AS13" s="59">
        <v>145</v>
      </c>
      <c r="AT13" s="59">
        <v>207</v>
      </c>
      <c r="AU13" s="59">
        <v>229</v>
      </c>
      <c r="AV13" s="59">
        <v>266</v>
      </c>
      <c r="AW13" s="59">
        <v>285</v>
      </c>
      <c r="AX13" s="177">
        <v>412</v>
      </c>
      <c r="AY13" s="59">
        <v>398</v>
      </c>
      <c r="AZ13" s="59">
        <v>349</v>
      </c>
      <c r="BA13" s="59">
        <v>323</v>
      </c>
      <c r="BB13" s="59">
        <v>193</v>
      </c>
      <c r="BC13" s="59">
        <v>33</v>
      </c>
      <c r="BD13" s="59">
        <v>50</v>
      </c>
      <c r="BE13" s="59">
        <v>120</v>
      </c>
      <c r="BF13" s="61">
        <v>135</v>
      </c>
      <c r="BG13" s="59"/>
      <c r="BH13" s="59">
        <v>7</v>
      </c>
      <c r="BI13" s="59">
        <v>4</v>
      </c>
      <c r="BJ13" s="59">
        <v>37</v>
      </c>
      <c r="BK13" s="59">
        <v>14</v>
      </c>
      <c r="BL13" s="59">
        <v>36</v>
      </c>
      <c r="BM13" s="59">
        <v>8</v>
      </c>
      <c r="BN13" s="59">
        <v>2</v>
      </c>
      <c r="BO13" s="59">
        <v>1</v>
      </c>
      <c r="BP13" s="59">
        <v>38</v>
      </c>
      <c r="BQ13" s="59">
        <v>53</v>
      </c>
      <c r="BR13" s="59">
        <v>101</v>
      </c>
      <c r="BS13" s="59">
        <v>126</v>
      </c>
      <c r="BT13" s="59">
        <v>160</v>
      </c>
      <c r="BU13" s="59">
        <v>202</v>
      </c>
      <c r="BV13" s="59">
        <v>288</v>
      </c>
      <c r="BW13" s="59">
        <v>331</v>
      </c>
      <c r="BX13" s="59">
        <v>367</v>
      </c>
      <c r="BY13" s="59">
        <v>371</v>
      </c>
      <c r="BZ13" s="177">
        <v>633</v>
      </c>
      <c r="CA13" s="59">
        <v>593</v>
      </c>
      <c r="CB13" s="59">
        <v>575</v>
      </c>
      <c r="CC13" s="59">
        <v>540</v>
      </c>
      <c r="CD13" s="59">
        <v>358</v>
      </c>
      <c r="CE13" s="59">
        <v>62</v>
      </c>
      <c r="CF13" s="59">
        <v>64</v>
      </c>
      <c r="CG13" s="59">
        <v>221</v>
      </c>
      <c r="CH13" s="61">
        <v>222</v>
      </c>
      <c r="CI13" s="59">
        <v>737</v>
      </c>
      <c r="CJ13" s="59">
        <v>468</v>
      </c>
      <c r="CK13" s="59">
        <v>66</v>
      </c>
      <c r="CL13" s="59">
        <v>36</v>
      </c>
      <c r="CM13" s="59">
        <v>83</v>
      </c>
      <c r="CN13" s="61">
        <v>198</v>
      </c>
      <c r="CO13" s="59">
        <v>652</v>
      </c>
      <c r="CP13" s="59">
        <v>348</v>
      </c>
      <c r="CQ13" s="59">
        <v>29</v>
      </c>
      <c r="CR13" s="59">
        <v>24</v>
      </c>
      <c r="CS13" s="59">
        <v>3</v>
      </c>
      <c r="CT13" s="61">
        <v>44</v>
      </c>
      <c r="CU13" s="59">
        <v>575</v>
      </c>
      <c r="CV13" s="59">
        <v>206</v>
      </c>
      <c r="CW13" s="59">
        <v>49</v>
      </c>
      <c r="CX13" s="59">
        <v>17</v>
      </c>
      <c r="CY13" s="59">
        <v>0</v>
      </c>
      <c r="CZ13" s="61">
        <v>8</v>
      </c>
      <c r="DA13" s="59">
        <v>704</v>
      </c>
      <c r="DB13" s="59">
        <v>726</v>
      </c>
      <c r="DC13" s="59">
        <v>1162</v>
      </c>
      <c r="DD13" s="59">
        <v>1047</v>
      </c>
      <c r="DE13" s="59">
        <v>940</v>
      </c>
      <c r="DF13" s="59">
        <v>964</v>
      </c>
      <c r="DG13" s="59">
        <v>624</v>
      </c>
      <c r="DH13" s="59">
        <v>438</v>
      </c>
      <c r="DI13" s="59">
        <v>296</v>
      </c>
      <c r="DJ13" s="59">
        <v>517</v>
      </c>
      <c r="DK13" s="61">
        <v>357</v>
      </c>
      <c r="DL13" s="59"/>
      <c r="DM13" s="59"/>
      <c r="DN13" s="59"/>
      <c r="DO13" s="59"/>
      <c r="DP13" s="59">
        <v>353</v>
      </c>
      <c r="DQ13" s="59">
        <v>213</v>
      </c>
      <c r="DR13" s="59">
        <v>162</v>
      </c>
      <c r="DS13" s="59">
        <v>136</v>
      </c>
      <c r="DT13" s="59">
        <v>185</v>
      </c>
      <c r="DU13" s="61">
        <v>135</v>
      </c>
      <c r="DV13" s="59"/>
      <c r="DW13" s="59"/>
      <c r="DX13" s="59"/>
      <c r="DY13" s="59"/>
      <c r="DZ13" s="59">
        <v>587</v>
      </c>
      <c r="EA13" s="59">
        <v>411</v>
      </c>
      <c r="EB13" s="59">
        <v>276</v>
      </c>
      <c r="EC13" s="59">
        <v>160</v>
      </c>
      <c r="ED13" s="59">
        <v>332</v>
      </c>
      <c r="EE13" s="61">
        <v>222</v>
      </c>
      <c r="EF13" s="62"/>
      <c r="EG13" s="62">
        <f t="shared" si="1"/>
        <v>0.90358126721763088</v>
      </c>
      <c r="EH13" s="62">
        <f t="shared" si="1"/>
        <v>0.89931153184165236</v>
      </c>
      <c r="EI13" s="62">
        <f t="shared" si="2"/>
        <v>0.89931153184165236</v>
      </c>
      <c r="EJ13" s="62">
        <f t="shared" si="2"/>
        <v>0.94651384909264569</v>
      </c>
      <c r="EK13" s="62">
        <f>Y13/DF13</f>
        <v>0.89522821576763489</v>
      </c>
      <c r="EL13" s="62">
        <f t="shared" ref="EL13:EP15" si="8">Z13/DG13</f>
        <v>0.88301282051282048</v>
      </c>
      <c r="EM13" s="62">
        <f t="shared" si="8"/>
        <v>0.21689497716894976</v>
      </c>
      <c r="EN13" s="62">
        <f t="shared" si="8"/>
        <v>0.38513513513513514</v>
      </c>
      <c r="EO13" s="62">
        <f t="shared" si="8"/>
        <v>0.65957446808510634</v>
      </c>
      <c r="EP13" s="263">
        <f t="shared" si="8"/>
        <v>1</v>
      </c>
      <c r="EQ13" s="9">
        <f t="shared" ref="EQ13:EV13" si="9">CI13/DF13</f>
        <v>0.76452282157676343</v>
      </c>
      <c r="ER13" s="9">
        <f t="shared" si="9"/>
        <v>0.75</v>
      </c>
      <c r="ES13" s="9">
        <f t="shared" si="9"/>
        <v>0.15068493150684931</v>
      </c>
      <c r="ET13" s="9">
        <f t="shared" si="9"/>
        <v>0.12162162162162163</v>
      </c>
      <c r="EU13" s="9">
        <f t="shared" si="9"/>
        <v>0.16054158607350097</v>
      </c>
      <c r="EV13" s="56">
        <f t="shared" si="9"/>
        <v>0.55462184873949583</v>
      </c>
      <c r="EW13" s="9">
        <f t="shared" ref="EW13:FB13" si="10">CO13/DF13</f>
        <v>0.67634854771784236</v>
      </c>
      <c r="EX13" s="9">
        <f t="shared" si="10"/>
        <v>0.55769230769230771</v>
      </c>
      <c r="EY13" s="9">
        <f t="shared" si="10"/>
        <v>6.6210045662100453E-2</v>
      </c>
      <c r="EZ13" s="9">
        <f t="shared" si="10"/>
        <v>8.1081081081081086E-2</v>
      </c>
      <c r="FA13" s="9">
        <f t="shared" si="10"/>
        <v>5.8027079303675051E-3</v>
      </c>
      <c r="FB13" s="56">
        <f t="shared" si="10"/>
        <v>0.12324929971988796</v>
      </c>
      <c r="FC13" s="9">
        <f t="shared" ref="FC13:FH13" si="11">CU13/DF13</f>
        <v>0.59647302904564314</v>
      </c>
      <c r="FD13" s="9">
        <f t="shared" si="11"/>
        <v>0.33012820512820512</v>
      </c>
      <c r="FE13" s="9">
        <f t="shared" si="11"/>
        <v>0.11187214611872145</v>
      </c>
      <c r="FF13" s="9">
        <f t="shared" si="11"/>
        <v>5.7432432432432436E-2</v>
      </c>
      <c r="FG13" s="9">
        <f t="shared" si="11"/>
        <v>0</v>
      </c>
      <c r="FH13" s="56">
        <f t="shared" si="11"/>
        <v>2.2408963585434174E-2</v>
      </c>
      <c r="FI13" s="4"/>
      <c r="FJ13" s="4"/>
      <c r="FK13" s="4"/>
      <c r="FL13" s="4"/>
      <c r="FM13" s="4">
        <v>12</v>
      </c>
      <c r="FN13" s="4">
        <v>12</v>
      </c>
      <c r="FO13" s="4" t="s">
        <v>62</v>
      </c>
      <c r="FP13" s="4" t="s">
        <v>63</v>
      </c>
      <c r="FQ13" s="4" t="s">
        <v>64</v>
      </c>
      <c r="FR13" s="4">
        <v>38</v>
      </c>
      <c r="FS13" s="4">
        <v>35</v>
      </c>
      <c r="FT13" s="4">
        <v>45</v>
      </c>
      <c r="FU13" s="5" t="s">
        <v>65</v>
      </c>
      <c r="FV13" s="4">
        <v>134</v>
      </c>
      <c r="FW13" s="4">
        <v>140</v>
      </c>
      <c r="FX13" s="4">
        <v>145</v>
      </c>
      <c r="FY13" s="10">
        <v>151.47499999999999</v>
      </c>
      <c r="FZ13" s="10">
        <v>136</v>
      </c>
      <c r="GA13" s="10">
        <v>122</v>
      </c>
      <c r="GB13" s="10"/>
      <c r="GC13"/>
      <c r="GD13" s="178" t="s">
        <v>50</v>
      </c>
      <c r="GE13" s="10" t="s">
        <v>50</v>
      </c>
      <c r="GF13" s="10" t="s">
        <v>50</v>
      </c>
      <c r="GG13" s="10"/>
      <c r="GH13" s="10"/>
      <c r="GI13" s="4"/>
      <c r="GJ13" s="50"/>
      <c r="GK13"/>
      <c r="GL13"/>
    </row>
    <row r="14" spans="1:194" s="8" customFormat="1" ht="16.5" customHeight="1">
      <c r="A14" s="72"/>
      <c r="B14" s="63" t="s">
        <v>66</v>
      </c>
      <c r="C14" s="59"/>
      <c r="D14" s="59" t="s">
        <v>50</v>
      </c>
      <c r="E14" s="59" t="s">
        <v>50</v>
      </c>
      <c r="F14" s="59">
        <v>30</v>
      </c>
      <c r="G14" s="59">
        <v>62</v>
      </c>
      <c r="H14" s="59">
        <v>65</v>
      </c>
      <c r="I14" s="59">
        <v>67</v>
      </c>
      <c r="J14" s="59">
        <f t="shared" si="0"/>
        <v>55</v>
      </c>
      <c r="K14" s="60">
        <v>15</v>
      </c>
      <c r="L14" s="59">
        <v>60</v>
      </c>
      <c r="M14" s="59">
        <v>88</v>
      </c>
      <c r="N14" s="59">
        <v>144</v>
      </c>
      <c r="O14" s="59">
        <v>253</v>
      </c>
      <c r="P14" s="59">
        <v>317</v>
      </c>
      <c r="Q14" s="59">
        <v>224</v>
      </c>
      <c r="R14" s="60">
        <v>279</v>
      </c>
      <c r="S14" s="59">
        <v>334</v>
      </c>
      <c r="T14" s="59">
        <v>365</v>
      </c>
      <c r="U14" s="59">
        <v>391</v>
      </c>
      <c r="V14" s="59">
        <v>651</v>
      </c>
      <c r="W14" s="59">
        <v>663</v>
      </c>
      <c r="X14" s="59">
        <v>843</v>
      </c>
      <c r="Y14" s="59">
        <v>961</v>
      </c>
      <c r="Z14" s="59">
        <v>1196</v>
      </c>
      <c r="AA14" s="59">
        <v>1150</v>
      </c>
      <c r="AB14" s="59">
        <v>946</v>
      </c>
      <c r="AC14" s="59">
        <v>810</v>
      </c>
      <c r="AD14" s="61">
        <v>412</v>
      </c>
      <c r="AE14" s="59"/>
      <c r="AF14" s="59" t="s">
        <v>50</v>
      </c>
      <c r="AG14" s="59" t="s">
        <v>50</v>
      </c>
      <c r="AH14" s="59" t="s">
        <v>50</v>
      </c>
      <c r="AI14" s="59" t="s">
        <v>50</v>
      </c>
      <c r="AJ14" s="59">
        <v>27</v>
      </c>
      <c r="AK14" s="59">
        <v>24</v>
      </c>
      <c r="AL14" s="59">
        <v>25</v>
      </c>
      <c r="AM14" s="59">
        <v>8</v>
      </c>
      <c r="AN14" s="59">
        <v>24</v>
      </c>
      <c r="AO14" s="59">
        <v>32</v>
      </c>
      <c r="AP14" s="59">
        <v>55</v>
      </c>
      <c r="AQ14" s="59">
        <v>98</v>
      </c>
      <c r="AR14" s="59">
        <v>116</v>
      </c>
      <c r="AS14" s="59">
        <v>84</v>
      </c>
      <c r="AT14" s="59">
        <v>113</v>
      </c>
      <c r="AU14" s="59">
        <v>115</v>
      </c>
      <c r="AV14" s="59">
        <v>128</v>
      </c>
      <c r="AW14" s="59">
        <v>144</v>
      </c>
      <c r="AX14" s="177">
        <v>227</v>
      </c>
      <c r="AY14" s="59">
        <v>244</v>
      </c>
      <c r="AZ14" s="59">
        <v>331</v>
      </c>
      <c r="BA14" s="59" t="s">
        <v>50</v>
      </c>
      <c r="BB14" s="59">
        <v>455</v>
      </c>
      <c r="BC14" s="59">
        <v>429</v>
      </c>
      <c r="BD14" s="59">
        <v>350</v>
      </c>
      <c r="BE14" s="59">
        <v>290</v>
      </c>
      <c r="BF14" s="61"/>
      <c r="BG14" s="59"/>
      <c r="BH14" s="59" t="s">
        <v>50</v>
      </c>
      <c r="BI14" s="59" t="s">
        <v>50</v>
      </c>
      <c r="BJ14" s="59" t="s">
        <v>50</v>
      </c>
      <c r="BK14" s="59" t="s">
        <v>50</v>
      </c>
      <c r="BL14" s="59">
        <v>38</v>
      </c>
      <c r="BM14" s="59">
        <v>43</v>
      </c>
      <c r="BN14" s="59">
        <v>30</v>
      </c>
      <c r="BO14" s="59">
        <v>7</v>
      </c>
      <c r="BP14" s="59">
        <v>36</v>
      </c>
      <c r="BQ14" s="59">
        <v>56</v>
      </c>
      <c r="BR14" s="59">
        <v>89</v>
      </c>
      <c r="BS14" s="59">
        <v>155</v>
      </c>
      <c r="BT14" s="59">
        <v>201</v>
      </c>
      <c r="BU14" s="59">
        <v>140</v>
      </c>
      <c r="BV14" s="59">
        <v>166</v>
      </c>
      <c r="BW14" s="59">
        <v>219</v>
      </c>
      <c r="BX14" s="59">
        <v>237</v>
      </c>
      <c r="BY14" s="59">
        <v>247</v>
      </c>
      <c r="BZ14" s="177">
        <v>424</v>
      </c>
      <c r="CA14" s="59">
        <v>419</v>
      </c>
      <c r="CB14" s="59">
        <v>512</v>
      </c>
      <c r="CC14" s="59" t="s">
        <v>50</v>
      </c>
      <c r="CD14" s="59">
        <v>741</v>
      </c>
      <c r="CE14" s="59">
        <v>721</v>
      </c>
      <c r="CF14" s="59">
        <v>596</v>
      </c>
      <c r="CG14" s="59">
        <v>520</v>
      </c>
      <c r="CH14" s="61"/>
      <c r="CI14" s="59">
        <v>641</v>
      </c>
      <c r="CJ14" s="59">
        <v>991</v>
      </c>
      <c r="CK14" s="59">
        <v>1074</v>
      </c>
      <c r="CL14" s="59">
        <v>884</v>
      </c>
      <c r="CM14" s="59">
        <v>741</v>
      </c>
      <c r="CN14" s="61">
        <v>372</v>
      </c>
      <c r="CO14" s="59">
        <v>476</v>
      </c>
      <c r="CP14" s="59">
        <v>658</v>
      </c>
      <c r="CQ14" s="59">
        <v>883</v>
      </c>
      <c r="CR14" s="59">
        <v>881</v>
      </c>
      <c r="CS14" s="59">
        <v>698</v>
      </c>
      <c r="CT14" s="61">
        <v>292</v>
      </c>
      <c r="CU14" s="59">
        <v>378</v>
      </c>
      <c r="CV14" s="59">
        <v>476</v>
      </c>
      <c r="CW14" s="59">
        <v>619</v>
      </c>
      <c r="CX14" s="59">
        <v>816</v>
      </c>
      <c r="CY14" s="59">
        <v>671</v>
      </c>
      <c r="CZ14" s="61">
        <v>243</v>
      </c>
      <c r="DA14" s="59">
        <v>461</v>
      </c>
      <c r="DB14" s="59">
        <v>497</v>
      </c>
      <c r="DC14" s="59">
        <v>818</v>
      </c>
      <c r="DD14" s="59">
        <v>898</v>
      </c>
      <c r="DE14" s="59">
        <v>1084</v>
      </c>
      <c r="DF14" s="59">
        <v>1179</v>
      </c>
      <c r="DG14" s="59">
        <v>1306</v>
      </c>
      <c r="DH14" s="59">
        <v>1200</v>
      </c>
      <c r="DI14" s="59">
        <v>1004</v>
      </c>
      <c r="DJ14" s="59">
        <v>871</v>
      </c>
      <c r="DK14" s="61">
        <v>483</v>
      </c>
      <c r="DL14" s="59"/>
      <c r="DM14" s="59"/>
      <c r="DN14" s="59"/>
      <c r="DO14" s="59"/>
      <c r="DP14" s="59">
        <v>426</v>
      </c>
      <c r="DQ14" s="59"/>
      <c r="DR14" s="59">
        <v>448</v>
      </c>
      <c r="DS14" s="59">
        <v>372</v>
      </c>
      <c r="DT14" s="59">
        <v>311</v>
      </c>
      <c r="DU14" s="61">
        <v>177</v>
      </c>
      <c r="DV14" s="59"/>
      <c r="DW14" s="59"/>
      <c r="DX14" s="59"/>
      <c r="DY14" s="59"/>
      <c r="DZ14" s="59">
        <v>658</v>
      </c>
      <c r="EA14" s="59"/>
      <c r="EB14" s="59">
        <v>752</v>
      </c>
      <c r="EC14" s="59">
        <v>632</v>
      </c>
      <c r="ED14" s="59">
        <v>560</v>
      </c>
      <c r="EE14" s="61">
        <v>306</v>
      </c>
      <c r="EF14" s="62"/>
      <c r="EG14" s="62">
        <f t="shared" si="1"/>
        <v>0.78672032193158958</v>
      </c>
      <c r="EH14" s="62">
        <f t="shared" si="1"/>
        <v>0.79584352078239606</v>
      </c>
      <c r="EI14" s="62">
        <f t="shared" si="2"/>
        <v>0.79584352078239606</v>
      </c>
      <c r="EJ14" s="62">
        <f t="shared" si="2"/>
        <v>0.73830734966592426</v>
      </c>
      <c r="EK14" s="62">
        <f>Y14/DF14</f>
        <v>0.81509754028838</v>
      </c>
      <c r="EL14" s="62">
        <f t="shared" si="8"/>
        <v>0.91577335375191427</v>
      </c>
      <c r="EM14" s="62">
        <f t="shared" si="8"/>
        <v>0.95833333333333337</v>
      </c>
      <c r="EN14" s="62">
        <f t="shared" si="8"/>
        <v>0.94223107569721121</v>
      </c>
      <c r="EO14" s="62">
        <f t="shared" si="8"/>
        <v>0.9299655568312285</v>
      </c>
      <c r="EP14" s="263">
        <f t="shared" si="8"/>
        <v>0.85300207039337472</v>
      </c>
      <c r="EQ14" s="9">
        <f>CL14/DI14</f>
        <v>0.88047808764940239</v>
      </c>
      <c r="ER14" s="9">
        <f t="shared" ref="ER14:EV15" si="12">CJ14/DG14</f>
        <v>0.75880551301684529</v>
      </c>
      <c r="ES14" s="9">
        <f t="shared" si="12"/>
        <v>0.89500000000000002</v>
      </c>
      <c r="ET14" s="9">
        <f t="shared" si="12"/>
        <v>0.88047808764940239</v>
      </c>
      <c r="EU14" s="9">
        <f t="shared" si="12"/>
        <v>0.85074626865671643</v>
      </c>
      <c r="EV14" s="56">
        <f t="shared" si="12"/>
        <v>0.77018633540372672</v>
      </c>
      <c r="EW14" s="9">
        <f>CR14/DI14</f>
        <v>0.87749003984063745</v>
      </c>
      <c r="EX14" s="9">
        <f t="shared" ref="EX14:FB15" si="13">CP14/DG14</f>
        <v>0.5038284839203675</v>
      </c>
      <c r="EY14" s="9">
        <f t="shared" si="13"/>
        <v>0.73583333333333334</v>
      </c>
      <c r="EZ14" s="9">
        <f t="shared" si="13"/>
        <v>0.87749003984063745</v>
      </c>
      <c r="FA14" s="9">
        <f t="shared" si="13"/>
        <v>0.80137772675086105</v>
      </c>
      <c r="FB14" s="56">
        <f t="shared" si="13"/>
        <v>0.6045548654244306</v>
      </c>
      <c r="FC14" s="9">
        <v>0</v>
      </c>
      <c r="FD14" s="9">
        <f t="shared" ref="FD14:FH15" si="14">CV14/DG14</f>
        <v>0.36447166921898927</v>
      </c>
      <c r="FE14" s="9">
        <f t="shared" si="14"/>
        <v>0.51583333333333337</v>
      </c>
      <c r="FF14" s="9">
        <f t="shared" si="14"/>
        <v>0.8127490039840638</v>
      </c>
      <c r="FG14" s="9">
        <f t="shared" si="14"/>
        <v>0.77037887485648682</v>
      </c>
      <c r="FH14" s="56">
        <f t="shared" si="14"/>
        <v>0.50310559006211175</v>
      </c>
      <c r="FI14" s="4"/>
      <c r="FJ14" s="4"/>
      <c r="FK14" s="4"/>
      <c r="FL14" s="4"/>
      <c r="FM14" s="15" t="s">
        <v>67</v>
      </c>
      <c r="FN14" s="4">
        <v>12</v>
      </c>
      <c r="FO14" s="4">
        <v>14</v>
      </c>
      <c r="FP14" s="4" t="s">
        <v>62</v>
      </c>
      <c r="FQ14" s="4" t="s">
        <v>68</v>
      </c>
      <c r="FR14" s="4" t="s">
        <v>69</v>
      </c>
      <c r="FS14" s="4">
        <v>52</v>
      </c>
      <c r="FT14" s="4" t="s">
        <v>70</v>
      </c>
      <c r="FU14" s="5" t="s">
        <v>71</v>
      </c>
      <c r="FV14" s="4" t="s">
        <v>72</v>
      </c>
      <c r="FW14" s="4" t="s">
        <v>72</v>
      </c>
      <c r="FX14" s="4" t="s">
        <v>72</v>
      </c>
      <c r="FY14" s="10">
        <v>111.07514880952381</v>
      </c>
      <c r="FZ14" s="10">
        <v>117</v>
      </c>
      <c r="GA14" s="10">
        <v>143</v>
      </c>
      <c r="GB14" s="10"/>
      <c r="GC14"/>
      <c r="GD14" s="10" t="s">
        <v>50</v>
      </c>
      <c r="GE14" s="10" t="s">
        <v>50</v>
      </c>
      <c r="GF14" s="10" t="s">
        <v>50</v>
      </c>
      <c r="GG14" s="10"/>
      <c r="GH14" s="10"/>
      <c r="GI14" s="4"/>
      <c r="GJ14" s="50"/>
      <c r="GK14"/>
      <c r="GL14"/>
    </row>
    <row r="15" spans="1:194" s="8" customFormat="1" ht="16.5">
      <c r="A15" s="64"/>
      <c r="B15" s="65" t="s">
        <v>44</v>
      </c>
      <c r="C15" s="66">
        <f t="shared" ref="C15:I15" si="15">SUM(C10:C14)</f>
        <v>1543</v>
      </c>
      <c r="D15" s="66">
        <f t="shared" si="15"/>
        <v>1224</v>
      </c>
      <c r="E15" s="66">
        <f t="shared" si="15"/>
        <v>1227</v>
      </c>
      <c r="F15" s="66">
        <f t="shared" si="15"/>
        <v>1222</v>
      </c>
      <c r="G15" s="66">
        <f t="shared" si="15"/>
        <v>558</v>
      </c>
      <c r="H15" s="66">
        <f t="shared" si="15"/>
        <v>381</v>
      </c>
      <c r="I15" s="66">
        <f t="shared" si="15"/>
        <v>532</v>
      </c>
      <c r="J15" s="66">
        <f t="shared" si="0"/>
        <v>526</v>
      </c>
      <c r="K15" s="67">
        <f>SUM(AM15,BO15)</f>
        <v>379</v>
      </c>
      <c r="L15" s="66">
        <f t="shared" ref="L15:AQ15" si="16">SUM(L10:L14)</f>
        <v>591</v>
      </c>
      <c r="M15" s="66">
        <f t="shared" si="16"/>
        <v>710</v>
      </c>
      <c r="N15" s="66">
        <f t="shared" si="16"/>
        <v>858</v>
      </c>
      <c r="O15" s="66">
        <f t="shared" si="16"/>
        <v>1220</v>
      </c>
      <c r="P15" s="66">
        <f t="shared" si="16"/>
        <v>1218</v>
      </c>
      <c r="Q15" s="66">
        <f t="shared" si="16"/>
        <v>1147</v>
      </c>
      <c r="R15" s="67">
        <f t="shared" si="16"/>
        <v>1452</v>
      </c>
      <c r="S15" s="66">
        <f t="shared" si="16"/>
        <v>1593</v>
      </c>
      <c r="T15" s="66">
        <f t="shared" si="16"/>
        <v>1792</v>
      </c>
      <c r="U15" s="66">
        <f t="shared" si="16"/>
        <v>2068</v>
      </c>
      <c r="V15" s="66">
        <f t="shared" si="16"/>
        <v>2861</v>
      </c>
      <c r="W15" s="66">
        <f t="shared" si="16"/>
        <v>2915</v>
      </c>
      <c r="X15" s="66">
        <f t="shared" si="16"/>
        <v>3348</v>
      </c>
      <c r="Y15" s="66">
        <f t="shared" si="16"/>
        <v>3410</v>
      </c>
      <c r="Z15" s="66">
        <f>SUM(Z10:Z14)</f>
        <v>3899</v>
      </c>
      <c r="AA15" s="66">
        <f>SUM(AA10:AA14)</f>
        <v>3298</v>
      </c>
      <c r="AB15" s="66">
        <f>SUM(AB10:AB14)</f>
        <v>2189</v>
      </c>
      <c r="AC15" s="66">
        <f>SUM(AC10:AC14)</f>
        <v>1696</v>
      </c>
      <c r="AD15" s="68">
        <f>SUM(AD10:AD14)</f>
        <v>1133</v>
      </c>
      <c r="AE15" s="66">
        <f t="shared" si="16"/>
        <v>591</v>
      </c>
      <c r="AF15" s="66">
        <f t="shared" si="16"/>
        <v>425</v>
      </c>
      <c r="AG15" s="66">
        <f t="shared" si="16"/>
        <v>492</v>
      </c>
      <c r="AH15" s="66">
        <f t="shared" si="16"/>
        <v>466</v>
      </c>
      <c r="AI15" s="66">
        <f t="shared" si="16"/>
        <v>176</v>
      </c>
      <c r="AJ15" s="66">
        <f t="shared" si="16"/>
        <v>144</v>
      </c>
      <c r="AK15" s="66">
        <f t="shared" si="16"/>
        <v>194</v>
      </c>
      <c r="AL15" s="66">
        <f t="shared" si="16"/>
        <v>182</v>
      </c>
      <c r="AM15" s="66">
        <f t="shared" si="16"/>
        <v>121</v>
      </c>
      <c r="AN15" s="66">
        <f t="shared" si="16"/>
        <v>238</v>
      </c>
      <c r="AO15" s="66">
        <f t="shared" si="16"/>
        <v>286</v>
      </c>
      <c r="AP15" s="66">
        <f t="shared" si="16"/>
        <v>311</v>
      </c>
      <c r="AQ15" s="66">
        <f t="shared" si="16"/>
        <v>459</v>
      </c>
      <c r="AR15" s="66">
        <v>464</v>
      </c>
      <c r="AS15" s="66">
        <v>470</v>
      </c>
      <c r="AT15" s="66">
        <f t="shared" ref="AT15:AZ15" si="17">SUM(AT10:AT14)</f>
        <v>609</v>
      </c>
      <c r="AU15" s="66">
        <f t="shared" si="17"/>
        <v>617</v>
      </c>
      <c r="AV15" s="66">
        <f t="shared" si="17"/>
        <v>715</v>
      </c>
      <c r="AW15" s="66">
        <f t="shared" si="17"/>
        <v>836</v>
      </c>
      <c r="AX15" s="179">
        <f t="shared" si="17"/>
        <v>1101</v>
      </c>
      <c r="AY15" s="66">
        <f t="shared" si="17"/>
        <v>1123</v>
      </c>
      <c r="AZ15" s="66">
        <f t="shared" si="17"/>
        <v>1289</v>
      </c>
      <c r="BA15" s="66"/>
      <c r="BB15" s="66">
        <f>SUM(BB10:BB14)</f>
        <v>1492</v>
      </c>
      <c r="BC15" s="66">
        <f>SUM(BC10:BC14)</f>
        <v>1271</v>
      </c>
      <c r="BD15" s="66">
        <f>SUM(BD10:BD14)</f>
        <v>823</v>
      </c>
      <c r="BE15" s="66">
        <f>SUM(BE10:BE14)</f>
        <v>637</v>
      </c>
      <c r="BF15" s="68"/>
      <c r="BG15" s="66">
        <f t="shared" ref="BG15:CB15" si="18">SUM(BG10:BG14)</f>
        <v>900</v>
      </c>
      <c r="BH15" s="66">
        <f t="shared" si="18"/>
        <v>809</v>
      </c>
      <c r="BI15" s="66">
        <f t="shared" si="18"/>
        <v>735</v>
      </c>
      <c r="BJ15" s="66">
        <f t="shared" si="18"/>
        <v>726</v>
      </c>
      <c r="BK15" s="66">
        <f t="shared" si="18"/>
        <v>320</v>
      </c>
      <c r="BL15" s="66">
        <f t="shared" si="18"/>
        <v>237</v>
      </c>
      <c r="BM15" s="66">
        <f t="shared" si="18"/>
        <v>338</v>
      </c>
      <c r="BN15" s="66">
        <f t="shared" si="18"/>
        <v>344</v>
      </c>
      <c r="BO15" s="66">
        <f t="shared" si="18"/>
        <v>258</v>
      </c>
      <c r="BP15" s="66">
        <f t="shared" si="18"/>
        <v>353</v>
      </c>
      <c r="BQ15" s="66">
        <f t="shared" si="18"/>
        <v>424</v>
      </c>
      <c r="BR15" s="66">
        <f t="shared" si="18"/>
        <v>547</v>
      </c>
      <c r="BS15" s="66">
        <f t="shared" si="18"/>
        <v>761</v>
      </c>
      <c r="BT15" s="66">
        <f t="shared" si="18"/>
        <v>754</v>
      </c>
      <c r="BU15" s="66">
        <f t="shared" si="18"/>
        <v>677</v>
      </c>
      <c r="BV15" s="66">
        <f t="shared" si="18"/>
        <v>843</v>
      </c>
      <c r="BW15" s="66">
        <f t="shared" si="18"/>
        <v>976</v>
      </c>
      <c r="BX15" s="66">
        <f t="shared" si="18"/>
        <v>1077</v>
      </c>
      <c r="BY15" s="66">
        <f t="shared" si="18"/>
        <v>1232</v>
      </c>
      <c r="BZ15" s="179">
        <f t="shared" si="18"/>
        <v>1760</v>
      </c>
      <c r="CA15" s="66">
        <f t="shared" si="18"/>
        <v>1792</v>
      </c>
      <c r="CB15" s="66">
        <f t="shared" si="18"/>
        <v>2059</v>
      </c>
      <c r="CC15" s="66"/>
      <c r="CD15" s="66">
        <f>SUM(CD10:CD14)</f>
        <v>2407</v>
      </c>
      <c r="CE15" s="66">
        <f>SUM(CE10:CE14)</f>
        <v>2027</v>
      </c>
      <c r="CF15" s="66">
        <f>SUM(CF10:CF14)</f>
        <v>1366</v>
      </c>
      <c r="CG15" s="66">
        <f>SUM(CG10:CG14)</f>
        <v>1059</v>
      </c>
      <c r="CH15" s="68"/>
      <c r="CI15" s="66">
        <f t="shared" ref="CI15:DZ15" si="19">SUM(CI10:CI14)</f>
        <v>2546</v>
      </c>
      <c r="CJ15" s="66">
        <f>SUM(CJ10:CJ14)</f>
        <v>3258</v>
      </c>
      <c r="CK15" s="66">
        <f>SUM(CK10:CK14)</f>
        <v>2797</v>
      </c>
      <c r="CL15" s="66">
        <f>SUM(CL10:CL14)</f>
        <v>1746</v>
      </c>
      <c r="CM15" s="66">
        <f>SUM(CM10:CM14)</f>
        <v>1037</v>
      </c>
      <c r="CN15" s="68">
        <f>SUM(CN10:CN14)</f>
        <v>676</v>
      </c>
      <c r="CO15" s="66">
        <f t="shared" si="19"/>
        <v>2015</v>
      </c>
      <c r="CP15" s="66">
        <f>SUM(CP10:CP14)</f>
        <v>2351</v>
      </c>
      <c r="CQ15" s="66">
        <f>SUM(CQ10:CQ14)</f>
        <v>2114</v>
      </c>
      <c r="CR15" s="66">
        <f>SUM(CR10:CR14)</f>
        <v>1473</v>
      </c>
      <c r="CS15" s="66">
        <f>SUM(CS10:CS14)</f>
        <v>802</v>
      </c>
      <c r="CT15" s="68">
        <f>SUM(CT10:CT14)</f>
        <v>392</v>
      </c>
      <c r="CU15" s="66">
        <f t="shared" si="19"/>
        <v>1622</v>
      </c>
      <c r="CV15" s="66">
        <f>SUM(CV10:CV14)</f>
        <v>1619</v>
      </c>
      <c r="CW15" s="66">
        <f>SUM(CW10:CW14)</f>
        <v>1510</v>
      </c>
      <c r="CX15" s="66">
        <f>SUM(CX10:CX14)</f>
        <v>1115</v>
      </c>
      <c r="CY15" s="66">
        <f>SUM(CY10:CY14)</f>
        <v>733</v>
      </c>
      <c r="CZ15" s="68">
        <f>SUM(CZ10:CZ14)</f>
        <v>297</v>
      </c>
      <c r="DA15" s="66">
        <f t="shared" si="19"/>
        <v>2345</v>
      </c>
      <c r="DB15" s="66">
        <f t="shared" si="19"/>
        <v>2563</v>
      </c>
      <c r="DC15" s="66">
        <f t="shared" si="19"/>
        <v>3409</v>
      </c>
      <c r="DD15" s="66">
        <f t="shared" si="19"/>
        <v>3616</v>
      </c>
      <c r="DE15" s="66">
        <f t="shared" si="19"/>
        <v>3895</v>
      </c>
      <c r="DF15" s="66">
        <f t="shared" si="19"/>
        <v>4027</v>
      </c>
      <c r="DG15" s="66">
        <f>SUM(DG10:DG14)</f>
        <v>4619</v>
      </c>
      <c r="DH15" s="66">
        <f>SUM(DH10:DH14)</f>
        <v>3997</v>
      </c>
      <c r="DI15" s="66">
        <f>SUM(DI10:DI14)</f>
        <v>2979</v>
      </c>
      <c r="DJ15" s="66">
        <f>SUM(DJ10:DJ14)</f>
        <v>2480</v>
      </c>
      <c r="DK15" s="68">
        <f>SUM(DK10:DK14)</f>
        <v>1696</v>
      </c>
      <c r="DL15" s="66">
        <f t="shared" si="19"/>
        <v>0</v>
      </c>
      <c r="DM15" s="66">
        <f t="shared" si="19"/>
        <v>475</v>
      </c>
      <c r="DN15" s="66">
        <f t="shared" si="19"/>
        <v>0</v>
      </c>
      <c r="DO15" s="66">
        <f t="shared" si="19"/>
        <v>0</v>
      </c>
      <c r="DP15" s="66">
        <f t="shared" si="19"/>
        <v>1501</v>
      </c>
      <c r="DQ15" s="66">
        <f>SUM(DQ10:DQ14)</f>
        <v>1275</v>
      </c>
      <c r="DR15" s="66">
        <f>SUM(DR10:DR14)</f>
        <v>1558</v>
      </c>
      <c r="DS15" s="66">
        <f>SUM(DS10:DS14)</f>
        <v>1161</v>
      </c>
      <c r="DT15" s="66">
        <f>SUM(DT10:DT14)</f>
        <v>945</v>
      </c>
      <c r="DU15" s="68">
        <f>SUM(DU10:DU14)</f>
        <v>652</v>
      </c>
      <c r="DV15" s="66">
        <f t="shared" si="19"/>
        <v>0</v>
      </c>
      <c r="DW15" s="66">
        <f t="shared" si="19"/>
        <v>730</v>
      </c>
      <c r="DX15" s="66">
        <f t="shared" si="19"/>
        <v>0</v>
      </c>
      <c r="DY15" s="66">
        <f t="shared" si="19"/>
        <v>1671</v>
      </c>
      <c r="DZ15" s="66">
        <f t="shared" si="19"/>
        <v>2394</v>
      </c>
      <c r="EA15" s="66">
        <f>SUM(EA10:EA14)</f>
        <v>2038</v>
      </c>
      <c r="EB15" s="66">
        <f>SUM(EB10:EB14)</f>
        <v>2439</v>
      </c>
      <c r="EC15" s="66">
        <f>SUM(EC10:EC14)</f>
        <v>1818</v>
      </c>
      <c r="ED15" s="66">
        <f>SUM(ED10:ED14)</f>
        <v>1535</v>
      </c>
      <c r="EE15" s="68">
        <f>SUM(EE10:EE14)</f>
        <v>1044</v>
      </c>
      <c r="EF15" s="70"/>
      <c r="EG15" s="70">
        <f t="shared" si="1"/>
        <v>0.80686695278969955</v>
      </c>
      <c r="EH15" s="70">
        <f t="shared" si="1"/>
        <v>0.83924904664124378</v>
      </c>
      <c r="EI15" s="70">
        <f t="shared" si="2"/>
        <v>0.83924904664124378</v>
      </c>
      <c r="EJ15" s="70">
        <f t="shared" si="2"/>
        <v>0.80613938053097345</v>
      </c>
      <c r="EK15" s="70">
        <f>Y15/DF15</f>
        <v>0.84678420660541343</v>
      </c>
      <c r="EL15" s="70">
        <f t="shared" si="8"/>
        <v>0.8441221043515913</v>
      </c>
      <c r="EM15" s="70">
        <f t="shared" si="8"/>
        <v>0.82511883912934703</v>
      </c>
      <c r="EN15" s="70">
        <f t="shared" si="8"/>
        <v>0.7348103390399463</v>
      </c>
      <c r="EO15" s="70">
        <f t="shared" si="8"/>
        <v>0.68387096774193545</v>
      </c>
      <c r="EP15" s="264">
        <f>AD15/DK15</f>
        <v>0.6680424528301887</v>
      </c>
      <c r="EQ15" s="14">
        <f>CI15/DF15</f>
        <v>0.6322324310901416</v>
      </c>
      <c r="ER15" s="14">
        <f t="shared" si="12"/>
        <v>0.70534747780904961</v>
      </c>
      <c r="ES15" s="14">
        <f t="shared" si="12"/>
        <v>0.69977483112334249</v>
      </c>
      <c r="ET15" s="14">
        <f t="shared" si="12"/>
        <v>0.58610271903323263</v>
      </c>
      <c r="EU15" s="14">
        <f t="shared" si="12"/>
        <v>0.41814516129032259</v>
      </c>
      <c r="EV15" s="55">
        <f t="shared" si="12"/>
        <v>0.39858490566037735</v>
      </c>
      <c r="EW15" s="14">
        <f>CO15/DF15</f>
        <v>0.50037248572138071</v>
      </c>
      <c r="EX15" s="14">
        <f t="shared" si="13"/>
        <v>0.50898462870751249</v>
      </c>
      <c r="EY15" s="14">
        <f t="shared" si="13"/>
        <v>0.52889667250437833</v>
      </c>
      <c r="EZ15" s="14">
        <f t="shared" si="13"/>
        <v>0.49446122860020142</v>
      </c>
      <c r="FA15" s="14">
        <f t="shared" si="13"/>
        <v>0.32338709677419353</v>
      </c>
      <c r="FB15" s="55">
        <f t="shared" si="13"/>
        <v>0.23113207547169812</v>
      </c>
      <c r="FC15" s="14">
        <f>CU15/DF15</f>
        <v>0.40278122671964239</v>
      </c>
      <c r="FD15" s="14">
        <f t="shared" si="14"/>
        <v>0.35050876813163023</v>
      </c>
      <c r="FE15" s="14">
        <f t="shared" si="14"/>
        <v>0.37778333750312737</v>
      </c>
      <c r="FF15" s="14">
        <f t="shared" si="14"/>
        <v>0.37428667338032895</v>
      </c>
      <c r="FG15" s="14">
        <f t="shared" si="14"/>
        <v>0.29556451612903228</v>
      </c>
      <c r="FH15" s="55">
        <f t="shared" si="14"/>
        <v>0.17511792452830188</v>
      </c>
      <c r="FI15" s="11"/>
      <c r="FJ15" s="11"/>
      <c r="FK15" s="11"/>
      <c r="FL15" s="4"/>
      <c r="FM15" s="4"/>
      <c r="FN15" s="4"/>
      <c r="FO15" s="4"/>
      <c r="FP15" s="4"/>
      <c r="FQ15" s="4"/>
      <c r="FR15" s="4"/>
      <c r="FS15" s="4"/>
      <c r="FT15" s="4"/>
      <c r="FU15" s="5"/>
      <c r="FV15" s="4"/>
      <c r="FW15" s="4"/>
      <c r="FX15" s="4"/>
      <c r="FY15" s="10"/>
      <c r="FZ15" s="10"/>
      <c r="GA15" s="10"/>
      <c r="GB15" s="10"/>
      <c r="GC15"/>
      <c r="GD15"/>
      <c r="GE15"/>
      <c r="GF15"/>
      <c r="GG15"/>
      <c r="GH15"/>
      <c r="GI15" s="4"/>
      <c r="GJ15" s="50"/>
      <c r="GK15"/>
      <c r="GL15"/>
    </row>
    <row r="16" spans="1:194" s="8" customFormat="1" ht="16.5">
      <c r="A16" s="64"/>
      <c r="B16" s="65" t="s">
        <v>254</v>
      </c>
      <c r="C16" s="66">
        <f>SUM(C10,C11,C13)</f>
        <v>1112</v>
      </c>
      <c r="D16" s="66">
        <f t="shared" ref="D16:BW16" si="20">SUM(D10,D11,D13)</f>
        <v>923</v>
      </c>
      <c r="E16" s="66">
        <f t="shared" si="20"/>
        <v>782</v>
      </c>
      <c r="F16" s="66">
        <f t="shared" si="20"/>
        <v>810</v>
      </c>
      <c r="G16" s="66">
        <f t="shared" si="20"/>
        <v>407</v>
      </c>
      <c r="H16" s="66">
        <f t="shared" si="20"/>
        <v>302</v>
      </c>
      <c r="I16" s="66">
        <f t="shared" si="20"/>
        <v>355</v>
      </c>
      <c r="J16" s="66">
        <f t="shared" si="20"/>
        <v>362</v>
      </c>
      <c r="K16" s="66">
        <f t="shared" si="20"/>
        <v>364</v>
      </c>
      <c r="L16" s="66">
        <f t="shared" si="20"/>
        <v>531</v>
      </c>
      <c r="M16" s="66">
        <f t="shared" si="20"/>
        <v>622</v>
      </c>
      <c r="N16" s="66">
        <f t="shared" si="20"/>
        <v>714</v>
      </c>
      <c r="O16" s="66">
        <f t="shared" si="20"/>
        <v>967</v>
      </c>
      <c r="P16" s="66">
        <f t="shared" si="20"/>
        <v>901</v>
      </c>
      <c r="Q16" s="66">
        <f t="shared" si="20"/>
        <v>923</v>
      </c>
      <c r="R16" s="66">
        <f t="shared" si="20"/>
        <v>1173</v>
      </c>
      <c r="S16" s="66">
        <f t="shared" si="20"/>
        <v>1259</v>
      </c>
      <c r="T16" s="66">
        <f t="shared" si="20"/>
        <v>1427</v>
      </c>
      <c r="U16" s="66">
        <f t="shared" si="20"/>
        <v>1677</v>
      </c>
      <c r="V16" s="66">
        <f t="shared" si="20"/>
        <v>2210</v>
      </c>
      <c r="W16" s="66">
        <f t="shared" si="20"/>
        <v>2252</v>
      </c>
      <c r="X16" s="66">
        <f t="shared" si="20"/>
        <v>2505</v>
      </c>
      <c r="Y16" s="66">
        <f t="shared" si="20"/>
        <v>2449</v>
      </c>
      <c r="Z16" s="66">
        <f>SUM(Z10,Z11,Z13)</f>
        <v>2703</v>
      </c>
      <c r="AA16" s="66">
        <f>SUM(AA10,AA11,AA13)</f>
        <v>2148</v>
      </c>
      <c r="AB16" s="66">
        <f>SUM(AB10,AB11,AB13)</f>
        <v>1243</v>
      </c>
      <c r="AC16" s="66">
        <f>SUM(AC10,AC11,AC13)</f>
        <v>886</v>
      </c>
      <c r="AD16" s="68">
        <f>SUM(AD10,AD11,AD13)</f>
        <v>721</v>
      </c>
      <c r="AE16" s="66">
        <f t="shared" si="20"/>
        <v>418</v>
      </c>
      <c r="AF16" s="66">
        <f t="shared" si="20"/>
        <v>347</v>
      </c>
      <c r="AG16" s="66">
        <f t="shared" si="20"/>
        <v>273</v>
      </c>
      <c r="AH16" s="66">
        <f t="shared" si="20"/>
        <v>283</v>
      </c>
      <c r="AI16" s="66">
        <f t="shared" si="20"/>
        <v>139</v>
      </c>
      <c r="AJ16" s="66">
        <f t="shared" si="20"/>
        <v>107</v>
      </c>
      <c r="AK16" s="66">
        <f t="shared" si="20"/>
        <v>125</v>
      </c>
      <c r="AL16" s="66">
        <f t="shared" si="20"/>
        <v>111</v>
      </c>
      <c r="AM16" s="66">
        <f t="shared" si="20"/>
        <v>113</v>
      </c>
      <c r="AN16" s="66">
        <f t="shared" si="20"/>
        <v>214</v>
      </c>
      <c r="AO16" s="66">
        <f t="shared" si="20"/>
        <v>254</v>
      </c>
      <c r="AP16" s="66">
        <f t="shared" si="20"/>
        <v>256</v>
      </c>
      <c r="AQ16" s="66">
        <f t="shared" si="20"/>
        <v>361</v>
      </c>
      <c r="AR16" s="66">
        <f t="shared" si="20"/>
        <v>348</v>
      </c>
      <c r="AS16" s="66">
        <f t="shared" si="20"/>
        <v>386</v>
      </c>
      <c r="AT16" s="66">
        <f t="shared" si="20"/>
        <v>496</v>
      </c>
      <c r="AU16" s="66">
        <f t="shared" si="20"/>
        <v>502</v>
      </c>
      <c r="AV16" s="66">
        <f t="shared" si="20"/>
        <v>587</v>
      </c>
      <c r="AW16" s="66">
        <f t="shared" si="20"/>
        <v>692</v>
      </c>
      <c r="AX16" s="66">
        <f t="shared" si="20"/>
        <v>874</v>
      </c>
      <c r="AY16" s="66">
        <f t="shared" si="20"/>
        <v>879</v>
      </c>
      <c r="AZ16" s="66">
        <f t="shared" si="20"/>
        <v>958</v>
      </c>
      <c r="BA16" s="66">
        <f t="shared" si="20"/>
        <v>955</v>
      </c>
      <c r="BB16" s="66">
        <f>SUM(BB10,BB11,BB13)</f>
        <v>1037</v>
      </c>
      <c r="BC16" s="66"/>
      <c r="BD16" s="66">
        <f>SUM(BD10,BD11,BD13)</f>
        <v>473</v>
      </c>
      <c r="BE16" s="66">
        <f>SUM(BE10,BE11,BE13)</f>
        <v>347</v>
      </c>
      <c r="BF16" s="68">
        <f>SUM(BF10,BF11,BF13)</f>
        <v>271</v>
      </c>
      <c r="BG16" s="66">
        <f t="shared" si="20"/>
        <v>642</v>
      </c>
      <c r="BH16" s="66">
        <f t="shared" si="20"/>
        <v>576</v>
      </c>
      <c r="BI16" s="66">
        <f t="shared" si="20"/>
        <v>509</v>
      </c>
      <c r="BJ16" s="66">
        <f t="shared" si="20"/>
        <v>527</v>
      </c>
      <c r="BK16" s="66">
        <f t="shared" si="20"/>
        <v>268</v>
      </c>
      <c r="BL16" s="66">
        <f t="shared" si="20"/>
        <v>195</v>
      </c>
      <c r="BM16" s="66">
        <f t="shared" si="20"/>
        <v>230</v>
      </c>
      <c r="BN16" s="66">
        <f t="shared" si="20"/>
        <v>251</v>
      </c>
      <c r="BO16" s="66">
        <f t="shared" si="20"/>
        <v>251</v>
      </c>
      <c r="BP16" s="66">
        <f t="shared" si="20"/>
        <v>317</v>
      </c>
      <c r="BQ16" s="66">
        <f t="shared" si="20"/>
        <v>368</v>
      </c>
      <c r="BR16" s="66">
        <f t="shared" si="20"/>
        <v>458</v>
      </c>
      <c r="BS16" s="66">
        <f t="shared" si="20"/>
        <v>606</v>
      </c>
      <c r="BT16" s="66">
        <f t="shared" si="20"/>
        <v>553</v>
      </c>
      <c r="BU16" s="66">
        <f t="shared" si="20"/>
        <v>537</v>
      </c>
      <c r="BV16" s="66">
        <f t="shared" si="20"/>
        <v>677</v>
      </c>
      <c r="BW16" s="66">
        <f t="shared" si="20"/>
        <v>757</v>
      </c>
      <c r="BX16" s="66">
        <f t="shared" ref="BX16:DZ16" si="21">SUM(BX10,BX11,BX13)</f>
        <v>840</v>
      </c>
      <c r="BY16" s="66">
        <f t="shared" si="21"/>
        <v>985</v>
      </c>
      <c r="BZ16" s="66">
        <f t="shared" si="21"/>
        <v>1336</v>
      </c>
      <c r="CA16" s="66">
        <f t="shared" si="21"/>
        <v>1373</v>
      </c>
      <c r="CB16" s="66">
        <f t="shared" si="21"/>
        <v>1547</v>
      </c>
      <c r="CC16" s="66">
        <f t="shared" si="21"/>
        <v>1494</v>
      </c>
      <c r="CD16" s="66">
        <f>SUM(CD10,CD11,CD13)</f>
        <v>1666</v>
      </c>
      <c r="CE16" s="66">
        <f>SUM(CE10,CE11,CE13)</f>
        <v>1306</v>
      </c>
      <c r="CF16" s="66">
        <f>SUM(CF10,CF11,CF13)</f>
        <v>770</v>
      </c>
      <c r="CG16" s="66">
        <f>SUM(CG10,CG11,CG13)</f>
        <v>539</v>
      </c>
      <c r="CH16" s="68">
        <f>SUM(CH10,CH11,CH13)</f>
        <v>450</v>
      </c>
      <c r="CI16" s="66">
        <f t="shared" si="21"/>
        <v>1905</v>
      </c>
      <c r="CJ16" s="66">
        <f>SUM(CJ10,CJ11,CJ13)</f>
        <v>2267</v>
      </c>
      <c r="CK16" s="66">
        <f>SUM(CK10,CK11,CK13)</f>
        <v>1723</v>
      </c>
      <c r="CL16" s="66">
        <f>SUM(CL10,CL11,CL13)</f>
        <v>862</v>
      </c>
      <c r="CM16" s="66">
        <f>SUM(CM10,CM11,CM13)</f>
        <v>296</v>
      </c>
      <c r="CN16" s="68">
        <f>SUM(CN10,CN11,CN13)</f>
        <v>304</v>
      </c>
      <c r="CO16" s="66">
        <f t="shared" si="21"/>
        <v>1539</v>
      </c>
      <c r="CP16" s="66">
        <f>SUM(CP10,CP11,CP13)</f>
        <v>1693</v>
      </c>
      <c r="CQ16" s="66">
        <f>SUM(CQ10,CQ11,CQ13)</f>
        <v>1231</v>
      </c>
      <c r="CR16" s="66">
        <f>SUM(CR10,CR11,CR13)</f>
        <v>592</v>
      </c>
      <c r="CS16" s="66">
        <f>SUM(CS10,CS11,CS13)</f>
        <v>104</v>
      </c>
      <c r="CT16" s="68">
        <f>SUM(CT10:CT13)</f>
        <v>100</v>
      </c>
      <c r="CU16" s="66">
        <f t="shared" si="21"/>
        <v>1244</v>
      </c>
      <c r="CV16" s="66">
        <f>SUM(CV10,CV11,CV13)</f>
        <v>1143</v>
      </c>
      <c r="CW16" s="66">
        <f>SUM(CW10,CW11,CW13)</f>
        <v>891</v>
      </c>
      <c r="CX16" s="66">
        <f>SUM(CX10,CX11,CX13)</f>
        <v>299</v>
      </c>
      <c r="CY16" s="66">
        <f>SUM(CY10,CY11,CY13)</f>
        <v>62</v>
      </c>
      <c r="CZ16" s="68">
        <f>SUM(CZ10:CZ13)</f>
        <v>54</v>
      </c>
      <c r="DA16" s="66">
        <f t="shared" si="21"/>
        <v>1884</v>
      </c>
      <c r="DB16" s="66">
        <f t="shared" si="21"/>
        <v>2066</v>
      </c>
      <c r="DC16" s="66">
        <f t="shared" si="21"/>
        <v>2591</v>
      </c>
      <c r="DD16" s="66">
        <f t="shared" si="21"/>
        <v>2718</v>
      </c>
      <c r="DE16" s="66">
        <f t="shared" si="21"/>
        <v>2811</v>
      </c>
      <c r="DF16" s="66">
        <f t="shared" si="21"/>
        <v>2848</v>
      </c>
      <c r="DG16" s="66">
        <f>SUM(DG10,DG11,DG13)</f>
        <v>3313</v>
      </c>
      <c r="DH16" s="66">
        <f>SUM(DH10,DH11,DH13)</f>
        <v>2797</v>
      </c>
      <c r="DI16" s="66">
        <f>SUM(DI10,DI11,DI13)</f>
        <v>1975</v>
      </c>
      <c r="DJ16" s="66">
        <f>SUM(DJ10,DJ11,DJ13)</f>
        <v>1609</v>
      </c>
      <c r="DK16" s="68">
        <f>SUM(DK10,DK11,DK13)</f>
        <v>1213</v>
      </c>
      <c r="DL16" s="66">
        <f t="shared" si="21"/>
        <v>0</v>
      </c>
      <c r="DM16" s="66">
        <f t="shared" si="21"/>
        <v>475</v>
      </c>
      <c r="DN16" s="66">
        <f t="shared" si="21"/>
        <v>0</v>
      </c>
      <c r="DO16" s="66">
        <f t="shared" si="21"/>
        <v>0</v>
      </c>
      <c r="DP16" s="66">
        <f t="shared" si="21"/>
        <v>1075</v>
      </c>
      <c r="DQ16" s="66">
        <f>SUM(DQ10,DQ11,DQ13)</f>
        <v>1275</v>
      </c>
      <c r="DR16" s="66">
        <f>SUM(DR10,DR11,DR13)</f>
        <v>1110</v>
      </c>
      <c r="DS16" s="66">
        <f>SUM(DS10,DS11,DS13)</f>
        <v>789</v>
      </c>
      <c r="DT16" s="66">
        <f>SUM(DT10,DT11,DT13)</f>
        <v>634</v>
      </c>
      <c r="DU16" s="68">
        <f>SUM(DU10,DU11,DU13)</f>
        <v>475</v>
      </c>
      <c r="DV16" s="66">
        <f t="shared" si="21"/>
        <v>0</v>
      </c>
      <c r="DW16" s="66">
        <f t="shared" si="21"/>
        <v>730</v>
      </c>
      <c r="DX16" s="66">
        <f t="shared" si="21"/>
        <v>0</v>
      </c>
      <c r="DY16" s="66">
        <f t="shared" si="21"/>
        <v>1671</v>
      </c>
      <c r="DZ16" s="66">
        <f t="shared" si="21"/>
        <v>1736</v>
      </c>
      <c r="EA16" s="66">
        <f>SUM(EA10,EA11,EA13)</f>
        <v>2038</v>
      </c>
      <c r="EB16" s="66">
        <f>SUM(EB10,EB11,EB13)</f>
        <v>1687</v>
      </c>
      <c r="EC16" s="66">
        <f>SUM(EC10,EC11,EC13)</f>
        <v>1186</v>
      </c>
      <c r="ED16" s="66">
        <f>SUM(ED10,ED11,ED13)</f>
        <v>975</v>
      </c>
      <c r="EE16" s="68">
        <f>SUM(EE10,EE11,EE13)</f>
        <v>738</v>
      </c>
      <c r="EF16" s="70"/>
      <c r="EG16" s="70">
        <f t="shared" si="1"/>
        <v>0.81171345595353339</v>
      </c>
      <c r="EH16" s="70">
        <f t="shared" si="1"/>
        <v>0.85295252798147436</v>
      </c>
      <c r="EI16" s="70">
        <f t="shared" si="1"/>
        <v>0.82855040470934516</v>
      </c>
      <c r="EJ16" s="70">
        <f t="shared" si="1"/>
        <v>0.89114194236926358</v>
      </c>
      <c r="EK16" s="70">
        <f t="shared" si="1"/>
        <v>0.8599016853932584</v>
      </c>
      <c r="EL16" s="70">
        <f t="shared" si="1"/>
        <v>0.81587684877754296</v>
      </c>
      <c r="EM16" s="70">
        <f t="shared" si="1"/>
        <v>0.76796567751161959</v>
      </c>
      <c r="EN16" s="70">
        <f t="shared" si="1"/>
        <v>0.62936708860759494</v>
      </c>
      <c r="EO16" s="70">
        <f t="shared" si="1"/>
        <v>0.55065257924176503</v>
      </c>
      <c r="EP16" s="264">
        <f t="shared" si="1"/>
        <v>0.59439406430338004</v>
      </c>
      <c r="EQ16" s="14"/>
      <c r="ER16" s="14"/>
      <c r="ES16" s="14"/>
      <c r="ET16" s="14"/>
      <c r="EU16" s="14"/>
      <c r="EV16" s="55"/>
      <c r="EW16" s="14"/>
      <c r="EX16" s="14"/>
      <c r="EY16" s="14"/>
      <c r="EZ16" s="14"/>
      <c r="FA16" s="14"/>
      <c r="FB16" s="55"/>
      <c r="FC16" s="14"/>
      <c r="FD16" s="14"/>
      <c r="FE16" s="14"/>
      <c r="FF16" s="14"/>
      <c r="FG16" s="14"/>
      <c r="FH16" s="248"/>
      <c r="FI16" s="11"/>
      <c r="FJ16" s="11"/>
      <c r="FK16" s="11"/>
      <c r="FL16" s="4"/>
      <c r="FM16" s="4"/>
      <c r="FN16" s="4"/>
      <c r="FO16" s="4"/>
      <c r="FP16" s="4"/>
      <c r="FQ16" s="4"/>
      <c r="FR16" s="4"/>
      <c r="FS16" s="4"/>
      <c r="FT16" s="4"/>
      <c r="FU16" s="5"/>
      <c r="FV16" s="4"/>
      <c r="FW16" s="4"/>
      <c r="FX16" s="4"/>
      <c r="FY16" s="10"/>
      <c r="FZ16" s="10"/>
      <c r="GA16" s="10"/>
      <c r="GB16" s="10"/>
      <c r="GC16"/>
      <c r="GD16"/>
      <c r="GE16"/>
      <c r="GF16"/>
      <c r="GG16"/>
      <c r="GH16"/>
      <c r="GI16" s="4"/>
      <c r="GJ16" s="50"/>
      <c r="GK16"/>
      <c r="GL16"/>
    </row>
    <row r="17" spans="1:194" s="8" customFormat="1" ht="16.5">
      <c r="A17" s="282" t="s">
        <v>82</v>
      </c>
      <c r="B17" s="283"/>
      <c r="C17" s="284"/>
      <c r="D17" s="284"/>
      <c r="E17" s="284"/>
      <c r="F17" s="284"/>
      <c r="G17" s="284"/>
      <c r="H17" s="284"/>
      <c r="I17" s="284"/>
      <c r="J17" s="284"/>
      <c r="K17" s="285"/>
      <c r="L17" s="284"/>
      <c r="M17" s="284"/>
      <c r="N17" s="284"/>
      <c r="O17" s="284"/>
      <c r="P17" s="284"/>
      <c r="Q17" s="284"/>
      <c r="R17" s="285"/>
      <c r="S17" s="284"/>
      <c r="T17" s="284"/>
      <c r="U17" s="284"/>
      <c r="V17" s="284"/>
      <c r="W17" s="284"/>
      <c r="X17" s="284"/>
      <c r="Y17" s="284"/>
      <c r="Z17" s="284"/>
      <c r="AA17" s="284"/>
      <c r="AB17" s="284"/>
      <c r="AC17" s="284"/>
      <c r="AD17" s="286"/>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6"/>
      <c r="BG17" s="284"/>
      <c r="BH17" s="284"/>
      <c r="BI17" s="284"/>
      <c r="BJ17" s="284"/>
      <c r="BK17" s="284"/>
      <c r="BL17" s="284"/>
      <c r="BM17" s="284"/>
      <c r="BN17" s="284"/>
      <c r="BO17" s="284"/>
      <c r="BP17" s="284"/>
      <c r="BQ17" s="284"/>
      <c r="BR17" s="284"/>
      <c r="BS17" s="284"/>
      <c r="BT17" s="284"/>
      <c r="BU17" s="284"/>
      <c r="BV17" s="284"/>
      <c r="BW17" s="284"/>
      <c r="BX17" s="284"/>
      <c r="BY17" s="284"/>
      <c r="BZ17" s="284"/>
      <c r="CA17" s="284"/>
      <c r="CB17" s="284"/>
      <c r="CC17" s="284"/>
      <c r="CD17" s="284"/>
      <c r="CE17" s="284"/>
      <c r="CF17" s="284"/>
      <c r="CG17" s="284"/>
      <c r="CH17" s="286"/>
      <c r="CI17" s="284"/>
      <c r="CJ17" s="284"/>
      <c r="CK17" s="284"/>
      <c r="CL17" s="284"/>
      <c r="CM17" s="284"/>
      <c r="CN17" s="286"/>
      <c r="CO17" s="284"/>
      <c r="CP17" s="284"/>
      <c r="CQ17" s="284"/>
      <c r="CR17" s="284"/>
      <c r="CS17" s="284"/>
      <c r="CT17" s="286"/>
      <c r="CU17" s="284"/>
      <c r="CV17" s="284"/>
      <c r="CW17" s="284"/>
      <c r="CX17" s="284"/>
      <c r="CY17" s="284"/>
      <c r="CZ17" s="286"/>
      <c r="DA17" s="284"/>
      <c r="DB17" s="284"/>
      <c r="DC17" s="284"/>
      <c r="DD17" s="284"/>
      <c r="DE17" s="284"/>
      <c r="DF17" s="284"/>
      <c r="DG17" s="284"/>
      <c r="DH17" s="284"/>
      <c r="DI17" s="284"/>
      <c r="DJ17" s="284"/>
      <c r="DK17" s="286"/>
      <c r="DL17" s="284"/>
      <c r="DM17" s="284"/>
      <c r="DN17" s="284"/>
      <c r="DO17" s="284"/>
      <c r="DP17" s="284"/>
      <c r="DQ17" s="284"/>
      <c r="DR17" s="284"/>
      <c r="DS17" s="284"/>
      <c r="DT17" s="284"/>
      <c r="DU17" s="286"/>
      <c r="DV17" s="284"/>
      <c r="DW17" s="284"/>
      <c r="DX17" s="284"/>
      <c r="DY17" s="284"/>
      <c r="DZ17" s="284"/>
      <c r="EA17" s="284"/>
      <c r="EB17" s="284"/>
      <c r="EC17" s="284"/>
      <c r="ED17" s="284"/>
      <c r="EE17" s="286"/>
      <c r="EF17" s="295"/>
      <c r="EG17" s="295"/>
      <c r="EH17" s="295"/>
      <c r="EI17" s="295"/>
      <c r="EJ17" s="284"/>
      <c r="EK17" s="284"/>
      <c r="EL17" s="284"/>
      <c r="EM17" s="284"/>
      <c r="EN17" s="284"/>
      <c r="EO17" s="284"/>
      <c r="EP17" s="287"/>
      <c r="EQ17" s="288"/>
      <c r="ER17" s="288"/>
      <c r="ES17" s="288"/>
      <c r="ET17" s="288"/>
      <c r="EU17" s="288"/>
      <c r="EV17" s="287"/>
      <c r="EW17" s="288"/>
      <c r="EX17" s="288"/>
      <c r="EY17" s="288"/>
      <c r="EZ17" s="288"/>
      <c r="FA17" s="288"/>
      <c r="FB17" s="287"/>
      <c r="FC17" s="288"/>
      <c r="FD17" s="288"/>
      <c r="FE17" s="288"/>
      <c r="FF17" s="288"/>
      <c r="FG17" s="288"/>
      <c r="FH17" s="289"/>
      <c r="FI17" s="288"/>
      <c r="FJ17" s="288"/>
      <c r="FK17" s="288"/>
      <c r="FL17" s="288"/>
      <c r="FM17" s="288"/>
      <c r="FN17" s="288"/>
      <c r="FO17" s="288"/>
      <c r="FP17" s="288"/>
      <c r="FQ17" s="288"/>
      <c r="FR17" s="288"/>
      <c r="FS17" s="288"/>
      <c r="FT17" s="288"/>
      <c r="FU17" s="290"/>
      <c r="FV17" s="288"/>
      <c r="FW17" s="288"/>
      <c r="FX17" s="288"/>
      <c r="FY17" s="291"/>
      <c r="FZ17" s="291"/>
      <c r="GA17" s="291"/>
      <c r="GB17" s="291"/>
      <c r="GC17" s="291"/>
      <c r="GD17" s="291"/>
      <c r="GE17" s="291"/>
      <c r="GF17" s="291"/>
      <c r="GG17" s="291"/>
      <c r="GH17" s="291"/>
      <c r="GI17" s="288"/>
      <c r="GJ17" s="287"/>
      <c r="GK17"/>
      <c r="GL17"/>
    </row>
    <row r="18" spans="1:194" s="8" customFormat="1" ht="16.5">
      <c r="A18" s="292" t="s">
        <v>83</v>
      </c>
      <c r="B18" s="283"/>
      <c r="C18" s="284"/>
      <c r="D18" s="284"/>
      <c r="E18" s="284"/>
      <c r="F18" s="284"/>
      <c r="G18" s="284"/>
      <c r="H18" s="284"/>
      <c r="I18" s="284"/>
      <c r="J18" s="284"/>
      <c r="K18" s="285"/>
      <c r="L18" s="284"/>
      <c r="M18" s="284"/>
      <c r="N18" s="284"/>
      <c r="O18" s="284"/>
      <c r="P18" s="284"/>
      <c r="Q18" s="284"/>
      <c r="R18" s="285"/>
      <c r="S18" s="284"/>
      <c r="T18" s="284"/>
      <c r="U18" s="284"/>
      <c r="V18" s="284"/>
      <c r="W18" s="284"/>
      <c r="X18" s="284"/>
      <c r="Y18" s="284"/>
      <c r="Z18" s="284"/>
      <c r="AA18" s="284"/>
      <c r="AB18" s="284"/>
      <c r="AC18" s="284"/>
      <c r="AD18" s="286"/>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6"/>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6"/>
      <c r="CI18" s="284"/>
      <c r="CJ18" s="284"/>
      <c r="CK18" s="284"/>
      <c r="CL18" s="284"/>
      <c r="CM18" s="284"/>
      <c r="CN18" s="286"/>
      <c r="CO18" s="284"/>
      <c r="CP18" s="284"/>
      <c r="CQ18" s="284"/>
      <c r="CR18" s="284"/>
      <c r="CS18" s="284"/>
      <c r="CT18" s="286"/>
      <c r="CU18" s="284"/>
      <c r="CV18" s="284"/>
      <c r="CW18" s="284"/>
      <c r="CX18" s="284"/>
      <c r="CY18" s="284"/>
      <c r="CZ18" s="286"/>
      <c r="DA18" s="284"/>
      <c r="DB18" s="284"/>
      <c r="DC18" s="284"/>
      <c r="DD18" s="284"/>
      <c r="DE18" s="284"/>
      <c r="DF18" s="284"/>
      <c r="DG18" s="284"/>
      <c r="DH18" s="284"/>
      <c r="DI18" s="284"/>
      <c r="DJ18" s="284"/>
      <c r="DK18" s="286"/>
      <c r="DL18" s="284"/>
      <c r="DM18" s="284"/>
      <c r="DN18" s="284"/>
      <c r="DO18" s="284"/>
      <c r="DP18" s="284"/>
      <c r="DQ18" s="284"/>
      <c r="DR18" s="284"/>
      <c r="DS18" s="284"/>
      <c r="DT18" s="284"/>
      <c r="DU18" s="286"/>
      <c r="DV18" s="284"/>
      <c r="DW18" s="284"/>
      <c r="DX18" s="284"/>
      <c r="DY18" s="284"/>
      <c r="DZ18" s="284"/>
      <c r="EA18" s="284"/>
      <c r="EB18" s="284"/>
      <c r="EC18" s="284"/>
      <c r="ED18" s="284"/>
      <c r="EE18" s="286"/>
      <c r="EF18" s="295"/>
      <c r="EG18" s="295"/>
      <c r="EH18" s="295"/>
      <c r="EI18" s="295"/>
      <c r="EJ18" s="284"/>
      <c r="EK18" s="284"/>
      <c r="EL18" s="284"/>
      <c r="EM18" s="284"/>
      <c r="EN18" s="284"/>
      <c r="EO18" s="284"/>
      <c r="EP18" s="287"/>
      <c r="EQ18" s="288"/>
      <c r="ER18" s="288"/>
      <c r="ES18" s="288"/>
      <c r="ET18" s="288"/>
      <c r="EU18" s="288"/>
      <c r="EV18" s="287"/>
      <c r="EW18" s="288"/>
      <c r="EX18" s="288"/>
      <c r="EY18" s="288"/>
      <c r="EZ18" s="288"/>
      <c r="FA18" s="288"/>
      <c r="FB18" s="287"/>
      <c r="FC18" s="288"/>
      <c r="FD18" s="288"/>
      <c r="FE18" s="288"/>
      <c r="FF18" s="288"/>
      <c r="FG18" s="288"/>
      <c r="FH18" s="289"/>
      <c r="FI18" s="288"/>
      <c r="FJ18" s="288"/>
      <c r="FK18" s="288"/>
      <c r="FL18" s="288"/>
      <c r="FM18" s="288"/>
      <c r="FN18" s="288"/>
      <c r="FO18" s="288"/>
      <c r="FP18" s="288"/>
      <c r="FQ18" s="288"/>
      <c r="FR18" s="288"/>
      <c r="FS18" s="288"/>
      <c r="FT18" s="288"/>
      <c r="FU18" s="290"/>
      <c r="FV18" s="288"/>
      <c r="FW18" s="288"/>
      <c r="FX18" s="288"/>
      <c r="FY18" s="291"/>
      <c r="FZ18" s="291"/>
      <c r="GA18" s="291"/>
      <c r="GB18" s="291"/>
      <c r="GC18" s="291"/>
      <c r="GD18" s="291"/>
      <c r="GE18" s="291"/>
      <c r="GF18" s="291"/>
      <c r="GG18" s="291"/>
      <c r="GH18" s="291"/>
      <c r="GI18" s="288"/>
      <c r="GJ18" s="287"/>
      <c r="GK18"/>
      <c r="GL18"/>
    </row>
    <row r="19" spans="1:194" s="8" customFormat="1" ht="16.5">
      <c r="A19" s="64"/>
      <c r="B19" s="63" t="s">
        <v>40</v>
      </c>
      <c r="C19" s="59">
        <v>23</v>
      </c>
      <c r="D19" s="59">
        <v>12</v>
      </c>
      <c r="E19" s="59">
        <v>14</v>
      </c>
      <c r="F19" s="59">
        <v>20</v>
      </c>
      <c r="G19" s="59">
        <f>SUM(AI19+BK19)</f>
        <v>27</v>
      </c>
      <c r="H19" s="59">
        <v>24</v>
      </c>
      <c r="I19" s="59">
        <v>43</v>
      </c>
      <c r="J19" s="59">
        <f>SUM(AL19,BN19)</f>
        <v>26</v>
      </c>
      <c r="K19" s="60">
        <v>23</v>
      </c>
      <c r="L19" s="59">
        <v>30</v>
      </c>
      <c r="M19" s="59">
        <v>28</v>
      </c>
      <c r="N19" s="59">
        <v>35</v>
      </c>
      <c r="O19" s="59">
        <v>35</v>
      </c>
      <c r="P19" s="59">
        <v>31</v>
      </c>
      <c r="Q19" s="59">
        <v>24</v>
      </c>
      <c r="R19" s="60">
        <v>27</v>
      </c>
      <c r="S19" s="59">
        <v>16</v>
      </c>
      <c r="T19" s="59">
        <v>16</v>
      </c>
      <c r="U19" s="59">
        <v>19</v>
      </c>
      <c r="V19" s="59">
        <v>18</v>
      </c>
      <c r="W19" s="59">
        <v>19</v>
      </c>
      <c r="X19" s="59">
        <v>15</v>
      </c>
      <c r="Y19" s="59">
        <v>14</v>
      </c>
      <c r="Z19" s="59">
        <v>11</v>
      </c>
      <c r="AA19" s="59">
        <v>10</v>
      </c>
      <c r="AB19" s="59">
        <v>9</v>
      </c>
      <c r="AC19" s="59">
        <v>9</v>
      </c>
      <c r="AD19" s="61">
        <v>12</v>
      </c>
      <c r="AE19" s="59">
        <v>12</v>
      </c>
      <c r="AF19" s="59">
        <v>6</v>
      </c>
      <c r="AG19" s="59">
        <v>8</v>
      </c>
      <c r="AH19" s="59">
        <v>12</v>
      </c>
      <c r="AI19" s="59">
        <v>11</v>
      </c>
      <c r="AJ19" s="59">
        <v>9</v>
      </c>
      <c r="AK19" s="59">
        <v>19</v>
      </c>
      <c r="AL19" s="59">
        <v>12</v>
      </c>
      <c r="AM19" s="59">
        <v>11</v>
      </c>
      <c r="AN19" s="59">
        <v>14</v>
      </c>
      <c r="AO19" s="59">
        <v>14</v>
      </c>
      <c r="AP19" s="59">
        <v>17</v>
      </c>
      <c r="AQ19" s="59">
        <v>18</v>
      </c>
      <c r="AR19" s="59">
        <v>15</v>
      </c>
      <c r="AS19" s="59">
        <v>12</v>
      </c>
      <c r="AT19" s="59">
        <v>17</v>
      </c>
      <c r="AU19" s="59">
        <v>10</v>
      </c>
      <c r="AV19" s="59">
        <v>9</v>
      </c>
      <c r="AW19" s="59">
        <v>11</v>
      </c>
      <c r="AX19" s="59">
        <v>10</v>
      </c>
      <c r="AY19" s="59">
        <v>12</v>
      </c>
      <c r="AZ19" s="59">
        <v>10</v>
      </c>
      <c r="BA19" s="59">
        <v>9</v>
      </c>
      <c r="BB19" s="59">
        <v>6</v>
      </c>
      <c r="BC19" s="59">
        <v>7</v>
      </c>
      <c r="BD19" s="59">
        <v>5</v>
      </c>
      <c r="BE19" s="59">
        <v>3</v>
      </c>
      <c r="BF19" s="61">
        <v>4</v>
      </c>
      <c r="BG19" s="59">
        <v>11</v>
      </c>
      <c r="BH19" s="59">
        <v>6</v>
      </c>
      <c r="BI19" s="59">
        <v>6</v>
      </c>
      <c r="BJ19" s="59">
        <v>8</v>
      </c>
      <c r="BK19" s="59">
        <v>16</v>
      </c>
      <c r="BL19" s="59">
        <v>15</v>
      </c>
      <c r="BM19" s="59">
        <v>24</v>
      </c>
      <c r="BN19" s="59">
        <v>14</v>
      </c>
      <c r="BO19" s="59">
        <v>12</v>
      </c>
      <c r="BP19" s="59">
        <v>16</v>
      </c>
      <c r="BQ19" s="59">
        <v>14</v>
      </c>
      <c r="BR19" s="59">
        <v>18</v>
      </c>
      <c r="BS19" s="59">
        <v>17</v>
      </c>
      <c r="BT19" s="59">
        <v>16</v>
      </c>
      <c r="BU19" s="59">
        <v>12</v>
      </c>
      <c r="BV19" s="59">
        <v>10</v>
      </c>
      <c r="BW19" s="59">
        <v>6</v>
      </c>
      <c r="BX19" s="59">
        <v>7</v>
      </c>
      <c r="BY19" s="59">
        <v>8</v>
      </c>
      <c r="BZ19" s="59">
        <v>8</v>
      </c>
      <c r="CA19" s="59">
        <v>7</v>
      </c>
      <c r="CB19" s="59">
        <v>5</v>
      </c>
      <c r="CC19" s="59">
        <v>5</v>
      </c>
      <c r="CD19" s="59">
        <v>5</v>
      </c>
      <c r="CE19" s="59">
        <v>3</v>
      </c>
      <c r="CF19" s="59">
        <v>4</v>
      </c>
      <c r="CG19" s="59">
        <v>6</v>
      </c>
      <c r="CH19" s="61">
        <v>8</v>
      </c>
      <c r="CI19" s="59">
        <v>10</v>
      </c>
      <c r="CJ19" s="59">
        <v>9</v>
      </c>
      <c r="CK19" s="59">
        <v>4</v>
      </c>
      <c r="CL19" s="59">
        <v>3</v>
      </c>
      <c r="CM19" s="59">
        <v>8</v>
      </c>
      <c r="CN19" s="61">
        <v>7</v>
      </c>
      <c r="CO19" s="59">
        <v>10</v>
      </c>
      <c r="CP19" s="59">
        <v>6</v>
      </c>
      <c r="CQ19" s="59">
        <v>3</v>
      </c>
      <c r="CR19" s="59">
        <v>1</v>
      </c>
      <c r="CS19" s="59">
        <v>3</v>
      </c>
      <c r="CT19" s="61">
        <v>5</v>
      </c>
      <c r="CU19" s="59">
        <v>6</v>
      </c>
      <c r="CV19" s="59">
        <v>5</v>
      </c>
      <c r="CW19" s="59">
        <v>3</v>
      </c>
      <c r="CX19" s="59">
        <v>0</v>
      </c>
      <c r="CY19" s="59">
        <v>0</v>
      </c>
      <c r="CZ19" s="61">
        <v>2</v>
      </c>
      <c r="DA19" s="59"/>
      <c r="DB19" s="59">
        <v>37</v>
      </c>
      <c r="DC19" s="59">
        <v>31</v>
      </c>
      <c r="DD19" s="59">
        <v>30</v>
      </c>
      <c r="DE19" s="59">
        <v>23</v>
      </c>
      <c r="DF19" s="59">
        <v>25</v>
      </c>
      <c r="DG19" s="59">
        <v>25</v>
      </c>
      <c r="DH19" s="59">
        <v>24</v>
      </c>
      <c r="DI19" s="59">
        <v>16</v>
      </c>
      <c r="DJ19" s="59">
        <v>18</v>
      </c>
      <c r="DK19" s="61">
        <v>21</v>
      </c>
      <c r="DL19" s="59"/>
      <c r="DM19" s="59">
        <v>19</v>
      </c>
      <c r="DN19" s="59"/>
      <c r="DO19" s="59"/>
      <c r="DP19" s="59">
        <v>14</v>
      </c>
      <c r="DQ19" s="59">
        <v>15</v>
      </c>
      <c r="DR19" s="59">
        <v>16</v>
      </c>
      <c r="DS19" s="59">
        <v>8</v>
      </c>
      <c r="DT19" s="59">
        <v>10</v>
      </c>
      <c r="DU19" s="61">
        <v>7</v>
      </c>
      <c r="DV19" s="59"/>
      <c r="DW19" s="59">
        <v>18</v>
      </c>
      <c r="DX19" s="59"/>
      <c r="DY19" s="59"/>
      <c r="DZ19" s="59">
        <v>9</v>
      </c>
      <c r="EA19" s="59">
        <v>10</v>
      </c>
      <c r="EB19" s="59">
        <v>8</v>
      </c>
      <c r="EC19" s="59">
        <v>8</v>
      </c>
      <c r="ED19" s="59">
        <v>8</v>
      </c>
      <c r="EE19" s="61">
        <v>14</v>
      </c>
      <c r="EF19" s="62"/>
      <c r="EG19" s="62">
        <f>U19/DB19</f>
        <v>0.51351351351351349</v>
      </c>
      <c r="EH19" s="62">
        <f>V19/DC19</f>
        <v>0.58064516129032262</v>
      </c>
      <c r="EI19" s="62">
        <f>V19/DC19</f>
        <v>0.58064516129032262</v>
      </c>
      <c r="EJ19" s="62">
        <f>W19/DD19</f>
        <v>0.6333333333333333</v>
      </c>
      <c r="EK19" s="62">
        <f t="shared" ref="EK19:EP19" si="22">Y19/DF19</f>
        <v>0.56000000000000005</v>
      </c>
      <c r="EL19" s="62">
        <f t="shared" si="22"/>
        <v>0.44</v>
      </c>
      <c r="EM19" s="62">
        <f t="shared" si="22"/>
        <v>0.41666666666666669</v>
      </c>
      <c r="EN19" s="62">
        <f t="shared" si="22"/>
        <v>0.5625</v>
      </c>
      <c r="EO19" s="62">
        <f t="shared" si="22"/>
        <v>0.5</v>
      </c>
      <c r="EP19" s="263">
        <f t="shared" si="22"/>
        <v>0.5714285714285714</v>
      </c>
      <c r="EQ19" s="9">
        <f t="shared" ref="EQ19:EV19" si="23">CI19/DF19</f>
        <v>0.4</v>
      </c>
      <c r="ER19" s="9">
        <f t="shared" si="23"/>
        <v>0.36</v>
      </c>
      <c r="ES19" s="9">
        <f t="shared" si="23"/>
        <v>0.16666666666666666</v>
      </c>
      <c r="ET19" s="9">
        <f t="shared" si="23"/>
        <v>0.1875</v>
      </c>
      <c r="EU19" s="9">
        <f t="shared" si="23"/>
        <v>0.44444444444444442</v>
      </c>
      <c r="EV19" s="56">
        <f t="shared" si="23"/>
        <v>0.33333333333333331</v>
      </c>
      <c r="EW19" s="9">
        <f t="shared" ref="EW19:FB19" si="24">CO19/DF19</f>
        <v>0.4</v>
      </c>
      <c r="EX19" s="9">
        <f t="shared" si="24"/>
        <v>0.24</v>
      </c>
      <c r="EY19" s="9">
        <f t="shared" si="24"/>
        <v>0.125</v>
      </c>
      <c r="EZ19" s="9">
        <f t="shared" si="24"/>
        <v>6.25E-2</v>
      </c>
      <c r="FA19" s="9">
        <f t="shared" si="24"/>
        <v>0.16666666666666666</v>
      </c>
      <c r="FB19" s="56">
        <f t="shared" si="24"/>
        <v>0.23809523809523808</v>
      </c>
      <c r="FC19" s="9">
        <f t="shared" ref="FC19:FH19" si="25">CU19/DF19</f>
        <v>0.24</v>
      </c>
      <c r="FD19" s="9">
        <f t="shared" si="25"/>
        <v>0.2</v>
      </c>
      <c r="FE19" s="9">
        <f t="shared" si="25"/>
        <v>0.125</v>
      </c>
      <c r="FF19" s="9">
        <f t="shared" si="25"/>
        <v>0</v>
      </c>
      <c r="FG19" s="9">
        <f t="shared" si="25"/>
        <v>0</v>
      </c>
      <c r="FH19" s="56">
        <f t="shared" si="25"/>
        <v>9.5238095238095233E-2</v>
      </c>
      <c r="FI19" s="4">
        <v>6.9</v>
      </c>
      <c r="FJ19" s="4">
        <v>10.1</v>
      </c>
      <c r="FK19" s="4">
        <v>12.8</v>
      </c>
      <c r="FL19" s="4">
        <v>19.100000000000001</v>
      </c>
      <c r="FM19" s="4">
        <v>12.2</v>
      </c>
      <c r="FN19" s="4">
        <v>10.3</v>
      </c>
      <c r="FO19" s="4">
        <v>13</v>
      </c>
      <c r="FP19" s="4">
        <v>12.3</v>
      </c>
      <c r="FQ19" s="4">
        <v>16</v>
      </c>
      <c r="FR19" s="4">
        <v>16.899999999999999</v>
      </c>
      <c r="FS19" s="4">
        <v>17.3</v>
      </c>
      <c r="FT19" s="4">
        <v>12</v>
      </c>
      <c r="FU19" s="5">
        <v>14</v>
      </c>
      <c r="FV19" s="4">
        <v>13</v>
      </c>
      <c r="FW19" s="4">
        <v>13</v>
      </c>
      <c r="FX19" s="4">
        <v>14</v>
      </c>
      <c r="FY19" s="10">
        <v>13.358913813459269</v>
      </c>
      <c r="FZ19" s="10">
        <v>16</v>
      </c>
      <c r="GA19" s="10">
        <v>13</v>
      </c>
      <c r="GB19" s="10">
        <v>8</v>
      </c>
      <c r="GC19" s="10">
        <v>8</v>
      </c>
      <c r="GD19" s="10">
        <v>5</v>
      </c>
      <c r="GE19" s="10">
        <v>5</v>
      </c>
      <c r="GF19" s="10">
        <v>4</v>
      </c>
      <c r="GG19" s="10">
        <v>4</v>
      </c>
      <c r="GH19" s="10">
        <v>4</v>
      </c>
      <c r="GI19" s="4">
        <v>5</v>
      </c>
      <c r="GJ19" s="50">
        <v>6</v>
      </c>
      <c r="GK19"/>
      <c r="GL19"/>
    </row>
    <row r="20" spans="1:194" s="8" customFormat="1" ht="16.5">
      <c r="A20" s="64"/>
      <c r="B20" s="63" t="s">
        <v>42</v>
      </c>
      <c r="C20" s="59" t="s">
        <v>50</v>
      </c>
      <c r="D20" s="74" t="s">
        <v>50</v>
      </c>
      <c r="E20" s="59">
        <v>26</v>
      </c>
      <c r="F20" s="59">
        <v>26</v>
      </c>
      <c r="G20" s="59">
        <f>SUM(AI20+BK20)</f>
        <v>18</v>
      </c>
      <c r="H20" s="59">
        <v>21</v>
      </c>
      <c r="I20" s="59">
        <v>21</v>
      </c>
      <c r="J20" s="59">
        <f>SUM(AL20,BN20)</f>
        <v>21</v>
      </c>
      <c r="K20" s="60">
        <v>21</v>
      </c>
      <c r="L20" s="59">
        <v>21</v>
      </c>
      <c r="M20" s="59" t="s">
        <v>50</v>
      </c>
      <c r="N20" s="59">
        <v>13</v>
      </c>
      <c r="O20" s="59">
        <v>13</v>
      </c>
      <c r="P20" s="59" t="s">
        <v>50</v>
      </c>
      <c r="Q20" s="59" t="s">
        <v>50</v>
      </c>
      <c r="R20" s="59" t="s">
        <v>50</v>
      </c>
      <c r="S20" s="59" t="s">
        <v>50</v>
      </c>
      <c r="T20" s="59" t="s">
        <v>50</v>
      </c>
      <c r="U20" s="59" t="s">
        <v>50</v>
      </c>
      <c r="V20" s="59" t="s">
        <v>50</v>
      </c>
      <c r="W20" s="59" t="s">
        <v>50</v>
      </c>
      <c r="X20" s="73" t="s">
        <v>50</v>
      </c>
      <c r="Y20" s="73" t="s">
        <v>50</v>
      </c>
      <c r="Z20" s="73" t="s">
        <v>50</v>
      </c>
      <c r="AA20" s="73" t="s">
        <v>50</v>
      </c>
      <c r="AB20" s="73" t="s">
        <v>50</v>
      </c>
      <c r="AC20" s="73" t="s">
        <v>50</v>
      </c>
      <c r="AD20" s="75" t="s">
        <v>50</v>
      </c>
      <c r="AE20" s="59">
        <v>12</v>
      </c>
      <c r="AF20" s="59">
        <v>11</v>
      </c>
      <c r="AG20" s="59">
        <v>8</v>
      </c>
      <c r="AH20" s="59">
        <v>8</v>
      </c>
      <c r="AI20" s="59">
        <v>6</v>
      </c>
      <c r="AJ20" s="59">
        <v>5</v>
      </c>
      <c r="AK20" s="59">
        <v>5</v>
      </c>
      <c r="AL20" s="59">
        <v>5</v>
      </c>
      <c r="AM20" s="59">
        <v>5</v>
      </c>
      <c r="AN20" s="59">
        <v>5</v>
      </c>
      <c r="AO20" s="59" t="s">
        <v>50</v>
      </c>
      <c r="AP20" s="59">
        <v>3</v>
      </c>
      <c r="AQ20" s="59">
        <v>3</v>
      </c>
      <c r="AR20" s="59" t="s">
        <v>50</v>
      </c>
      <c r="AS20" s="59" t="s">
        <v>50</v>
      </c>
      <c r="AT20" s="59" t="s">
        <v>50</v>
      </c>
      <c r="AU20" s="59" t="s">
        <v>50</v>
      </c>
      <c r="AV20" s="59" t="s">
        <v>50</v>
      </c>
      <c r="AW20" s="59" t="s">
        <v>50</v>
      </c>
      <c r="AX20" s="59" t="s">
        <v>50</v>
      </c>
      <c r="AY20" s="59" t="s">
        <v>50</v>
      </c>
      <c r="AZ20" s="73" t="s">
        <v>50</v>
      </c>
      <c r="BA20" s="73" t="s">
        <v>50</v>
      </c>
      <c r="BB20" s="73" t="s">
        <v>50</v>
      </c>
      <c r="BC20" s="73" t="s">
        <v>50</v>
      </c>
      <c r="BD20" s="73" t="s">
        <v>50</v>
      </c>
      <c r="BE20" s="73"/>
      <c r="BF20" s="61"/>
      <c r="BG20" s="59">
        <v>19</v>
      </c>
      <c r="BH20" s="59">
        <v>19</v>
      </c>
      <c r="BI20" s="59">
        <v>18</v>
      </c>
      <c r="BJ20" s="59">
        <v>18</v>
      </c>
      <c r="BK20" s="59">
        <v>12</v>
      </c>
      <c r="BL20" s="59">
        <v>16</v>
      </c>
      <c r="BM20" s="59">
        <v>16</v>
      </c>
      <c r="BN20" s="59">
        <v>16</v>
      </c>
      <c r="BO20" s="59">
        <v>16</v>
      </c>
      <c r="BP20" s="59">
        <v>16</v>
      </c>
      <c r="BQ20" s="59" t="s">
        <v>50</v>
      </c>
      <c r="BR20" s="59">
        <v>10</v>
      </c>
      <c r="BS20" s="59">
        <v>10</v>
      </c>
      <c r="BT20" s="59" t="s">
        <v>50</v>
      </c>
      <c r="BU20" s="59" t="s">
        <v>50</v>
      </c>
      <c r="BV20" s="59" t="s">
        <v>50</v>
      </c>
      <c r="BW20" s="59" t="s">
        <v>50</v>
      </c>
      <c r="BX20" s="59" t="s">
        <v>50</v>
      </c>
      <c r="BY20" s="59" t="s">
        <v>50</v>
      </c>
      <c r="BZ20" s="59" t="s">
        <v>50</v>
      </c>
      <c r="CA20" s="59" t="s">
        <v>50</v>
      </c>
      <c r="CB20" s="73" t="s">
        <v>50</v>
      </c>
      <c r="CC20" s="73" t="s">
        <v>50</v>
      </c>
      <c r="CD20" s="73" t="s">
        <v>50</v>
      </c>
      <c r="CE20" s="73" t="s">
        <v>50</v>
      </c>
      <c r="CF20" s="73" t="s">
        <v>50</v>
      </c>
      <c r="CG20" s="73"/>
      <c r="CH20" s="61"/>
      <c r="CI20" s="73" t="s">
        <v>50</v>
      </c>
      <c r="CJ20" s="73" t="s">
        <v>50</v>
      </c>
      <c r="CK20" s="73" t="s">
        <v>50</v>
      </c>
      <c r="CL20" s="73" t="s">
        <v>50</v>
      </c>
      <c r="CM20" s="73"/>
      <c r="CN20" s="75"/>
      <c r="CO20" s="73" t="s">
        <v>50</v>
      </c>
      <c r="CP20" s="73" t="s">
        <v>50</v>
      </c>
      <c r="CQ20" s="73" t="s">
        <v>50</v>
      </c>
      <c r="CR20" s="73" t="s">
        <v>50</v>
      </c>
      <c r="CS20" s="73" t="s">
        <v>50</v>
      </c>
      <c r="CT20" s="75" t="s">
        <v>50</v>
      </c>
      <c r="CU20" s="73" t="s">
        <v>50</v>
      </c>
      <c r="CV20" s="73" t="s">
        <v>50</v>
      </c>
      <c r="CW20" s="73" t="s">
        <v>50</v>
      </c>
      <c r="CX20" s="73" t="s">
        <v>50</v>
      </c>
      <c r="CY20" s="73" t="s">
        <v>50</v>
      </c>
      <c r="CZ20" s="75" t="s">
        <v>50</v>
      </c>
      <c r="DA20" s="59" t="s">
        <v>50</v>
      </c>
      <c r="DB20" s="59" t="s">
        <v>50</v>
      </c>
      <c r="DC20" s="59" t="s">
        <v>50</v>
      </c>
      <c r="DD20" s="59" t="s">
        <v>50</v>
      </c>
      <c r="DE20" s="73" t="s">
        <v>50</v>
      </c>
      <c r="DF20" s="73" t="s">
        <v>50</v>
      </c>
      <c r="DG20" s="73" t="s">
        <v>50</v>
      </c>
      <c r="DH20" s="73" t="s">
        <v>50</v>
      </c>
      <c r="DI20" s="73" t="s">
        <v>50</v>
      </c>
      <c r="DJ20" s="73" t="s">
        <v>50</v>
      </c>
      <c r="DK20" s="75" t="s">
        <v>50</v>
      </c>
      <c r="DL20" s="59"/>
      <c r="DM20" s="59"/>
      <c r="DN20" s="59"/>
      <c r="DO20" s="59"/>
      <c r="DP20" s="66" t="s">
        <v>50</v>
      </c>
      <c r="DQ20" s="73" t="s">
        <v>50</v>
      </c>
      <c r="DR20" s="73" t="s">
        <v>50</v>
      </c>
      <c r="DS20" s="73" t="s">
        <v>50</v>
      </c>
      <c r="DT20" s="73"/>
      <c r="DU20" s="75"/>
      <c r="DV20" s="59"/>
      <c r="DW20" s="59"/>
      <c r="DX20" s="59"/>
      <c r="DY20" s="59"/>
      <c r="DZ20" s="66" t="s">
        <v>50</v>
      </c>
      <c r="EA20" s="73" t="s">
        <v>50</v>
      </c>
      <c r="EB20" s="73" t="s">
        <v>50</v>
      </c>
      <c r="EC20" s="73" t="s">
        <v>50</v>
      </c>
      <c r="ED20" s="73"/>
      <c r="EE20" s="75"/>
      <c r="EF20" s="62"/>
      <c r="EG20" s="59" t="s">
        <v>50</v>
      </c>
      <c r="EH20" s="59" t="s">
        <v>50</v>
      </c>
      <c r="EI20" s="59" t="s">
        <v>50</v>
      </c>
      <c r="EJ20" s="59" t="s">
        <v>50</v>
      </c>
      <c r="EK20" s="59" t="s">
        <v>50</v>
      </c>
      <c r="EL20" s="73" t="s">
        <v>50</v>
      </c>
      <c r="EM20" s="73"/>
      <c r="EN20" s="73"/>
      <c r="EO20" s="73"/>
      <c r="EP20" s="54"/>
      <c r="EQ20" s="4" t="s">
        <v>50</v>
      </c>
      <c r="ER20" s="10" t="s">
        <v>50</v>
      </c>
      <c r="ES20" s="10"/>
      <c r="ET20" s="10"/>
      <c r="EU20" s="10"/>
      <c r="EV20" s="54"/>
      <c r="EW20" s="4" t="s">
        <v>50</v>
      </c>
      <c r="EX20" s="10" t="s">
        <v>50</v>
      </c>
      <c r="EY20" s="10"/>
      <c r="EZ20" s="10"/>
      <c r="FA20" s="10"/>
      <c r="FB20" s="54"/>
      <c r="FC20" s="4" t="s">
        <v>50</v>
      </c>
      <c r="FD20" s="10" t="s">
        <v>50</v>
      </c>
      <c r="FE20" s="10"/>
      <c r="FF20" s="10"/>
      <c r="FG20" s="10"/>
      <c r="FH20" s="248"/>
      <c r="FI20" s="4"/>
      <c r="FJ20" s="4"/>
      <c r="FK20" s="4"/>
      <c r="FL20" s="4"/>
      <c r="FM20" s="4"/>
      <c r="FN20" s="4"/>
      <c r="FO20" s="4"/>
      <c r="FP20" s="4"/>
      <c r="FQ20" s="4"/>
      <c r="FR20" s="4"/>
      <c r="FS20" s="4"/>
      <c r="FT20" s="4"/>
      <c r="FU20" s="5"/>
      <c r="FV20" s="4"/>
      <c r="FW20" s="4"/>
      <c r="FX20" s="4"/>
      <c r="FY20" s="10"/>
      <c r="FZ20" s="10"/>
      <c r="GA20" s="10"/>
      <c r="GB20" s="10"/>
      <c r="GC20" s="10"/>
      <c r="GD20" s="10" t="s">
        <v>50</v>
      </c>
      <c r="GE20" s="10" t="s">
        <v>50</v>
      </c>
      <c r="GF20" s="10"/>
      <c r="GG20" s="10"/>
      <c r="GH20" s="10"/>
      <c r="GI20" s="4"/>
      <c r="GJ20" s="50"/>
      <c r="GK20"/>
      <c r="GL20"/>
    </row>
    <row r="21" spans="1:194" s="8" customFormat="1" ht="16.5" hidden="1" customHeight="1">
      <c r="A21" s="64"/>
      <c r="B21" s="63" t="s">
        <v>57</v>
      </c>
      <c r="C21" s="59">
        <v>12</v>
      </c>
      <c r="D21" s="59">
        <v>2</v>
      </c>
      <c r="E21" s="59">
        <v>0</v>
      </c>
      <c r="F21" s="59">
        <v>0</v>
      </c>
      <c r="G21" s="59">
        <v>0</v>
      </c>
      <c r="H21" s="59">
        <v>0</v>
      </c>
      <c r="I21" s="76"/>
      <c r="J21" s="76"/>
      <c r="K21" s="60"/>
      <c r="L21" s="59"/>
      <c r="M21" s="59"/>
      <c r="N21" s="59"/>
      <c r="O21" s="59"/>
      <c r="P21" s="59"/>
      <c r="Q21" s="59"/>
      <c r="R21" s="60"/>
      <c r="S21" s="59"/>
      <c r="T21" s="59"/>
      <c r="U21" s="59"/>
      <c r="V21" s="59"/>
      <c r="W21" s="59"/>
      <c r="X21" s="59"/>
      <c r="Y21" s="59"/>
      <c r="Z21" s="59"/>
      <c r="AA21" s="59"/>
      <c r="AB21" s="59"/>
      <c r="AC21" s="59"/>
      <c r="AD21" s="61"/>
      <c r="AE21" s="59">
        <v>7</v>
      </c>
      <c r="AF21" s="59">
        <v>1</v>
      </c>
      <c r="AG21" s="59">
        <v>0</v>
      </c>
      <c r="AH21" s="59">
        <v>0</v>
      </c>
      <c r="AI21" s="59">
        <v>0</v>
      </c>
      <c r="AJ21" s="59">
        <v>0</v>
      </c>
      <c r="AK21" s="76"/>
      <c r="AL21" s="76"/>
      <c r="AM21" s="59"/>
      <c r="AN21" s="59"/>
      <c r="AO21" s="59"/>
      <c r="AP21" s="59"/>
      <c r="AQ21" s="59"/>
      <c r="AR21" s="59"/>
      <c r="AS21" s="59"/>
      <c r="AT21" s="59"/>
      <c r="AU21" s="59"/>
      <c r="AV21" s="59"/>
      <c r="AW21" s="59"/>
      <c r="AX21" s="59"/>
      <c r="AY21" s="59"/>
      <c r="AZ21" s="59"/>
      <c r="BA21" s="59"/>
      <c r="BB21" s="59"/>
      <c r="BC21" s="59"/>
      <c r="BD21" s="59"/>
      <c r="BE21" s="59"/>
      <c r="BF21" s="61"/>
      <c r="BG21" s="59">
        <v>5</v>
      </c>
      <c r="BH21" s="59">
        <v>1</v>
      </c>
      <c r="BI21" s="59">
        <v>0</v>
      </c>
      <c r="BJ21" s="59">
        <v>0</v>
      </c>
      <c r="BK21" s="59">
        <v>0</v>
      </c>
      <c r="BL21" s="59">
        <v>0</v>
      </c>
      <c r="BM21" s="59"/>
      <c r="BN21" s="76"/>
      <c r="BO21" s="59"/>
      <c r="BP21" s="59"/>
      <c r="BQ21" s="59"/>
      <c r="BR21" s="59"/>
      <c r="BS21" s="59"/>
      <c r="BT21" s="59"/>
      <c r="BU21" s="59"/>
      <c r="BV21" s="59"/>
      <c r="BW21" s="59"/>
      <c r="BX21" s="59"/>
      <c r="BY21" s="59"/>
      <c r="BZ21" s="59"/>
      <c r="CA21" s="59"/>
      <c r="CB21" s="59"/>
      <c r="CC21" s="59"/>
      <c r="CD21" s="59"/>
      <c r="CE21" s="59"/>
      <c r="CF21" s="59"/>
      <c r="CG21" s="59"/>
      <c r="CH21" s="61"/>
      <c r="CI21" s="59"/>
      <c r="CJ21" s="59"/>
      <c r="CK21" s="59"/>
      <c r="CL21" s="59"/>
      <c r="CM21" s="59"/>
      <c r="CN21" s="61"/>
      <c r="CO21" s="59"/>
      <c r="CP21" s="59"/>
      <c r="CQ21" s="59"/>
      <c r="CR21" s="59"/>
      <c r="CS21" s="59"/>
      <c r="CT21" s="61"/>
      <c r="CU21" s="59"/>
      <c r="CV21" s="59"/>
      <c r="CW21" s="59"/>
      <c r="CX21" s="59"/>
      <c r="CY21" s="59"/>
      <c r="CZ21" s="61"/>
      <c r="DA21" s="59"/>
      <c r="DB21" s="59"/>
      <c r="DC21" s="59"/>
      <c r="DD21" s="59"/>
      <c r="DE21" s="59"/>
      <c r="DF21" s="59"/>
      <c r="DG21" s="59"/>
      <c r="DH21" s="59"/>
      <c r="DI21" s="59"/>
      <c r="DJ21" s="59"/>
      <c r="DK21" s="61"/>
      <c r="DL21" s="59"/>
      <c r="DM21" s="59"/>
      <c r="DN21" s="59"/>
      <c r="DO21" s="59"/>
      <c r="DP21" s="59"/>
      <c r="DQ21" s="59"/>
      <c r="DR21" s="59"/>
      <c r="DS21" s="59"/>
      <c r="DT21" s="59"/>
      <c r="DU21" s="61"/>
      <c r="DV21" s="59"/>
      <c r="DW21" s="59"/>
      <c r="DX21" s="59"/>
      <c r="DY21" s="59"/>
      <c r="DZ21" s="59"/>
      <c r="EA21" s="59"/>
      <c r="EB21" s="59"/>
      <c r="EC21" s="59"/>
      <c r="ED21" s="59"/>
      <c r="EE21" s="61"/>
      <c r="EF21" s="62"/>
      <c r="EG21" s="62" t="e">
        <f>U21/DB21</f>
        <v>#DIV/0!</v>
      </c>
      <c r="EH21" s="62" t="e">
        <f>V21/DC21</f>
        <v>#DIV/0!</v>
      </c>
      <c r="EI21" s="62" t="e">
        <f>V21/DC21</f>
        <v>#DIV/0!</v>
      </c>
      <c r="EJ21" s="62" t="e">
        <f>W21/DD21</f>
        <v>#DIV/0!</v>
      </c>
      <c r="EK21" s="62" t="e">
        <f>Y21/DF21</f>
        <v>#DIV/0!</v>
      </c>
      <c r="EL21" s="62"/>
      <c r="EM21" s="62"/>
      <c r="EN21" s="62"/>
      <c r="EO21" s="62"/>
      <c r="EP21" s="56"/>
      <c r="EQ21" s="9" t="e">
        <f>CL21/DI21</f>
        <v>#DIV/0!</v>
      </c>
      <c r="ER21" s="9"/>
      <c r="ES21" s="9"/>
      <c r="ET21" s="9"/>
      <c r="EU21" s="9"/>
      <c r="EV21" s="56"/>
      <c r="EW21" s="9" t="e">
        <f>CR21/DI21</f>
        <v>#DIV/0!</v>
      </c>
      <c r="EX21" s="9"/>
      <c r="EY21" s="9"/>
      <c r="EZ21" s="9"/>
      <c r="FA21" s="9"/>
      <c r="FB21" s="56"/>
      <c r="FC21" s="9" t="e">
        <v>#DIV/0!</v>
      </c>
      <c r="FD21" s="9"/>
      <c r="FE21" s="9"/>
      <c r="FF21" s="9"/>
      <c r="FG21" s="9"/>
      <c r="FH21" s="248"/>
      <c r="FI21" s="4"/>
      <c r="FJ21" s="4"/>
      <c r="FK21" s="4"/>
      <c r="FL21" s="4"/>
      <c r="FM21" s="4"/>
      <c r="FN21" s="4"/>
      <c r="FO21" s="4"/>
      <c r="FP21" s="4"/>
      <c r="FQ21" s="4"/>
      <c r="FR21" s="4"/>
      <c r="FS21" s="4"/>
      <c r="FT21" s="4"/>
      <c r="FU21" s="5"/>
      <c r="FV21" s="4"/>
      <c r="FW21" s="4"/>
      <c r="FX21" s="4"/>
      <c r="FY21" s="10"/>
      <c r="FZ21" s="10"/>
      <c r="GA21" s="10"/>
      <c r="GB21" s="10"/>
      <c r="GC21" s="10"/>
      <c r="GD21" s="10"/>
      <c r="GE21" s="10"/>
      <c r="GF21" s="10"/>
      <c r="GG21" s="10"/>
      <c r="GH21" s="10"/>
      <c r="GI21" s="4"/>
      <c r="GJ21" s="50"/>
      <c r="GK21"/>
      <c r="GL21"/>
    </row>
    <row r="22" spans="1:194" s="8" customFormat="1" ht="16.5">
      <c r="A22" s="64"/>
      <c r="B22" s="63" t="s">
        <v>78</v>
      </c>
      <c r="C22" s="59">
        <v>10</v>
      </c>
      <c r="D22" s="59">
        <v>0</v>
      </c>
      <c r="E22" s="59">
        <v>4</v>
      </c>
      <c r="F22" s="59">
        <v>8</v>
      </c>
      <c r="G22" s="59">
        <f>SUM(AI22+BK22)</f>
        <v>2</v>
      </c>
      <c r="H22" s="59">
        <v>3</v>
      </c>
      <c r="I22" s="59">
        <v>3</v>
      </c>
      <c r="J22" s="59">
        <f>SUM(AL22,BN22)</f>
        <v>0</v>
      </c>
      <c r="K22" s="60">
        <v>3</v>
      </c>
      <c r="L22" s="59">
        <v>3</v>
      </c>
      <c r="M22" s="59">
        <v>6</v>
      </c>
      <c r="N22" s="59">
        <v>3</v>
      </c>
      <c r="O22" s="59">
        <v>3</v>
      </c>
      <c r="P22" s="59">
        <v>7</v>
      </c>
      <c r="Q22" s="59">
        <v>1</v>
      </c>
      <c r="R22" s="60">
        <v>3</v>
      </c>
      <c r="S22" s="59">
        <v>4</v>
      </c>
      <c r="T22" s="59">
        <v>7</v>
      </c>
      <c r="U22" s="59">
        <v>7</v>
      </c>
      <c r="V22" s="59">
        <v>9</v>
      </c>
      <c r="W22" s="59">
        <v>9</v>
      </c>
      <c r="X22" s="59">
        <v>5</v>
      </c>
      <c r="Y22" s="59">
        <v>8</v>
      </c>
      <c r="Z22" s="59"/>
      <c r="AA22" s="59">
        <v>7</v>
      </c>
      <c r="AB22" s="59">
        <v>7</v>
      </c>
      <c r="AC22" s="59">
        <v>0</v>
      </c>
      <c r="AD22" s="61">
        <v>4</v>
      </c>
      <c r="AE22" s="59">
        <v>5</v>
      </c>
      <c r="AF22" s="59">
        <v>0</v>
      </c>
      <c r="AG22" s="59">
        <v>2</v>
      </c>
      <c r="AH22" s="59">
        <v>2</v>
      </c>
      <c r="AI22" s="59">
        <v>2</v>
      </c>
      <c r="AJ22" s="59">
        <v>1</v>
      </c>
      <c r="AK22" s="59">
        <v>1</v>
      </c>
      <c r="AL22" s="59">
        <v>0</v>
      </c>
      <c r="AM22" s="59">
        <v>1</v>
      </c>
      <c r="AN22" s="59">
        <v>1</v>
      </c>
      <c r="AO22" s="59">
        <v>2</v>
      </c>
      <c r="AP22" s="59">
        <v>0</v>
      </c>
      <c r="AQ22" s="59">
        <v>0</v>
      </c>
      <c r="AR22" s="59">
        <v>3</v>
      </c>
      <c r="AS22" s="59">
        <v>1</v>
      </c>
      <c r="AT22" s="59">
        <v>1</v>
      </c>
      <c r="AU22" s="59">
        <v>3</v>
      </c>
      <c r="AV22" s="59">
        <v>5</v>
      </c>
      <c r="AW22" s="59">
        <v>3</v>
      </c>
      <c r="AX22" s="59">
        <v>3</v>
      </c>
      <c r="AY22" s="59">
        <v>4</v>
      </c>
      <c r="AZ22" s="59">
        <v>2</v>
      </c>
      <c r="BA22" s="59">
        <v>2</v>
      </c>
      <c r="BB22" s="59"/>
      <c r="BC22" s="59">
        <v>4</v>
      </c>
      <c r="BD22" s="59">
        <v>5</v>
      </c>
      <c r="BE22" s="59">
        <v>0</v>
      </c>
      <c r="BF22" s="61">
        <v>2</v>
      </c>
      <c r="BG22" s="59">
        <v>5</v>
      </c>
      <c r="BH22" s="59">
        <v>0</v>
      </c>
      <c r="BI22" s="59">
        <v>2</v>
      </c>
      <c r="BJ22" s="59">
        <v>6</v>
      </c>
      <c r="BK22" s="59">
        <v>0</v>
      </c>
      <c r="BL22" s="59">
        <v>2</v>
      </c>
      <c r="BM22" s="59">
        <v>2</v>
      </c>
      <c r="BN22" s="59">
        <v>0</v>
      </c>
      <c r="BO22" s="59">
        <v>2</v>
      </c>
      <c r="BP22" s="59">
        <v>2</v>
      </c>
      <c r="BQ22" s="59">
        <v>4</v>
      </c>
      <c r="BR22" s="59">
        <v>3</v>
      </c>
      <c r="BS22" s="59">
        <v>3</v>
      </c>
      <c r="BT22" s="59">
        <v>4</v>
      </c>
      <c r="BU22" s="59">
        <v>0</v>
      </c>
      <c r="BV22" s="59">
        <v>2</v>
      </c>
      <c r="BW22" s="59">
        <v>1</v>
      </c>
      <c r="BX22" s="59">
        <v>2</v>
      </c>
      <c r="BY22" s="59">
        <v>4</v>
      </c>
      <c r="BZ22" s="59">
        <v>6</v>
      </c>
      <c r="CA22" s="59">
        <v>5</v>
      </c>
      <c r="CB22" s="59">
        <v>3</v>
      </c>
      <c r="CC22" s="59">
        <v>6</v>
      </c>
      <c r="CD22" s="59"/>
      <c r="CE22" s="59">
        <v>3</v>
      </c>
      <c r="CF22" s="59">
        <v>2</v>
      </c>
      <c r="CG22" s="59">
        <v>0</v>
      </c>
      <c r="CH22" s="61">
        <v>2</v>
      </c>
      <c r="CI22" s="59">
        <v>0</v>
      </c>
      <c r="CJ22" s="59"/>
      <c r="CK22" s="59">
        <v>0</v>
      </c>
      <c r="CL22" s="59">
        <v>0</v>
      </c>
      <c r="CM22" s="59">
        <v>0</v>
      </c>
      <c r="CN22" s="61">
        <v>0</v>
      </c>
      <c r="CO22" s="59">
        <v>0</v>
      </c>
      <c r="CP22" s="59"/>
      <c r="CQ22" s="59">
        <v>0</v>
      </c>
      <c r="CR22" s="59">
        <v>0</v>
      </c>
      <c r="CS22" s="59">
        <v>0</v>
      </c>
      <c r="CT22" s="61">
        <v>0</v>
      </c>
      <c r="CU22" s="59">
        <v>0</v>
      </c>
      <c r="CV22" s="59"/>
      <c r="CW22" s="59">
        <v>0</v>
      </c>
      <c r="CX22" s="59">
        <v>0</v>
      </c>
      <c r="CY22" s="59">
        <v>0</v>
      </c>
      <c r="CZ22" s="61">
        <v>0</v>
      </c>
      <c r="DA22" s="59"/>
      <c r="DB22" s="59">
        <v>23</v>
      </c>
      <c r="DC22" s="59">
        <v>15</v>
      </c>
      <c r="DD22" s="59">
        <v>20</v>
      </c>
      <c r="DE22" s="59">
        <v>13</v>
      </c>
      <c r="DF22" s="59">
        <v>17</v>
      </c>
      <c r="DG22" s="59">
        <v>13</v>
      </c>
      <c r="DH22" s="59">
        <v>14</v>
      </c>
      <c r="DI22" s="59">
        <v>14</v>
      </c>
      <c r="DJ22" s="59">
        <v>8</v>
      </c>
      <c r="DK22" s="61">
        <v>12</v>
      </c>
      <c r="DL22" s="59"/>
      <c r="DM22" s="59"/>
      <c r="DN22" s="59"/>
      <c r="DO22" s="59"/>
      <c r="DP22" s="59">
        <v>6</v>
      </c>
      <c r="DQ22" s="59">
        <v>7</v>
      </c>
      <c r="DR22" s="59">
        <v>9</v>
      </c>
      <c r="DS22" s="59">
        <v>8</v>
      </c>
      <c r="DT22" s="59">
        <v>5</v>
      </c>
      <c r="DU22" s="61">
        <v>5</v>
      </c>
      <c r="DV22" s="59"/>
      <c r="DW22" s="59"/>
      <c r="DX22" s="59"/>
      <c r="DY22" s="59"/>
      <c r="DZ22" s="59">
        <v>7</v>
      </c>
      <c r="EA22" s="59">
        <v>6</v>
      </c>
      <c r="EB22" s="59">
        <v>5</v>
      </c>
      <c r="EC22" s="59">
        <v>6</v>
      </c>
      <c r="ED22" s="59">
        <v>3</v>
      </c>
      <c r="EE22" s="61">
        <v>7</v>
      </c>
      <c r="EF22" s="62"/>
      <c r="EG22" s="62">
        <f>U22/DB22</f>
        <v>0.30434782608695654</v>
      </c>
      <c r="EH22" s="62">
        <f>V22/DC22</f>
        <v>0.6</v>
      </c>
      <c r="EI22" s="62">
        <f>V22/DC22</f>
        <v>0.6</v>
      </c>
      <c r="EJ22" s="62">
        <f>W22/DD22</f>
        <v>0.45</v>
      </c>
      <c r="EK22" s="62">
        <f>Y22/DF22</f>
        <v>0.47058823529411764</v>
      </c>
      <c r="EL22" s="62"/>
      <c r="EM22" s="62">
        <f>AA22/DH22</f>
        <v>0.5</v>
      </c>
      <c r="EN22" s="62">
        <f>AB22/DI22</f>
        <v>0.5</v>
      </c>
      <c r="EO22" s="62">
        <f>AC22/DJ22</f>
        <v>0</v>
      </c>
      <c r="EP22" s="263">
        <f>AD22/DK22</f>
        <v>0.33333333333333331</v>
      </c>
      <c r="EQ22" s="9">
        <f t="shared" ref="EQ22:EV22" si="26">CI22/DF22</f>
        <v>0</v>
      </c>
      <c r="ER22" s="9">
        <f t="shared" si="26"/>
        <v>0</v>
      </c>
      <c r="ES22" s="9">
        <f t="shared" si="26"/>
        <v>0</v>
      </c>
      <c r="ET22" s="9">
        <f t="shared" si="26"/>
        <v>0</v>
      </c>
      <c r="EU22" s="9">
        <f t="shared" si="26"/>
        <v>0</v>
      </c>
      <c r="EV22" s="56">
        <f t="shared" si="26"/>
        <v>0</v>
      </c>
      <c r="EW22" s="9">
        <f t="shared" ref="EW22:FB22" si="27">CO22/DF22</f>
        <v>0</v>
      </c>
      <c r="EX22" s="9">
        <f t="shared" si="27"/>
        <v>0</v>
      </c>
      <c r="EY22" s="9">
        <f t="shared" si="27"/>
        <v>0</v>
      </c>
      <c r="EZ22" s="9">
        <f t="shared" si="27"/>
        <v>0</v>
      </c>
      <c r="FA22" s="9">
        <f t="shared" si="27"/>
        <v>0</v>
      </c>
      <c r="FB22" s="56">
        <f t="shared" si="27"/>
        <v>0</v>
      </c>
      <c r="FC22" s="9">
        <f t="shared" ref="FC22:FH22" si="28">CU22/DF22</f>
        <v>0</v>
      </c>
      <c r="FD22" s="9">
        <f t="shared" si="28"/>
        <v>0</v>
      </c>
      <c r="FE22" s="9">
        <f t="shared" si="28"/>
        <v>0</v>
      </c>
      <c r="FF22" s="9">
        <f t="shared" si="28"/>
        <v>0</v>
      </c>
      <c r="FG22" s="9">
        <f t="shared" si="28"/>
        <v>0</v>
      </c>
      <c r="FH22" s="56">
        <f t="shared" si="28"/>
        <v>0</v>
      </c>
      <c r="FI22" s="4"/>
      <c r="FJ22" s="4"/>
      <c r="FK22" s="4"/>
      <c r="FL22" s="4"/>
      <c r="FM22" s="15" t="s">
        <v>67</v>
      </c>
      <c r="FN22" s="15" t="s">
        <v>84</v>
      </c>
      <c r="FO22" s="15" t="s">
        <v>67</v>
      </c>
      <c r="FP22" s="15" t="s">
        <v>67</v>
      </c>
      <c r="FQ22" s="15" t="s">
        <v>67</v>
      </c>
      <c r="FR22" s="15" t="s">
        <v>67</v>
      </c>
      <c r="FS22" s="15" t="s">
        <v>67</v>
      </c>
      <c r="FT22" s="15" t="s">
        <v>67</v>
      </c>
      <c r="FU22" s="16" t="s">
        <v>67</v>
      </c>
      <c r="FV22" s="15" t="s">
        <v>67</v>
      </c>
      <c r="FW22" s="15" t="s">
        <v>67</v>
      </c>
      <c r="FX22" s="15" t="s">
        <v>67</v>
      </c>
      <c r="FY22" s="10">
        <v>19.076655052264808</v>
      </c>
      <c r="FZ22" s="10">
        <v>30</v>
      </c>
      <c r="GA22" s="10">
        <v>22</v>
      </c>
      <c r="GB22" s="10"/>
      <c r="GC22" s="10"/>
      <c r="GD22" s="10" t="s">
        <v>50</v>
      </c>
      <c r="GE22" s="10">
        <v>13</v>
      </c>
      <c r="GF22" s="10">
        <v>13</v>
      </c>
      <c r="GG22" s="10">
        <v>8</v>
      </c>
      <c r="GH22" s="10">
        <v>8</v>
      </c>
      <c r="GI22" s="4">
        <v>9</v>
      </c>
      <c r="GJ22" s="50">
        <v>8</v>
      </c>
      <c r="GK22"/>
      <c r="GL22"/>
    </row>
    <row r="23" spans="1:194" s="8" customFormat="1" ht="16.5">
      <c r="A23" s="64"/>
      <c r="B23" s="63" t="s">
        <v>79</v>
      </c>
      <c r="C23" s="59">
        <v>0</v>
      </c>
      <c r="D23" s="59">
        <v>0</v>
      </c>
      <c r="E23" s="59">
        <v>0</v>
      </c>
      <c r="F23" s="59">
        <v>0</v>
      </c>
      <c r="G23" s="59">
        <f>SUM(AI23+BK23)</f>
        <v>0</v>
      </c>
      <c r="H23" s="59">
        <v>0</v>
      </c>
      <c r="I23" s="59">
        <v>0</v>
      </c>
      <c r="J23" s="59">
        <f>SUM(AL23,BN23)</f>
        <v>0</v>
      </c>
      <c r="K23" s="60">
        <v>0</v>
      </c>
      <c r="L23" s="59">
        <v>0</v>
      </c>
      <c r="M23" s="59">
        <v>0</v>
      </c>
      <c r="N23" s="59">
        <v>0</v>
      </c>
      <c r="O23" s="59">
        <v>0</v>
      </c>
      <c r="P23" s="59">
        <v>0</v>
      </c>
      <c r="Q23" s="59">
        <v>0</v>
      </c>
      <c r="R23" s="60">
        <v>0</v>
      </c>
      <c r="S23" s="59">
        <v>0</v>
      </c>
      <c r="T23" s="59">
        <v>0</v>
      </c>
      <c r="U23" s="59">
        <v>0</v>
      </c>
      <c r="V23" s="59">
        <v>0</v>
      </c>
      <c r="W23" s="59">
        <v>0</v>
      </c>
      <c r="X23" s="59">
        <v>0</v>
      </c>
      <c r="Y23" s="59">
        <v>0</v>
      </c>
      <c r="Z23" s="59"/>
      <c r="AA23" s="59">
        <v>0</v>
      </c>
      <c r="AB23" s="59">
        <v>0</v>
      </c>
      <c r="AC23" s="59">
        <v>0</v>
      </c>
      <c r="AD23" s="61"/>
      <c r="AE23" s="59">
        <v>0</v>
      </c>
      <c r="AF23" s="59">
        <v>0</v>
      </c>
      <c r="AG23" s="59">
        <v>0</v>
      </c>
      <c r="AH23" s="59">
        <v>0</v>
      </c>
      <c r="AI23" s="59">
        <v>0</v>
      </c>
      <c r="AJ23" s="59">
        <v>0</v>
      </c>
      <c r="AK23" s="59">
        <v>0</v>
      </c>
      <c r="AL23" s="59">
        <v>0</v>
      </c>
      <c r="AM23" s="59">
        <v>0</v>
      </c>
      <c r="AN23" s="59">
        <v>0</v>
      </c>
      <c r="AO23" s="59">
        <v>0</v>
      </c>
      <c r="AP23" s="59">
        <v>0</v>
      </c>
      <c r="AQ23" s="59">
        <v>0</v>
      </c>
      <c r="AR23" s="59">
        <v>0</v>
      </c>
      <c r="AS23" s="59">
        <v>0</v>
      </c>
      <c r="AT23" s="59">
        <v>0</v>
      </c>
      <c r="AU23" s="59">
        <v>0</v>
      </c>
      <c r="AV23" s="59">
        <v>0</v>
      </c>
      <c r="AW23" s="59">
        <v>0</v>
      </c>
      <c r="AX23" s="59">
        <v>0</v>
      </c>
      <c r="AY23" s="59">
        <v>0</v>
      </c>
      <c r="AZ23" s="59">
        <v>0</v>
      </c>
      <c r="BA23" s="59"/>
      <c r="BB23" s="59"/>
      <c r="BC23" s="59">
        <v>0</v>
      </c>
      <c r="BD23" s="59">
        <v>0</v>
      </c>
      <c r="BE23" s="59">
        <v>0</v>
      </c>
      <c r="BF23" s="61"/>
      <c r="BG23" s="59">
        <v>0</v>
      </c>
      <c r="BH23" s="59">
        <v>0</v>
      </c>
      <c r="BI23" s="59">
        <v>0</v>
      </c>
      <c r="BJ23" s="59">
        <v>0</v>
      </c>
      <c r="BK23" s="59">
        <v>0</v>
      </c>
      <c r="BL23" s="59">
        <v>0</v>
      </c>
      <c r="BM23" s="59">
        <v>0</v>
      </c>
      <c r="BN23" s="59">
        <v>0</v>
      </c>
      <c r="BO23" s="59">
        <v>0</v>
      </c>
      <c r="BP23" s="59">
        <v>0</v>
      </c>
      <c r="BQ23" s="59">
        <v>0</v>
      </c>
      <c r="BR23" s="59">
        <v>0</v>
      </c>
      <c r="BS23" s="59">
        <v>0</v>
      </c>
      <c r="BT23" s="59">
        <v>0</v>
      </c>
      <c r="BU23" s="59">
        <v>0</v>
      </c>
      <c r="BV23" s="59">
        <v>0</v>
      </c>
      <c r="BW23" s="59">
        <v>0</v>
      </c>
      <c r="BX23" s="59">
        <v>0</v>
      </c>
      <c r="BY23" s="59">
        <v>0</v>
      </c>
      <c r="BZ23" s="59">
        <v>0</v>
      </c>
      <c r="CA23" s="59">
        <v>0</v>
      </c>
      <c r="CB23" s="59">
        <v>0</v>
      </c>
      <c r="CC23" s="59"/>
      <c r="CD23" s="59"/>
      <c r="CE23" s="59">
        <v>0</v>
      </c>
      <c r="CF23" s="59">
        <v>0</v>
      </c>
      <c r="CG23" s="59">
        <v>0</v>
      </c>
      <c r="CH23" s="61"/>
      <c r="CI23" s="59">
        <v>0</v>
      </c>
      <c r="CJ23" s="59"/>
      <c r="CK23" s="59">
        <v>0</v>
      </c>
      <c r="CL23" s="59">
        <v>0</v>
      </c>
      <c r="CM23" s="59">
        <v>0</v>
      </c>
      <c r="CN23" s="61"/>
      <c r="CO23" s="59">
        <v>0</v>
      </c>
      <c r="CP23" s="59"/>
      <c r="CQ23" s="59">
        <v>0</v>
      </c>
      <c r="CR23" s="59">
        <v>0</v>
      </c>
      <c r="CS23" s="59">
        <v>0</v>
      </c>
      <c r="CT23" s="61"/>
      <c r="CU23" s="59">
        <v>0</v>
      </c>
      <c r="CV23" s="59"/>
      <c r="CW23" s="59">
        <v>0</v>
      </c>
      <c r="CX23" s="59">
        <v>0</v>
      </c>
      <c r="CY23" s="59">
        <v>0</v>
      </c>
      <c r="CZ23" s="61"/>
      <c r="DA23" s="59"/>
      <c r="DB23" s="59">
        <v>11</v>
      </c>
      <c r="DC23" s="59">
        <v>0</v>
      </c>
      <c r="DD23" s="59">
        <v>0</v>
      </c>
      <c r="DE23" s="59">
        <v>0</v>
      </c>
      <c r="DF23" s="59">
        <v>0</v>
      </c>
      <c r="DG23" s="59"/>
      <c r="DH23" s="59">
        <v>8</v>
      </c>
      <c r="DI23" s="59">
        <v>10</v>
      </c>
      <c r="DJ23" s="59">
        <v>4</v>
      </c>
      <c r="DK23" s="61"/>
      <c r="DL23" s="59"/>
      <c r="DM23" s="59"/>
      <c r="DN23" s="59"/>
      <c r="DO23" s="59"/>
      <c r="DP23" s="59">
        <v>0</v>
      </c>
      <c r="DQ23" s="59"/>
      <c r="DR23" s="59">
        <v>4</v>
      </c>
      <c r="DS23" s="59">
        <v>5</v>
      </c>
      <c r="DT23" s="59">
        <v>2</v>
      </c>
      <c r="DU23" s="61"/>
      <c r="DV23" s="59"/>
      <c r="DW23" s="59"/>
      <c r="DX23" s="59"/>
      <c r="DY23" s="59"/>
      <c r="DZ23" s="59">
        <v>0</v>
      </c>
      <c r="EA23" s="59"/>
      <c r="EB23" s="59">
        <v>4</v>
      </c>
      <c r="EC23" s="59">
        <v>5</v>
      </c>
      <c r="ED23" s="59">
        <v>2</v>
      </c>
      <c r="EE23" s="61"/>
      <c r="EF23" s="62"/>
      <c r="EG23" s="62">
        <f>U23/DB23</f>
        <v>0</v>
      </c>
      <c r="EH23" s="62">
        <v>0</v>
      </c>
      <c r="EI23" s="62">
        <v>0</v>
      </c>
      <c r="EJ23" s="62">
        <v>0</v>
      </c>
      <c r="EK23" s="62">
        <v>0</v>
      </c>
      <c r="EL23" s="62">
        <v>0</v>
      </c>
      <c r="EM23" s="62">
        <v>0</v>
      </c>
      <c r="EN23" s="62"/>
      <c r="EO23" s="62"/>
      <c r="EP23" s="56"/>
      <c r="EQ23" s="9">
        <v>0</v>
      </c>
      <c r="ER23" s="9">
        <v>0</v>
      </c>
      <c r="ES23" s="9">
        <v>0</v>
      </c>
      <c r="ET23" s="9"/>
      <c r="EU23" s="9"/>
      <c r="EV23" s="56"/>
      <c r="EW23" s="9">
        <v>0</v>
      </c>
      <c r="EX23" s="9"/>
      <c r="EY23" s="9">
        <v>0</v>
      </c>
      <c r="EZ23" s="9"/>
      <c r="FA23" s="9"/>
      <c r="FB23" s="56"/>
      <c r="FC23" s="9">
        <v>0</v>
      </c>
      <c r="FD23" s="9"/>
      <c r="FE23" s="9">
        <v>0</v>
      </c>
      <c r="FF23" s="9"/>
      <c r="FG23" s="9"/>
      <c r="FH23" s="248"/>
      <c r="FI23" s="4"/>
      <c r="FJ23" s="4"/>
      <c r="FK23" s="4"/>
      <c r="FL23" s="4">
        <v>1</v>
      </c>
      <c r="FM23" s="4">
        <v>2</v>
      </c>
      <c r="FN23" s="4">
        <v>8</v>
      </c>
      <c r="FO23" s="4">
        <v>0</v>
      </c>
      <c r="FP23" s="4">
        <v>2</v>
      </c>
      <c r="FQ23" s="4">
        <v>3</v>
      </c>
      <c r="FR23" s="4">
        <v>2</v>
      </c>
      <c r="FS23" s="15" t="s">
        <v>80</v>
      </c>
      <c r="FT23" s="15" t="s">
        <v>67</v>
      </c>
      <c r="FU23" s="16" t="s">
        <v>67</v>
      </c>
      <c r="FV23" s="4">
        <v>3</v>
      </c>
      <c r="FW23" s="4">
        <v>8</v>
      </c>
      <c r="FX23" s="15" t="s">
        <v>67</v>
      </c>
      <c r="FY23" s="10">
        <v>0</v>
      </c>
      <c r="FZ23" s="10">
        <v>0</v>
      </c>
      <c r="GA23" s="10"/>
      <c r="GB23" s="10">
        <v>2</v>
      </c>
      <c r="GC23" s="10">
        <v>2</v>
      </c>
      <c r="GD23" s="4" t="s">
        <v>50</v>
      </c>
      <c r="GE23" s="4"/>
      <c r="GF23" s="4"/>
      <c r="GG23" s="15" t="s">
        <v>67</v>
      </c>
      <c r="GH23" s="15" t="s">
        <v>67</v>
      </c>
      <c r="GI23" s="15" t="s">
        <v>67</v>
      </c>
      <c r="GJ23" s="58"/>
      <c r="GK23"/>
      <c r="GL23"/>
    </row>
    <row r="24" spans="1:194" s="8" customFormat="1" ht="16.5" hidden="1" customHeight="1">
      <c r="A24" s="64"/>
      <c r="B24" s="63" t="s">
        <v>81</v>
      </c>
      <c r="C24" s="59">
        <v>41</v>
      </c>
      <c r="D24" s="59">
        <v>33</v>
      </c>
      <c r="E24" s="59">
        <v>11</v>
      </c>
      <c r="F24" s="59">
        <v>5</v>
      </c>
      <c r="G24" s="59">
        <f>SUM(AI24+BK24)</f>
        <v>0</v>
      </c>
      <c r="H24" s="59"/>
      <c r="I24" s="59"/>
      <c r="J24" s="59"/>
      <c r="K24" s="60"/>
      <c r="L24" s="59"/>
      <c r="M24" s="59"/>
      <c r="N24" s="59"/>
      <c r="O24" s="59"/>
      <c r="P24" s="59"/>
      <c r="Q24" s="59"/>
      <c r="R24" s="60"/>
      <c r="S24" s="59"/>
      <c r="T24" s="59"/>
      <c r="U24" s="59"/>
      <c r="V24" s="59"/>
      <c r="W24" s="59"/>
      <c r="X24" s="59"/>
      <c r="Y24" s="59"/>
      <c r="Z24" s="59"/>
      <c r="AA24" s="59"/>
      <c r="AB24" s="59"/>
      <c r="AC24" s="59"/>
      <c r="AD24" s="61"/>
      <c r="AE24" s="59">
        <v>21</v>
      </c>
      <c r="AF24" s="59">
        <v>17</v>
      </c>
      <c r="AG24" s="59">
        <v>6</v>
      </c>
      <c r="AH24" s="59">
        <v>0</v>
      </c>
      <c r="AI24" s="59">
        <v>0</v>
      </c>
      <c r="AJ24" s="59"/>
      <c r="AK24" s="59"/>
      <c r="AL24" s="59"/>
      <c r="AM24" s="59"/>
      <c r="AN24" s="59"/>
      <c r="AO24" s="59"/>
      <c r="AP24" s="59"/>
      <c r="AQ24" s="59"/>
      <c r="AR24" s="59"/>
      <c r="AS24" s="59"/>
      <c r="AT24" s="59"/>
      <c r="AU24" s="59"/>
      <c r="AV24" s="59"/>
      <c r="AW24" s="59"/>
      <c r="AX24" s="59"/>
      <c r="AY24" s="59"/>
      <c r="AZ24" s="59"/>
      <c r="BA24" s="59"/>
      <c r="BB24" s="59"/>
      <c r="BC24" s="59"/>
      <c r="BD24" s="59"/>
      <c r="BE24" s="59"/>
      <c r="BF24" s="61"/>
      <c r="BG24" s="59">
        <v>20</v>
      </c>
      <c r="BH24" s="59">
        <v>16</v>
      </c>
      <c r="BI24" s="59">
        <v>5</v>
      </c>
      <c r="BJ24" s="59">
        <v>5</v>
      </c>
      <c r="BK24" s="59">
        <v>0</v>
      </c>
      <c r="BL24" s="59"/>
      <c r="BM24" s="59"/>
      <c r="BN24" s="59"/>
      <c r="BO24" s="59"/>
      <c r="BP24" s="59"/>
      <c r="BQ24" s="59"/>
      <c r="BR24" s="59"/>
      <c r="BS24" s="59"/>
      <c r="BT24" s="59"/>
      <c r="BU24" s="59"/>
      <c r="BV24" s="59"/>
      <c r="BW24" s="59"/>
      <c r="BX24" s="59"/>
      <c r="BY24" s="59"/>
      <c r="BZ24" s="59"/>
      <c r="CA24" s="59"/>
      <c r="CB24" s="59"/>
      <c r="CC24" s="59"/>
      <c r="CD24" s="59"/>
      <c r="CE24" s="59"/>
      <c r="CF24" s="59"/>
      <c r="CG24" s="59"/>
      <c r="CH24" s="61"/>
      <c r="CI24" s="59"/>
      <c r="CJ24" s="59"/>
      <c r="CK24" s="59"/>
      <c r="CL24" s="59"/>
      <c r="CM24" s="59"/>
      <c r="CN24" s="61"/>
      <c r="CO24" s="59"/>
      <c r="CP24" s="59"/>
      <c r="CQ24" s="59"/>
      <c r="CR24" s="59"/>
      <c r="CS24" s="59"/>
      <c r="CT24" s="61"/>
      <c r="CU24" s="59"/>
      <c r="CV24" s="59"/>
      <c r="CW24" s="59"/>
      <c r="CX24" s="59"/>
      <c r="CY24" s="59"/>
      <c r="CZ24" s="61"/>
      <c r="DA24" s="59"/>
      <c r="DB24" s="59"/>
      <c r="DC24" s="59"/>
      <c r="DD24" s="59"/>
      <c r="DE24" s="59"/>
      <c r="DF24" s="59"/>
      <c r="DG24" s="59"/>
      <c r="DH24" s="59"/>
      <c r="DI24" s="59"/>
      <c r="DJ24" s="59"/>
      <c r="DK24" s="61"/>
      <c r="DL24" s="59"/>
      <c r="DM24" s="59"/>
      <c r="DN24" s="59"/>
      <c r="DO24" s="59"/>
      <c r="DP24" s="59"/>
      <c r="DQ24" s="59"/>
      <c r="DR24" s="59"/>
      <c r="DS24" s="59"/>
      <c r="DT24" s="59"/>
      <c r="DU24" s="61"/>
      <c r="DV24" s="59"/>
      <c r="DW24" s="59"/>
      <c r="DX24" s="59"/>
      <c r="DY24" s="59"/>
      <c r="DZ24" s="59"/>
      <c r="EA24" s="59"/>
      <c r="EB24" s="59"/>
      <c r="EC24" s="59"/>
      <c r="ED24" s="59"/>
      <c r="EE24" s="61"/>
      <c r="EF24" s="62"/>
      <c r="EG24" s="62" t="e">
        <f>U24/DB24</f>
        <v>#DIV/0!</v>
      </c>
      <c r="EH24" s="62" t="e">
        <f>V24/DC24</f>
        <v>#DIV/0!</v>
      </c>
      <c r="EI24" s="62" t="e">
        <f>V24/DC24</f>
        <v>#DIV/0!</v>
      </c>
      <c r="EJ24" s="62" t="e">
        <f>W24/DD24</f>
        <v>#DIV/0!</v>
      </c>
      <c r="EK24" s="62" t="e">
        <f>Y24/DF24</f>
        <v>#DIV/0!</v>
      </c>
      <c r="EL24" s="62"/>
      <c r="EM24" s="62"/>
      <c r="EN24" s="62"/>
      <c r="EO24" s="62"/>
      <c r="EP24" s="56"/>
      <c r="EQ24" s="9" t="e">
        <f>CL24/DI24</f>
        <v>#DIV/0!</v>
      </c>
      <c r="ER24" s="9"/>
      <c r="ES24" s="9"/>
      <c r="ET24" s="9"/>
      <c r="EU24" s="9"/>
      <c r="EV24" s="56"/>
      <c r="EW24" s="9" t="e">
        <f>CR24/DI24</f>
        <v>#DIV/0!</v>
      </c>
      <c r="EX24" s="9"/>
      <c r="EY24" s="9"/>
      <c r="EZ24" s="9"/>
      <c r="FA24" s="9"/>
      <c r="FB24" s="56"/>
      <c r="FC24" s="9" t="e">
        <v>#DIV/0!</v>
      </c>
      <c r="FD24" s="9"/>
      <c r="FE24" s="9"/>
      <c r="FF24" s="9"/>
      <c r="FG24" s="9"/>
      <c r="FH24" s="248"/>
      <c r="FI24" s="4"/>
      <c r="FJ24" s="4">
        <v>2</v>
      </c>
      <c r="FK24" s="4"/>
      <c r="FL24" s="4"/>
      <c r="FM24" s="4"/>
      <c r="FN24" s="4"/>
      <c r="FO24" s="4"/>
      <c r="FP24" s="4"/>
      <c r="FQ24" s="4"/>
      <c r="FR24" s="4"/>
      <c r="FS24" s="4"/>
      <c r="FT24" s="4"/>
      <c r="FU24" s="5"/>
      <c r="FV24" s="4"/>
      <c r="FW24" s="4"/>
      <c r="FX24" s="4"/>
      <c r="FY24" s="10"/>
      <c r="FZ24" s="10"/>
      <c r="GA24" s="10"/>
      <c r="GB24" s="10"/>
      <c r="GC24" s="10"/>
      <c r="GD24" s="10"/>
      <c r="GE24" s="10"/>
      <c r="GF24" s="10"/>
      <c r="GG24" s="10"/>
      <c r="GH24" s="10"/>
      <c r="GI24" s="4"/>
      <c r="GJ24" s="50"/>
      <c r="GK24"/>
      <c r="GL24"/>
    </row>
    <row r="25" spans="1:194" s="8" customFormat="1" ht="16.5">
      <c r="A25" s="64"/>
      <c r="B25" s="65" t="s">
        <v>44</v>
      </c>
      <c r="C25" s="66">
        <f t="shared" ref="C25:I25" si="29">SUM(C19:C24)</f>
        <v>86</v>
      </c>
      <c r="D25" s="66">
        <f t="shared" si="29"/>
        <v>47</v>
      </c>
      <c r="E25" s="66">
        <f t="shared" si="29"/>
        <v>55</v>
      </c>
      <c r="F25" s="66">
        <f t="shared" si="29"/>
        <v>59</v>
      </c>
      <c r="G25" s="66">
        <f t="shared" si="29"/>
        <v>47</v>
      </c>
      <c r="H25" s="66">
        <f t="shared" si="29"/>
        <v>48</v>
      </c>
      <c r="I25" s="66">
        <f t="shared" si="29"/>
        <v>67</v>
      </c>
      <c r="J25" s="66">
        <f>SUM(AL25,BN25)</f>
        <v>47</v>
      </c>
      <c r="K25" s="67">
        <f>SUM(AM25,BO25)</f>
        <v>47</v>
      </c>
      <c r="L25" s="66">
        <f t="shared" ref="L25:AQ25" si="30">SUM(L19:L24)</f>
        <v>54</v>
      </c>
      <c r="M25" s="66">
        <f t="shared" si="30"/>
        <v>34</v>
      </c>
      <c r="N25" s="66">
        <f t="shared" si="30"/>
        <v>51</v>
      </c>
      <c r="O25" s="66">
        <f t="shared" si="30"/>
        <v>51</v>
      </c>
      <c r="P25" s="66">
        <f t="shared" si="30"/>
        <v>38</v>
      </c>
      <c r="Q25" s="66">
        <f t="shared" si="30"/>
        <v>25</v>
      </c>
      <c r="R25" s="67">
        <f t="shared" si="30"/>
        <v>30</v>
      </c>
      <c r="S25" s="66">
        <f t="shared" si="30"/>
        <v>20</v>
      </c>
      <c r="T25" s="66">
        <f t="shared" si="30"/>
        <v>23</v>
      </c>
      <c r="U25" s="66">
        <f t="shared" si="30"/>
        <v>26</v>
      </c>
      <c r="V25" s="66">
        <f t="shared" si="30"/>
        <v>27</v>
      </c>
      <c r="W25" s="66">
        <f t="shared" si="30"/>
        <v>28</v>
      </c>
      <c r="X25" s="66">
        <f>SUM(X19:X24)</f>
        <v>20</v>
      </c>
      <c r="Y25" s="66">
        <f>SUM(Y19:Y24)</f>
        <v>22</v>
      </c>
      <c r="Z25" s="66">
        <f>SUM(Z19:Z23)</f>
        <v>11</v>
      </c>
      <c r="AA25" s="66">
        <f>SUM(AA19:AA23)</f>
        <v>17</v>
      </c>
      <c r="AB25" s="66">
        <f>SUM(AB19:AB23)</f>
        <v>16</v>
      </c>
      <c r="AC25" s="66">
        <f>SUM(AC19:AC23)</f>
        <v>9</v>
      </c>
      <c r="AD25" s="61">
        <f>SUM(AD19:AD23)</f>
        <v>16</v>
      </c>
      <c r="AE25" s="66">
        <f t="shared" si="30"/>
        <v>57</v>
      </c>
      <c r="AF25" s="66">
        <f t="shared" si="30"/>
        <v>35</v>
      </c>
      <c r="AG25" s="66">
        <f t="shared" si="30"/>
        <v>24</v>
      </c>
      <c r="AH25" s="66">
        <f t="shared" si="30"/>
        <v>22</v>
      </c>
      <c r="AI25" s="66">
        <f t="shared" si="30"/>
        <v>19</v>
      </c>
      <c r="AJ25" s="66">
        <f t="shared" si="30"/>
        <v>15</v>
      </c>
      <c r="AK25" s="66">
        <f t="shared" si="30"/>
        <v>25</v>
      </c>
      <c r="AL25" s="66">
        <f t="shared" si="30"/>
        <v>17</v>
      </c>
      <c r="AM25" s="66">
        <f t="shared" si="30"/>
        <v>17</v>
      </c>
      <c r="AN25" s="66">
        <f t="shared" si="30"/>
        <v>20</v>
      </c>
      <c r="AO25" s="66">
        <f t="shared" si="30"/>
        <v>16</v>
      </c>
      <c r="AP25" s="66">
        <f t="shared" si="30"/>
        <v>20</v>
      </c>
      <c r="AQ25" s="66">
        <f t="shared" si="30"/>
        <v>21</v>
      </c>
      <c r="AR25" s="66">
        <v>18</v>
      </c>
      <c r="AS25" s="66">
        <v>13</v>
      </c>
      <c r="AT25" s="66">
        <f t="shared" ref="AT25:CA25" si="31">SUM(AT19:AT24)</f>
        <v>18</v>
      </c>
      <c r="AU25" s="66">
        <f t="shared" si="31"/>
        <v>13</v>
      </c>
      <c r="AV25" s="66">
        <f t="shared" si="31"/>
        <v>14</v>
      </c>
      <c r="AW25" s="66">
        <f t="shared" si="31"/>
        <v>14</v>
      </c>
      <c r="AX25" s="66">
        <f t="shared" si="31"/>
        <v>13</v>
      </c>
      <c r="AY25" s="66">
        <f t="shared" si="31"/>
        <v>16</v>
      </c>
      <c r="AZ25" s="66">
        <f>SUM(AZ19:AZ24)</f>
        <v>12</v>
      </c>
      <c r="BA25" s="66"/>
      <c r="BB25" s="66">
        <f>SUM(BB19:BB23)</f>
        <v>6</v>
      </c>
      <c r="BC25" s="66">
        <f>SUM(BC19:BC23)</f>
        <v>11</v>
      </c>
      <c r="BD25" s="66">
        <f>SUM(BD19:BD23)</f>
        <v>10</v>
      </c>
      <c r="BE25" s="66">
        <f>SUM(BE19:BE23)</f>
        <v>3</v>
      </c>
      <c r="BF25" s="61">
        <f>SUM(BF19:BF23)</f>
        <v>6</v>
      </c>
      <c r="BG25" s="66">
        <f t="shared" si="31"/>
        <v>60</v>
      </c>
      <c r="BH25" s="66">
        <f t="shared" si="31"/>
        <v>42</v>
      </c>
      <c r="BI25" s="66">
        <f t="shared" si="31"/>
        <v>31</v>
      </c>
      <c r="BJ25" s="66">
        <f t="shared" si="31"/>
        <v>37</v>
      </c>
      <c r="BK25" s="66">
        <f t="shared" si="31"/>
        <v>28</v>
      </c>
      <c r="BL25" s="66">
        <f t="shared" si="31"/>
        <v>33</v>
      </c>
      <c r="BM25" s="66">
        <f t="shared" si="31"/>
        <v>42</v>
      </c>
      <c r="BN25" s="66">
        <f t="shared" si="31"/>
        <v>30</v>
      </c>
      <c r="BO25" s="66">
        <f t="shared" si="31"/>
        <v>30</v>
      </c>
      <c r="BP25" s="66">
        <f t="shared" si="31"/>
        <v>34</v>
      </c>
      <c r="BQ25" s="66">
        <f t="shared" si="31"/>
        <v>18</v>
      </c>
      <c r="BR25" s="66">
        <f t="shared" si="31"/>
        <v>31</v>
      </c>
      <c r="BS25" s="66">
        <f t="shared" si="31"/>
        <v>30</v>
      </c>
      <c r="BT25" s="66">
        <f t="shared" si="31"/>
        <v>20</v>
      </c>
      <c r="BU25" s="66">
        <f t="shared" si="31"/>
        <v>12</v>
      </c>
      <c r="BV25" s="66">
        <f t="shared" si="31"/>
        <v>12</v>
      </c>
      <c r="BW25" s="66">
        <f t="shared" si="31"/>
        <v>7</v>
      </c>
      <c r="BX25" s="66">
        <f t="shared" si="31"/>
        <v>9</v>
      </c>
      <c r="BY25" s="66">
        <f t="shared" si="31"/>
        <v>12</v>
      </c>
      <c r="BZ25" s="66">
        <f t="shared" si="31"/>
        <v>14</v>
      </c>
      <c r="CA25" s="66">
        <f t="shared" si="31"/>
        <v>12</v>
      </c>
      <c r="CB25" s="66">
        <f>SUM(CB19:CB24)</f>
        <v>8</v>
      </c>
      <c r="CC25" s="66"/>
      <c r="CD25" s="66">
        <f>SUM(CD19:CD23)</f>
        <v>5</v>
      </c>
      <c r="CE25" s="66">
        <f>SUM(CE19:CE23)</f>
        <v>6</v>
      </c>
      <c r="CF25" s="66">
        <f>SUM(CF19:CF23)</f>
        <v>6</v>
      </c>
      <c r="CG25" s="66">
        <f>SUM(CG19:CG23)</f>
        <v>6</v>
      </c>
      <c r="CH25" s="61">
        <f>SUM(CH19:CH23)</f>
        <v>10</v>
      </c>
      <c r="CI25" s="66">
        <f>SUM(CI19:CI24)</f>
        <v>10</v>
      </c>
      <c r="CJ25" s="66">
        <f>SUM(CJ19:CJ23)</f>
        <v>9</v>
      </c>
      <c r="CK25" s="66">
        <f>SUM(CK19:CK23)</f>
        <v>4</v>
      </c>
      <c r="CL25" s="66">
        <f>SUM(CL19:CL23)</f>
        <v>3</v>
      </c>
      <c r="CM25" s="66">
        <f>SUM(CM19:CM23)</f>
        <v>8</v>
      </c>
      <c r="CN25" s="66">
        <f>SUM(CN19:CN23)</f>
        <v>7</v>
      </c>
      <c r="CO25" s="66">
        <f>SUM(CO19:CO24)</f>
        <v>10</v>
      </c>
      <c r="CP25" s="66">
        <f>SUM(CP19:CP23)</f>
        <v>6</v>
      </c>
      <c r="CQ25" s="66">
        <f>SUM(CQ19:CQ23)</f>
        <v>3</v>
      </c>
      <c r="CR25" s="66">
        <f>SUM(CR19:CR23)</f>
        <v>1</v>
      </c>
      <c r="CS25" s="66">
        <f>SUM(CS19:CS23)</f>
        <v>3</v>
      </c>
      <c r="CT25" s="68">
        <f>SUM(CT19:CT23)</f>
        <v>5</v>
      </c>
      <c r="CU25" s="66">
        <f>SUM(CU19:CU24)</f>
        <v>6</v>
      </c>
      <c r="CV25" s="66">
        <f>SUM(CV19:CV23)</f>
        <v>5</v>
      </c>
      <c r="CW25" s="66">
        <f>SUM(CW19:CW23)</f>
        <v>3</v>
      </c>
      <c r="CX25" s="66">
        <f>SUM(CX19:CX23)</f>
        <v>0</v>
      </c>
      <c r="CY25" s="66">
        <f>SUM(CY19:CY23)</f>
        <v>0</v>
      </c>
      <c r="CZ25" s="68">
        <f>SUM(CZ19:CZ23)</f>
        <v>2</v>
      </c>
      <c r="DA25" s="66">
        <f t="shared" ref="DA25:DM25" si="32">SUM(DA19:DA24)</f>
        <v>0</v>
      </c>
      <c r="DB25" s="66">
        <f t="shared" si="32"/>
        <v>71</v>
      </c>
      <c r="DC25" s="66">
        <f t="shared" si="32"/>
        <v>46</v>
      </c>
      <c r="DD25" s="66">
        <f t="shared" si="32"/>
        <v>50</v>
      </c>
      <c r="DE25" s="66">
        <f>SUM(DE19:DE24)</f>
        <v>36</v>
      </c>
      <c r="DF25" s="66">
        <f>SUM(DF19:DF24)</f>
        <v>42</v>
      </c>
      <c r="DG25" s="66">
        <f>SUM(DG19:DG23)</f>
        <v>38</v>
      </c>
      <c r="DH25" s="66">
        <f>SUM(DH19:DH23)</f>
        <v>46</v>
      </c>
      <c r="DI25" s="66">
        <f>SUM(DI19:DI23)</f>
        <v>40</v>
      </c>
      <c r="DJ25" s="66">
        <f>SUM(DJ19:DJ23)</f>
        <v>30</v>
      </c>
      <c r="DK25" s="68">
        <f>SUM(DK19:DK23)</f>
        <v>33</v>
      </c>
      <c r="DL25" s="66">
        <f t="shared" si="32"/>
        <v>0</v>
      </c>
      <c r="DM25" s="66">
        <f t="shared" si="32"/>
        <v>19</v>
      </c>
      <c r="DN25" s="66">
        <f>SUM(DN19:DN24)</f>
        <v>0</v>
      </c>
      <c r="DO25" s="66">
        <f>SUM(DO19:DO24)</f>
        <v>0</v>
      </c>
      <c r="DP25" s="66">
        <f>SUM(DP19:DP24)</f>
        <v>20</v>
      </c>
      <c r="DQ25" s="66">
        <f t="shared" ref="DQ25:DY25" si="33">SUM(DQ19:DQ23)</f>
        <v>22</v>
      </c>
      <c r="DR25" s="66">
        <f t="shared" si="33"/>
        <v>29</v>
      </c>
      <c r="DS25" s="66">
        <f t="shared" si="33"/>
        <v>21</v>
      </c>
      <c r="DT25" s="66">
        <f t="shared" si="33"/>
        <v>17</v>
      </c>
      <c r="DU25" s="68">
        <f t="shared" si="33"/>
        <v>12</v>
      </c>
      <c r="DV25" s="77">
        <f t="shared" si="33"/>
        <v>0</v>
      </c>
      <c r="DW25" s="77">
        <f t="shared" si="33"/>
        <v>18</v>
      </c>
      <c r="DX25" s="77">
        <f t="shared" si="33"/>
        <v>0</v>
      </c>
      <c r="DY25" s="77">
        <f t="shared" si="33"/>
        <v>0</v>
      </c>
      <c r="DZ25" s="66">
        <f>SUM(DZ19:DZ24)</f>
        <v>16</v>
      </c>
      <c r="EA25" s="66">
        <f>SUM(EA19:EA23)</f>
        <v>16</v>
      </c>
      <c r="EB25" s="66">
        <f>SUM(EB19:EB23)</f>
        <v>17</v>
      </c>
      <c r="EC25" s="66">
        <f>SUM(EC19:EC23)</f>
        <v>19</v>
      </c>
      <c r="ED25" s="66">
        <f>SUM(ED19:ED23)</f>
        <v>13</v>
      </c>
      <c r="EE25" s="68">
        <f>SUM(EE19:EE23)</f>
        <v>21</v>
      </c>
      <c r="EF25" s="62"/>
      <c r="EG25" s="62">
        <f>U25/DB25</f>
        <v>0.36619718309859156</v>
      </c>
      <c r="EH25" s="62">
        <f>V25/DC25</f>
        <v>0.58695652173913049</v>
      </c>
      <c r="EI25" s="62">
        <f>V25/DC25</f>
        <v>0.58695652173913049</v>
      </c>
      <c r="EJ25" s="62">
        <f>W25/DD25</f>
        <v>0.56000000000000005</v>
      </c>
      <c r="EK25" s="62">
        <f>Y25/DF25</f>
        <v>0.52380952380952384</v>
      </c>
      <c r="EL25" s="62">
        <f>Z25/DG25</f>
        <v>0.28947368421052633</v>
      </c>
      <c r="EM25" s="62">
        <f>AA25/DH25</f>
        <v>0.36956521739130432</v>
      </c>
      <c r="EN25" s="62">
        <f>AB25/DI25</f>
        <v>0.4</v>
      </c>
      <c r="EO25" s="62">
        <f>AC25/DJ25</f>
        <v>0.3</v>
      </c>
      <c r="EP25" s="263">
        <f>AD25/DK25</f>
        <v>0.48484848484848486</v>
      </c>
      <c r="EQ25" s="9">
        <f>CI25/DF25</f>
        <v>0.23809523809523808</v>
      </c>
      <c r="ER25" s="9">
        <f>CJ25/DG25</f>
        <v>0.23684210526315788</v>
      </c>
      <c r="ES25" s="9">
        <f>CK25/DH25</f>
        <v>8.6956521739130432E-2</v>
      </c>
      <c r="ET25" s="9">
        <f>CL25/DI25</f>
        <v>7.4999999999999997E-2</v>
      </c>
      <c r="EU25" s="9"/>
      <c r="EV25" s="56"/>
      <c r="EW25" s="9">
        <f>CO25/DF25</f>
        <v>0.23809523809523808</v>
      </c>
      <c r="EX25" s="9">
        <f>CP25/DG25</f>
        <v>0.15789473684210525</v>
      </c>
      <c r="EY25" s="9">
        <f>CQ25/DH25</f>
        <v>6.5217391304347824E-2</v>
      </c>
      <c r="EZ25" s="9">
        <f>CR25/DI25</f>
        <v>2.5000000000000001E-2</v>
      </c>
      <c r="FA25" s="9"/>
      <c r="FB25" s="56"/>
      <c r="FC25" s="9">
        <f>CU25/DF25</f>
        <v>0.14285714285714285</v>
      </c>
      <c r="FD25" s="9">
        <f>CV25/DG25</f>
        <v>0.13157894736842105</v>
      </c>
      <c r="FE25" s="9">
        <f>CW25/DH25</f>
        <v>6.5217391304347824E-2</v>
      </c>
      <c r="FF25" s="9">
        <f>CX25/DI25</f>
        <v>0</v>
      </c>
      <c r="FG25" s="9"/>
      <c r="FH25" s="248"/>
      <c r="FI25" s="11"/>
      <c r="FJ25" s="11"/>
      <c r="FK25" s="11"/>
      <c r="FL25" s="4"/>
      <c r="FM25" s="4"/>
      <c r="FN25" s="4"/>
      <c r="FO25" s="4"/>
      <c r="FP25" s="4"/>
      <c r="FQ25" s="4"/>
      <c r="FR25" s="4"/>
      <c r="FS25" s="4"/>
      <c r="FT25" s="4"/>
      <c r="FU25" s="5"/>
      <c r="FV25" s="4"/>
      <c r="FW25" s="4"/>
      <c r="FX25" s="4"/>
      <c r="FY25" s="10"/>
      <c r="FZ25" s="10"/>
      <c r="GA25" s="10"/>
      <c r="GB25" s="10"/>
      <c r="GC25" s="10"/>
      <c r="GD25" s="10"/>
      <c r="GE25" s="10"/>
      <c r="GF25" s="10"/>
      <c r="GG25" s="10"/>
      <c r="GH25" s="10"/>
      <c r="GI25" s="4"/>
      <c r="GJ25" s="50"/>
      <c r="GK25"/>
      <c r="GL25"/>
    </row>
    <row r="26" spans="1:194" s="8" customFormat="1" ht="16.5">
      <c r="A26" s="282" t="s">
        <v>85</v>
      </c>
      <c r="B26" s="296"/>
      <c r="C26" s="284"/>
      <c r="D26" s="284"/>
      <c r="E26" s="284"/>
      <c r="F26" s="284"/>
      <c r="G26" s="284"/>
      <c r="H26" s="284"/>
      <c r="I26" s="284"/>
      <c r="J26" s="284"/>
      <c r="K26" s="285"/>
      <c r="L26" s="284"/>
      <c r="M26" s="284"/>
      <c r="N26" s="284"/>
      <c r="O26" s="284"/>
      <c r="P26" s="284"/>
      <c r="Q26" s="284"/>
      <c r="R26" s="285"/>
      <c r="S26" s="284"/>
      <c r="T26" s="284"/>
      <c r="U26" s="284"/>
      <c r="V26" s="284"/>
      <c r="W26" s="284"/>
      <c r="X26" s="284"/>
      <c r="Y26" s="284"/>
      <c r="Z26" s="284"/>
      <c r="AA26" s="284"/>
      <c r="AB26" s="284"/>
      <c r="AC26" s="284"/>
      <c r="AD26" s="286"/>
      <c r="AE26" s="297"/>
      <c r="AF26" s="297"/>
      <c r="AG26" s="297"/>
      <c r="AH26" s="297"/>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6"/>
      <c r="BG26" s="297"/>
      <c r="BH26" s="297"/>
      <c r="BI26" s="297"/>
      <c r="BJ26" s="297"/>
      <c r="BK26" s="284"/>
      <c r="BL26" s="284"/>
      <c r="BM26" s="284"/>
      <c r="BN26" s="284"/>
      <c r="BO26" s="284"/>
      <c r="BP26" s="284"/>
      <c r="BQ26" s="284"/>
      <c r="BR26" s="284"/>
      <c r="BS26" s="284"/>
      <c r="BT26" s="284"/>
      <c r="BU26" s="284"/>
      <c r="BV26" s="284"/>
      <c r="BW26" s="284"/>
      <c r="BX26" s="284"/>
      <c r="BY26" s="284"/>
      <c r="BZ26" s="284"/>
      <c r="CA26" s="284"/>
      <c r="CB26" s="284"/>
      <c r="CC26" s="284"/>
      <c r="CD26" s="284"/>
      <c r="CE26" s="284"/>
      <c r="CF26" s="284"/>
      <c r="CG26" s="284"/>
      <c r="CH26" s="286"/>
      <c r="CI26" s="284"/>
      <c r="CJ26" s="284"/>
      <c r="CK26" s="284"/>
      <c r="CL26" s="284"/>
      <c r="CM26" s="284"/>
      <c r="CN26" s="286"/>
      <c r="CO26" s="284"/>
      <c r="CP26" s="284"/>
      <c r="CQ26" s="284"/>
      <c r="CR26" s="284"/>
      <c r="CS26" s="284"/>
      <c r="CT26" s="286"/>
      <c r="CU26" s="284"/>
      <c r="CV26" s="284"/>
      <c r="CW26" s="284"/>
      <c r="CX26" s="284"/>
      <c r="CY26" s="284"/>
      <c r="CZ26" s="286"/>
      <c r="DA26" s="284"/>
      <c r="DB26" s="284"/>
      <c r="DC26" s="284"/>
      <c r="DD26" s="284"/>
      <c r="DE26" s="284"/>
      <c r="DF26" s="284"/>
      <c r="DG26" s="284"/>
      <c r="DH26" s="284"/>
      <c r="DI26" s="284"/>
      <c r="DJ26" s="284"/>
      <c r="DK26" s="286"/>
      <c r="DL26" s="284"/>
      <c r="DM26" s="284"/>
      <c r="DN26" s="284"/>
      <c r="DO26" s="284"/>
      <c r="DP26" s="284"/>
      <c r="DQ26" s="284"/>
      <c r="DR26" s="284"/>
      <c r="DS26" s="284"/>
      <c r="DT26" s="284"/>
      <c r="DU26" s="286"/>
      <c r="DV26" s="284"/>
      <c r="DW26" s="284"/>
      <c r="DX26" s="284"/>
      <c r="DY26" s="284"/>
      <c r="DZ26" s="284"/>
      <c r="EA26" s="284"/>
      <c r="EB26" s="284"/>
      <c r="EC26" s="284"/>
      <c r="ED26" s="284"/>
      <c r="EE26" s="286"/>
      <c r="EF26" s="295"/>
      <c r="EG26" s="295"/>
      <c r="EH26" s="295"/>
      <c r="EI26" s="295"/>
      <c r="EJ26" s="284"/>
      <c r="EK26" s="284"/>
      <c r="EL26" s="284"/>
      <c r="EM26" s="284"/>
      <c r="EN26" s="284"/>
      <c r="EO26" s="284"/>
      <c r="EP26" s="287"/>
      <c r="EQ26" s="288"/>
      <c r="ER26" s="288"/>
      <c r="ES26" s="288"/>
      <c r="ET26" s="288"/>
      <c r="EU26" s="288"/>
      <c r="EV26" s="287"/>
      <c r="EW26" s="288"/>
      <c r="EX26" s="288"/>
      <c r="EY26" s="288"/>
      <c r="EZ26" s="288"/>
      <c r="FA26" s="288"/>
      <c r="FB26" s="287"/>
      <c r="FC26" s="288"/>
      <c r="FD26" s="288"/>
      <c r="FE26" s="288"/>
      <c r="FF26" s="288"/>
      <c r="FG26" s="288"/>
      <c r="FH26" s="289"/>
      <c r="FI26" s="288"/>
      <c r="FJ26" s="288"/>
      <c r="FK26" s="288"/>
      <c r="FL26" s="288"/>
      <c r="FM26" s="288"/>
      <c r="FN26" s="288"/>
      <c r="FO26" s="288"/>
      <c r="FP26" s="288"/>
      <c r="FQ26" s="288"/>
      <c r="FR26" s="288"/>
      <c r="FS26" s="288"/>
      <c r="FT26" s="288"/>
      <c r="FU26" s="290"/>
      <c r="FV26" s="288"/>
      <c r="FW26" s="288"/>
      <c r="FX26" s="288"/>
      <c r="FY26" s="291"/>
      <c r="FZ26" s="291"/>
      <c r="GA26" s="291"/>
      <c r="GB26" s="291"/>
      <c r="GC26" s="291"/>
      <c r="GD26" s="291"/>
      <c r="GE26" s="291"/>
      <c r="GF26" s="291"/>
      <c r="GG26" s="291"/>
      <c r="GH26" s="291"/>
      <c r="GI26" s="288"/>
      <c r="GJ26" s="287"/>
      <c r="GK26"/>
      <c r="GL26"/>
    </row>
    <row r="27" spans="1:194" s="8" customFormat="1" ht="16.5">
      <c r="A27" s="292" t="s">
        <v>86</v>
      </c>
      <c r="B27" s="296"/>
      <c r="C27" s="284"/>
      <c r="D27" s="284"/>
      <c r="E27" s="284"/>
      <c r="F27" s="284"/>
      <c r="G27" s="284"/>
      <c r="H27" s="284"/>
      <c r="I27" s="284"/>
      <c r="J27" s="284"/>
      <c r="K27" s="285"/>
      <c r="L27" s="284"/>
      <c r="M27" s="284"/>
      <c r="N27" s="284"/>
      <c r="O27" s="284"/>
      <c r="P27" s="284"/>
      <c r="Q27" s="284"/>
      <c r="R27" s="285"/>
      <c r="S27" s="284"/>
      <c r="T27" s="284"/>
      <c r="U27" s="284"/>
      <c r="V27" s="284"/>
      <c r="W27" s="284"/>
      <c r="X27" s="284"/>
      <c r="Y27" s="284"/>
      <c r="Z27" s="284"/>
      <c r="AA27" s="284"/>
      <c r="AB27" s="284"/>
      <c r="AC27" s="284"/>
      <c r="AD27" s="286"/>
      <c r="AE27" s="297"/>
      <c r="AF27" s="297"/>
      <c r="AG27" s="297"/>
      <c r="AH27" s="297"/>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6"/>
      <c r="BG27" s="297"/>
      <c r="BH27" s="297"/>
      <c r="BI27" s="297"/>
      <c r="BJ27" s="297"/>
      <c r="BK27" s="284"/>
      <c r="BL27" s="284"/>
      <c r="BM27" s="284"/>
      <c r="BN27" s="284"/>
      <c r="BO27" s="284"/>
      <c r="BP27" s="284"/>
      <c r="BQ27" s="284"/>
      <c r="BR27" s="284"/>
      <c r="BS27" s="284"/>
      <c r="BT27" s="284"/>
      <c r="BU27" s="284"/>
      <c r="BV27" s="284"/>
      <c r="BW27" s="284"/>
      <c r="BX27" s="284"/>
      <c r="BY27" s="284"/>
      <c r="BZ27" s="284"/>
      <c r="CA27" s="284"/>
      <c r="CB27" s="284"/>
      <c r="CC27" s="284"/>
      <c r="CD27" s="284"/>
      <c r="CE27" s="284"/>
      <c r="CF27" s="284"/>
      <c r="CG27" s="284"/>
      <c r="CH27" s="286"/>
      <c r="CI27" s="284"/>
      <c r="CJ27" s="284"/>
      <c r="CK27" s="284"/>
      <c r="CL27" s="284"/>
      <c r="CM27" s="284"/>
      <c r="CN27" s="286"/>
      <c r="CO27" s="284"/>
      <c r="CP27" s="284"/>
      <c r="CQ27" s="284"/>
      <c r="CR27" s="284"/>
      <c r="CS27" s="284"/>
      <c r="CT27" s="286"/>
      <c r="CU27" s="284"/>
      <c r="CV27" s="284"/>
      <c r="CW27" s="284"/>
      <c r="CX27" s="284"/>
      <c r="CY27" s="284"/>
      <c r="CZ27" s="286"/>
      <c r="DA27" s="284"/>
      <c r="DB27" s="284"/>
      <c r="DC27" s="284"/>
      <c r="DD27" s="284"/>
      <c r="DE27" s="284"/>
      <c r="DF27" s="284"/>
      <c r="DG27" s="284"/>
      <c r="DH27" s="284"/>
      <c r="DI27" s="284"/>
      <c r="DJ27" s="284"/>
      <c r="DK27" s="286"/>
      <c r="DL27" s="284"/>
      <c r="DM27" s="284"/>
      <c r="DN27" s="284"/>
      <c r="DO27" s="284"/>
      <c r="DP27" s="284"/>
      <c r="DQ27" s="284"/>
      <c r="DR27" s="284"/>
      <c r="DS27" s="284"/>
      <c r="DT27" s="284"/>
      <c r="DU27" s="286"/>
      <c r="DV27" s="284"/>
      <c r="DW27" s="284"/>
      <c r="DX27" s="284"/>
      <c r="DY27" s="284"/>
      <c r="DZ27" s="284"/>
      <c r="EA27" s="284"/>
      <c r="EB27" s="284"/>
      <c r="EC27" s="284"/>
      <c r="ED27" s="284"/>
      <c r="EE27" s="286"/>
      <c r="EF27" s="295"/>
      <c r="EG27" s="295"/>
      <c r="EH27" s="295"/>
      <c r="EI27" s="295"/>
      <c r="EJ27" s="284"/>
      <c r="EK27" s="284"/>
      <c r="EL27" s="284"/>
      <c r="EM27" s="284"/>
      <c r="EN27" s="284"/>
      <c r="EO27" s="284"/>
      <c r="EP27" s="287"/>
      <c r="EQ27" s="288"/>
      <c r="ER27" s="288"/>
      <c r="ES27" s="288"/>
      <c r="ET27" s="288"/>
      <c r="EU27" s="288"/>
      <c r="EV27" s="287"/>
      <c r="EW27" s="288"/>
      <c r="EX27" s="288"/>
      <c r="EY27" s="288"/>
      <c r="EZ27" s="288"/>
      <c r="FA27" s="288"/>
      <c r="FB27" s="287"/>
      <c r="FC27" s="288"/>
      <c r="FD27" s="288"/>
      <c r="FE27" s="288"/>
      <c r="FF27" s="288"/>
      <c r="FG27" s="288"/>
      <c r="FH27" s="289"/>
      <c r="FI27" s="288"/>
      <c r="FJ27" s="288"/>
      <c r="FK27" s="288"/>
      <c r="FL27" s="288"/>
      <c r="FM27" s="288"/>
      <c r="FN27" s="288"/>
      <c r="FO27" s="288"/>
      <c r="FP27" s="288"/>
      <c r="FQ27" s="288"/>
      <c r="FR27" s="288"/>
      <c r="FS27" s="288"/>
      <c r="FT27" s="288"/>
      <c r="FU27" s="290"/>
      <c r="FV27" s="288"/>
      <c r="FW27" s="288"/>
      <c r="FX27" s="288"/>
      <c r="FY27" s="291"/>
      <c r="FZ27" s="291"/>
      <c r="GA27" s="291"/>
      <c r="GB27" s="291"/>
      <c r="GC27" s="291"/>
      <c r="GD27" s="291"/>
      <c r="GE27" s="291"/>
      <c r="GF27" s="291"/>
      <c r="GG27" s="291"/>
      <c r="GH27" s="291"/>
      <c r="GI27" s="288"/>
      <c r="GJ27" s="287"/>
      <c r="GK27"/>
      <c r="GL27"/>
    </row>
    <row r="28" spans="1:194" s="8" customFormat="1" ht="16.5">
      <c r="A28" s="64"/>
      <c r="B28" s="78" t="s">
        <v>40</v>
      </c>
      <c r="C28" s="66">
        <v>4</v>
      </c>
      <c r="D28" s="66">
        <v>8</v>
      </c>
      <c r="E28" s="66">
        <v>6</v>
      </c>
      <c r="F28" s="66">
        <v>5</v>
      </c>
      <c r="G28" s="66">
        <f>SUM(AI28+BK28)</f>
        <v>6</v>
      </c>
      <c r="H28" s="66">
        <v>5</v>
      </c>
      <c r="I28" s="66">
        <v>5</v>
      </c>
      <c r="J28" s="66">
        <f>SUM(AL28,BN28)</f>
        <v>1</v>
      </c>
      <c r="K28" s="67">
        <v>0</v>
      </c>
      <c r="L28" s="66">
        <v>2</v>
      </c>
      <c r="M28" s="66">
        <v>3</v>
      </c>
      <c r="N28" s="66">
        <v>5</v>
      </c>
      <c r="O28" s="66">
        <v>4</v>
      </c>
      <c r="P28" s="66">
        <v>2</v>
      </c>
      <c r="Q28" s="66">
        <v>0</v>
      </c>
      <c r="R28" s="67">
        <v>2</v>
      </c>
      <c r="S28" s="66">
        <v>3</v>
      </c>
      <c r="T28" s="66">
        <v>4</v>
      </c>
      <c r="U28" s="66">
        <v>1</v>
      </c>
      <c r="V28" s="66">
        <v>6</v>
      </c>
      <c r="W28" s="66">
        <v>9</v>
      </c>
      <c r="X28" s="66">
        <v>6</v>
      </c>
      <c r="Y28" s="66">
        <v>10</v>
      </c>
      <c r="Z28" s="66">
        <v>7</v>
      </c>
      <c r="AA28" s="66">
        <v>4</v>
      </c>
      <c r="AB28" s="66">
        <v>7</v>
      </c>
      <c r="AC28" s="66">
        <v>5</v>
      </c>
      <c r="AD28" s="61">
        <v>12</v>
      </c>
      <c r="AE28" s="66">
        <v>4</v>
      </c>
      <c r="AF28" s="66">
        <v>4</v>
      </c>
      <c r="AG28" s="66">
        <v>4</v>
      </c>
      <c r="AH28" s="66">
        <v>3</v>
      </c>
      <c r="AI28" s="66">
        <v>3</v>
      </c>
      <c r="AJ28" s="66">
        <v>3</v>
      </c>
      <c r="AK28" s="66">
        <v>3</v>
      </c>
      <c r="AL28" s="66">
        <v>1</v>
      </c>
      <c r="AM28" s="66">
        <v>0</v>
      </c>
      <c r="AN28" s="66">
        <v>2</v>
      </c>
      <c r="AO28" s="66">
        <v>2</v>
      </c>
      <c r="AP28" s="66">
        <v>4</v>
      </c>
      <c r="AQ28" s="66">
        <v>3</v>
      </c>
      <c r="AR28" s="66">
        <v>1</v>
      </c>
      <c r="AS28" s="66">
        <v>0</v>
      </c>
      <c r="AT28" s="66">
        <v>2</v>
      </c>
      <c r="AU28" s="66">
        <v>3</v>
      </c>
      <c r="AV28" s="66">
        <v>4</v>
      </c>
      <c r="AW28" s="66">
        <v>1</v>
      </c>
      <c r="AX28" s="66">
        <v>4</v>
      </c>
      <c r="AY28" s="66">
        <v>8</v>
      </c>
      <c r="AZ28" s="66">
        <v>3</v>
      </c>
      <c r="BA28" s="66">
        <v>4</v>
      </c>
      <c r="BB28" s="66">
        <v>5</v>
      </c>
      <c r="BC28" s="66">
        <v>3</v>
      </c>
      <c r="BD28" s="66">
        <v>6</v>
      </c>
      <c r="BE28" s="66">
        <v>4</v>
      </c>
      <c r="BF28" s="61">
        <v>6</v>
      </c>
      <c r="BG28" s="66">
        <v>0</v>
      </c>
      <c r="BH28" s="66">
        <v>4</v>
      </c>
      <c r="BI28" s="66">
        <v>2</v>
      </c>
      <c r="BJ28" s="66">
        <v>2</v>
      </c>
      <c r="BK28" s="66">
        <v>3</v>
      </c>
      <c r="BL28" s="66">
        <v>2</v>
      </c>
      <c r="BM28" s="66">
        <v>2</v>
      </c>
      <c r="BN28" s="66">
        <v>0</v>
      </c>
      <c r="BO28" s="66">
        <v>0</v>
      </c>
      <c r="BP28" s="66">
        <v>0</v>
      </c>
      <c r="BQ28" s="66">
        <v>1</v>
      </c>
      <c r="BR28" s="66">
        <v>1</v>
      </c>
      <c r="BS28" s="66">
        <v>1</v>
      </c>
      <c r="BT28" s="66">
        <v>1</v>
      </c>
      <c r="BU28" s="66">
        <v>0</v>
      </c>
      <c r="BV28" s="66">
        <v>0</v>
      </c>
      <c r="BW28" s="66">
        <v>0</v>
      </c>
      <c r="BX28" s="66">
        <v>0</v>
      </c>
      <c r="BY28" s="66">
        <v>0</v>
      </c>
      <c r="BZ28" s="66">
        <v>2</v>
      </c>
      <c r="CA28" s="66">
        <v>1</v>
      </c>
      <c r="CB28" s="66">
        <v>3</v>
      </c>
      <c r="CC28" s="66">
        <v>6</v>
      </c>
      <c r="CD28" s="66">
        <v>2</v>
      </c>
      <c r="CE28" s="66">
        <v>1</v>
      </c>
      <c r="CF28" s="66">
        <v>1</v>
      </c>
      <c r="CG28" s="66">
        <v>1</v>
      </c>
      <c r="CH28" s="61">
        <v>6</v>
      </c>
      <c r="CI28" s="66">
        <v>4</v>
      </c>
      <c r="CJ28" s="66">
        <v>0</v>
      </c>
      <c r="CK28" s="66">
        <v>3</v>
      </c>
      <c r="CL28" s="66">
        <v>3</v>
      </c>
      <c r="CM28" s="66">
        <v>3</v>
      </c>
      <c r="CN28" s="68">
        <v>8</v>
      </c>
      <c r="CO28" s="66">
        <v>3</v>
      </c>
      <c r="CP28" s="66">
        <v>0</v>
      </c>
      <c r="CQ28" s="66">
        <v>0</v>
      </c>
      <c r="CR28" s="66">
        <v>3</v>
      </c>
      <c r="CS28" s="66">
        <v>0</v>
      </c>
      <c r="CT28" s="68">
        <v>3</v>
      </c>
      <c r="CU28" s="66">
        <v>1</v>
      </c>
      <c r="CV28" s="66">
        <v>0</v>
      </c>
      <c r="CW28" s="66">
        <v>0</v>
      </c>
      <c r="CX28" s="66">
        <v>1</v>
      </c>
      <c r="CY28" s="66">
        <v>0</v>
      </c>
      <c r="CZ28" s="68">
        <v>0</v>
      </c>
      <c r="DA28" s="66">
        <v>17</v>
      </c>
      <c r="DB28" s="66">
        <v>10</v>
      </c>
      <c r="DC28" s="66">
        <v>23</v>
      </c>
      <c r="DD28" s="66">
        <v>17</v>
      </c>
      <c r="DE28" s="66">
        <v>18</v>
      </c>
      <c r="DF28" s="66">
        <v>23</v>
      </c>
      <c r="DG28" s="66">
        <v>16</v>
      </c>
      <c r="DH28" s="66">
        <v>15</v>
      </c>
      <c r="DI28" s="66">
        <v>15</v>
      </c>
      <c r="DJ28" s="66">
        <v>12</v>
      </c>
      <c r="DK28" s="68">
        <v>21</v>
      </c>
      <c r="DL28" s="66"/>
      <c r="DM28" s="66">
        <v>5</v>
      </c>
      <c r="DN28" s="66"/>
      <c r="DO28" s="66"/>
      <c r="DP28" s="66">
        <v>10</v>
      </c>
      <c r="DQ28" s="66">
        <v>10</v>
      </c>
      <c r="DR28" s="66">
        <v>10</v>
      </c>
      <c r="DS28" s="66">
        <v>12</v>
      </c>
      <c r="DT28" s="66">
        <v>7</v>
      </c>
      <c r="DU28" s="68">
        <v>10</v>
      </c>
      <c r="DV28" s="66"/>
      <c r="DW28" s="66">
        <v>5</v>
      </c>
      <c r="DX28" s="66"/>
      <c r="DY28" s="66"/>
      <c r="DZ28" s="66">
        <v>8</v>
      </c>
      <c r="EA28" s="66">
        <v>6</v>
      </c>
      <c r="EB28" s="66">
        <v>5</v>
      </c>
      <c r="EC28" s="66">
        <v>3</v>
      </c>
      <c r="ED28" s="66">
        <v>5</v>
      </c>
      <c r="EE28" s="68">
        <v>11</v>
      </c>
      <c r="EF28" s="70"/>
      <c r="EG28" s="70">
        <f>U28/DB28</f>
        <v>0.1</v>
      </c>
      <c r="EH28" s="70">
        <f>V28/DC28</f>
        <v>0.2608695652173913</v>
      </c>
      <c r="EI28" s="70">
        <f>V28/DC28</f>
        <v>0.2608695652173913</v>
      </c>
      <c r="EJ28" s="70">
        <f>W28/DD28</f>
        <v>0.52941176470588236</v>
      </c>
      <c r="EK28" s="70">
        <f t="shared" ref="EK28:EP28" si="34">Y28/DF28</f>
        <v>0.43478260869565216</v>
      </c>
      <c r="EL28" s="70">
        <f t="shared" si="34"/>
        <v>0.4375</v>
      </c>
      <c r="EM28" s="70">
        <f t="shared" si="34"/>
        <v>0.26666666666666666</v>
      </c>
      <c r="EN28" s="70">
        <f t="shared" si="34"/>
        <v>0.46666666666666667</v>
      </c>
      <c r="EO28" s="70">
        <f t="shared" si="34"/>
        <v>0.41666666666666669</v>
      </c>
      <c r="EP28" s="264">
        <f t="shared" si="34"/>
        <v>0.5714285714285714</v>
      </c>
      <c r="EQ28" s="14">
        <f>CI28/DF28</f>
        <v>0.17391304347826086</v>
      </c>
      <c r="ER28" s="14">
        <f>CJ28/DG28</f>
        <v>0</v>
      </c>
      <c r="ES28" s="14">
        <f>CK28/DH28</f>
        <v>0.2</v>
      </c>
      <c r="ET28" s="14">
        <f>CL28/DI28</f>
        <v>0.2</v>
      </c>
      <c r="EU28" s="14"/>
      <c r="EV28" s="55">
        <f>CN28/DK28</f>
        <v>0.38095238095238093</v>
      </c>
      <c r="EW28" s="14">
        <f>CO28/DF28</f>
        <v>0.13043478260869565</v>
      </c>
      <c r="EX28" s="14">
        <f>CP28/DG28</f>
        <v>0</v>
      </c>
      <c r="EY28" s="14">
        <f>CQ28/DH28</f>
        <v>0</v>
      </c>
      <c r="EZ28" s="14">
        <f>CR28/DI28</f>
        <v>0.2</v>
      </c>
      <c r="FA28" s="14"/>
      <c r="FB28" s="55">
        <f>CT28/DK28</f>
        <v>0.14285714285714285</v>
      </c>
      <c r="FC28" s="14">
        <f>CU28/DF28</f>
        <v>4.3478260869565216E-2</v>
      </c>
      <c r="FD28" s="14">
        <f>CV28/DG28</f>
        <v>0</v>
      </c>
      <c r="FE28" s="14">
        <f>CW28/DH28</f>
        <v>0</v>
      </c>
      <c r="FF28" s="14">
        <f>CX28/DI28</f>
        <v>6.6666666666666666E-2</v>
      </c>
      <c r="FG28" s="14"/>
      <c r="FH28" s="55">
        <f>CZ28/DK28</f>
        <v>0</v>
      </c>
      <c r="FI28" s="4">
        <v>8.5</v>
      </c>
      <c r="FJ28" s="4">
        <v>7.1</v>
      </c>
      <c r="FK28" s="4">
        <v>15.4</v>
      </c>
      <c r="FL28" s="4">
        <v>7.8</v>
      </c>
      <c r="FM28" s="4">
        <v>11.4</v>
      </c>
      <c r="FN28" s="4">
        <v>10.199999999999999</v>
      </c>
      <c r="FO28" s="4">
        <v>7.3</v>
      </c>
      <c r="FP28" s="4">
        <v>4.9000000000000004</v>
      </c>
      <c r="FQ28" s="4">
        <v>10.3</v>
      </c>
      <c r="FR28" s="4">
        <v>11.6</v>
      </c>
      <c r="FS28" s="4">
        <v>7.7</v>
      </c>
      <c r="FT28" s="4">
        <v>8</v>
      </c>
      <c r="FU28" s="5">
        <v>16</v>
      </c>
      <c r="FV28" s="4">
        <v>7</v>
      </c>
      <c r="FW28" s="4">
        <v>16</v>
      </c>
      <c r="FX28" s="4">
        <v>6</v>
      </c>
      <c r="FY28" s="10">
        <v>16.891348088531188</v>
      </c>
      <c r="FZ28" s="10">
        <v>17</v>
      </c>
      <c r="GA28" s="10">
        <v>16</v>
      </c>
      <c r="GB28" s="10">
        <v>9</v>
      </c>
      <c r="GC28" s="10">
        <v>11</v>
      </c>
      <c r="GD28" s="10">
        <v>9</v>
      </c>
      <c r="GE28" s="10">
        <v>9</v>
      </c>
      <c r="GF28" s="10">
        <v>8</v>
      </c>
      <c r="GG28" s="10">
        <v>7</v>
      </c>
      <c r="GH28" s="10">
        <v>6</v>
      </c>
      <c r="GI28" s="4">
        <v>5</v>
      </c>
      <c r="GJ28" s="50">
        <v>5</v>
      </c>
      <c r="GK28"/>
      <c r="GL28"/>
    </row>
    <row r="29" spans="1:194" s="8" customFormat="1" ht="16.5">
      <c r="A29" s="282" t="s">
        <v>87</v>
      </c>
      <c r="B29" s="298"/>
      <c r="C29" s="284"/>
      <c r="D29" s="297"/>
      <c r="E29" s="297"/>
      <c r="F29" s="284"/>
      <c r="G29" s="284"/>
      <c r="H29" s="284"/>
      <c r="I29" s="284"/>
      <c r="J29" s="284"/>
      <c r="K29" s="285"/>
      <c r="L29" s="284"/>
      <c r="M29" s="284"/>
      <c r="N29" s="284"/>
      <c r="O29" s="284"/>
      <c r="P29" s="284"/>
      <c r="Q29" s="284"/>
      <c r="R29" s="285"/>
      <c r="S29" s="284"/>
      <c r="T29" s="284"/>
      <c r="U29" s="284"/>
      <c r="V29" s="284"/>
      <c r="W29" s="284"/>
      <c r="X29" s="284"/>
      <c r="Y29" s="284"/>
      <c r="Z29" s="284"/>
      <c r="AA29" s="284"/>
      <c r="AB29" s="284"/>
      <c r="AC29" s="284"/>
      <c r="AD29" s="286"/>
      <c r="AE29" s="297"/>
      <c r="AF29" s="297"/>
      <c r="AG29" s="297"/>
      <c r="AH29" s="297"/>
      <c r="AI29" s="297"/>
      <c r="AJ29" s="297"/>
      <c r="AK29" s="297"/>
      <c r="AL29" s="297"/>
      <c r="AM29" s="297"/>
      <c r="AN29" s="297"/>
      <c r="AO29" s="297"/>
      <c r="AP29" s="297"/>
      <c r="AQ29" s="297"/>
      <c r="AR29" s="297"/>
      <c r="AS29" s="297"/>
      <c r="AT29" s="297"/>
      <c r="AU29" s="297"/>
      <c r="AV29" s="297"/>
      <c r="AW29" s="297"/>
      <c r="AX29" s="297"/>
      <c r="AY29" s="297"/>
      <c r="AZ29" s="284"/>
      <c r="BA29" s="284"/>
      <c r="BB29" s="284"/>
      <c r="BC29" s="284"/>
      <c r="BD29" s="284"/>
      <c r="BE29" s="284"/>
      <c r="BF29" s="286"/>
      <c r="BG29" s="297"/>
      <c r="BH29" s="297"/>
      <c r="BI29" s="297"/>
      <c r="BJ29" s="297"/>
      <c r="BK29" s="297"/>
      <c r="BL29" s="297"/>
      <c r="BM29" s="297"/>
      <c r="BN29" s="297"/>
      <c r="BO29" s="297"/>
      <c r="BP29" s="297"/>
      <c r="BQ29" s="297"/>
      <c r="BR29" s="297"/>
      <c r="BS29" s="297"/>
      <c r="BT29" s="297"/>
      <c r="BU29" s="297"/>
      <c r="BV29" s="297"/>
      <c r="BW29" s="297"/>
      <c r="BX29" s="297"/>
      <c r="BY29" s="297"/>
      <c r="BZ29" s="297"/>
      <c r="CA29" s="297"/>
      <c r="CB29" s="297"/>
      <c r="CC29" s="297"/>
      <c r="CD29" s="297"/>
      <c r="CE29" s="297"/>
      <c r="CF29" s="297"/>
      <c r="CG29" s="297"/>
      <c r="CH29" s="286"/>
      <c r="CI29" s="297"/>
      <c r="CJ29" s="297"/>
      <c r="CK29" s="297"/>
      <c r="CL29" s="297"/>
      <c r="CM29" s="297"/>
      <c r="CN29" s="299"/>
      <c r="CO29" s="297"/>
      <c r="CP29" s="297"/>
      <c r="CQ29" s="297"/>
      <c r="CR29" s="297"/>
      <c r="CS29" s="297"/>
      <c r="CT29" s="299"/>
      <c r="CU29" s="297"/>
      <c r="CV29" s="297"/>
      <c r="CW29" s="297"/>
      <c r="CX29" s="297"/>
      <c r="CY29" s="297"/>
      <c r="CZ29" s="299"/>
      <c r="DA29" s="284"/>
      <c r="DB29" s="284"/>
      <c r="DC29" s="284"/>
      <c r="DD29" s="284"/>
      <c r="DE29" s="284"/>
      <c r="DF29" s="284"/>
      <c r="DG29" s="284"/>
      <c r="DH29" s="284"/>
      <c r="DI29" s="284"/>
      <c r="DJ29" s="284"/>
      <c r="DK29" s="286"/>
      <c r="DL29" s="297"/>
      <c r="DM29" s="297"/>
      <c r="DN29" s="297"/>
      <c r="DO29" s="297"/>
      <c r="DP29" s="284"/>
      <c r="DQ29" s="284"/>
      <c r="DR29" s="284"/>
      <c r="DS29" s="284"/>
      <c r="DT29" s="284"/>
      <c r="DU29" s="286"/>
      <c r="DV29" s="297"/>
      <c r="DW29" s="297"/>
      <c r="DX29" s="297"/>
      <c r="DY29" s="297"/>
      <c r="DZ29" s="297"/>
      <c r="EA29" s="297"/>
      <c r="EB29" s="297"/>
      <c r="EC29" s="297"/>
      <c r="ED29" s="297"/>
      <c r="EE29" s="299"/>
      <c r="EF29" s="300"/>
      <c r="EG29" s="300"/>
      <c r="EH29" s="300"/>
      <c r="EI29" s="300"/>
      <c r="EJ29" s="297"/>
      <c r="EK29" s="297"/>
      <c r="EL29" s="297"/>
      <c r="EM29" s="297"/>
      <c r="EN29" s="297"/>
      <c r="EO29" s="297"/>
      <c r="EP29" s="301"/>
      <c r="EQ29" s="302"/>
      <c r="ER29" s="302"/>
      <c r="ES29" s="302"/>
      <c r="ET29" s="302"/>
      <c r="EU29" s="302"/>
      <c r="EV29" s="301"/>
      <c r="EW29" s="302"/>
      <c r="EX29" s="302"/>
      <c r="EY29" s="302"/>
      <c r="EZ29" s="302"/>
      <c r="FA29" s="302"/>
      <c r="FB29" s="301"/>
      <c r="FC29" s="302"/>
      <c r="FD29" s="302"/>
      <c r="FE29" s="302"/>
      <c r="FF29" s="302"/>
      <c r="FG29" s="302"/>
      <c r="FH29" s="289"/>
      <c r="FI29" s="288"/>
      <c r="FJ29" s="288"/>
      <c r="FK29" s="288"/>
      <c r="FL29" s="288"/>
      <c r="FM29" s="288"/>
      <c r="FN29" s="288"/>
      <c r="FO29" s="288"/>
      <c r="FP29" s="288"/>
      <c r="FQ29" s="288"/>
      <c r="FR29" s="288"/>
      <c r="FS29" s="288"/>
      <c r="FT29" s="288"/>
      <c r="FU29" s="290"/>
      <c r="FV29" s="288"/>
      <c r="FW29" s="288"/>
      <c r="FX29" s="288"/>
      <c r="FY29" s="291"/>
      <c r="FZ29" s="291"/>
      <c r="GA29" s="291"/>
      <c r="GB29" s="291"/>
      <c r="GC29" s="291"/>
      <c r="GD29" s="291"/>
      <c r="GE29" s="291"/>
      <c r="GF29" s="291"/>
      <c r="GG29" s="291"/>
      <c r="GH29" s="291"/>
      <c r="GI29" s="288"/>
      <c r="GJ29" s="287"/>
      <c r="GK29"/>
      <c r="GL29"/>
    </row>
    <row r="30" spans="1:194" s="8" customFormat="1" ht="16.5">
      <c r="A30" s="292" t="s">
        <v>88</v>
      </c>
      <c r="B30" s="298"/>
      <c r="C30" s="284"/>
      <c r="D30" s="297"/>
      <c r="E30" s="297"/>
      <c r="F30" s="284"/>
      <c r="G30" s="284"/>
      <c r="H30" s="284"/>
      <c r="I30" s="284"/>
      <c r="J30" s="284"/>
      <c r="K30" s="285"/>
      <c r="L30" s="284"/>
      <c r="M30" s="284"/>
      <c r="N30" s="284"/>
      <c r="O30" s="284"/>
      <c r="P30" s="284"/>
      <c r="Q30" s="284"/>
      <c r="R30" s="285"/>
      <c r="S30" s="284"/>
      <c r="T30" s="284"/>
      <c r="U30" s="284"/>
      <c r="V30" s="284"/>
      <c r="W30" s="284"/>
      <c r="X30" s="284"/>
      <c r="Y30" s="284"/>
      <c r="Z30" s="284"/>
      <c r="AA30" s="284"/>
      <c r="AB30" s="284"/>
      <c r="AC30" s="284"/>
      <c r="AD30" s="286"/>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284"/>
      <c r="BA30" s="284"/>
      <c r="BB30" s="284"/>
      <c r="BC30" s="284"/>
      <c r="BD30" s="284"/>
      <c r="BE30" s="284"/>
      <c r="BF30" s="286"/>
      <c r="BG30" s="297"/>
      <c r="BH30" s="297"/>
      <c r="BI30" s="297"/>
      <c r="BJ30" s="297"/>
      <c r="BK30" s="297"/>
      <c r="BL30" s="297"/>
      <c r="BM30" s="297"/>
      <c r="BN30" s="297"/>
      <c r="BO30" s="297"/>
      <c r="BP30" s="297"/>
      <c r="BQ30" s="297"/>
      <c r="BR30" s="297"/>
      <c r="BS30" s="297"/>
      <c r="BT30" s="297"/>
      <c r="BU30" s="297"/>
      <c r="BV30" s="297"/>
      <c r="BW30" s="297"/>
      <c r="BX30" s="297"/>
      <c r="BY30" s="297"/>
      <c r="BZ30" s="297"/>
      <c r="CA30" s="297"/>
      <c r="CB30" s="297"/>
      <c r="CC30" s="297"/>
      <c r="CD30" s="297"/>
      <c r="CE30" s="297"/>
      <c r="CF30" s="297"/>
      <c r="CG30" s="297"/>
      <c r="CH30" s="286"/>
      <c r="CI30" s="297"/>
      <c r="CJ30" s="297"/>
      <c r="CK30" s="297"/>
      <c r="CL30" s="297"/>
      <c r="CM30" s="297"/>
      <c r="CN30" s="299"/>
      <c r="CO30" s="297"/>
      <c r="CP30" s="297"/>
      <c r="CQ30" s="297"/>
      <c r="CR30" s="297"/>
      <c r="CS30" s="297"/>
      <c r="CT30" s="299"/>
      <c r="CU30" s="297"/>
      <c r="CV30" s="297"/>
      <c r="CW30" s="297"/>
      <c r="CX30" s="297"/>
      <c r="CY30" s="297"/>
      <c r="CZ30" s="299"/>
      <c r="DA30" s="284"/>
      <c r="DB30" s="284"/>
      <c r="DC30" s="284"/>
      <c r="DD30" s="284"/>
      <c r="DE30" s="284"/>
      <c r="DF30" s="284"/>
      <c r="DG30" s="284"/>
      <c r="DH30" s="284"/>
      <c r="DI30" s="284"/>
      <c r="DJ30" s="284"/>
      <c r="DK30" s="286"/>
      <c r="DL30" s="297"/>
      <c r="DM30" s="297"/>
      <c r="DN30" s="297"/>
      <c r="DO30" s="297"/>
      <c r="DP30" s="284"/>
      <c r="DQ30" s="284"/>
      <c r="DR30" s="284"/>
      <c r="DS30" s="284"/>
      <c r="DT30" s="284"/>
      <c r="DU30" s="286"/>
      <c r="DV30" s="297"/>
      <c r="DW30" s="297"/>
      <c r="DX30" s="297"/>
      <c r="DY30" s="297"/>
      <c r="DZ30" s="297"/>
      <c r="EA30" s="297"/>
      <c r="EB30" s="297"/>
      <c r="EC30" s="297"/>
      <c r="ED30" s="297"/>
      <c r="EE30" s="299"/>
      <c r="EF30" s="300"/>
      <c r="EG30" s="300"/>
      <c r="EH30" s="300"/>
      <c r="EI30" s="300"/>
      <c r="EJ30" s="297"/>
      <c r="EK30" s="297"/>
      <c r="EL30" s="297"/>
      <c r="EM30" s="297"/>
      <c r="EN30" s="297"/>
      <c r="EO30" s="297"/>
      <c r="EP30" s="301"/>
      <c r="EQ30" s="302"/>
      <c r="ER30" s="302"/>
      <c r="ES30" s="302"/>
      <c r="ET30" s="302"/>
      <c r="EU30" s="302"/>
      <c r="EV30" s="301"/>
      <c r="EW30" s="302"/>
      <c r="EX30" s="302"/>
      <c r="EY30" s="302"/>
      <c r="EZ30" s="302"/>
      <c r="FA30" s="302"/>
      <c r="FB30" s="301"/>
      <c r="FC30" s="302"/>
      <c r="FD30" s="302"/>
      <c r="FE30" s="302"/>
      <c r="FF30" s="302"/>
      <c r="FG30" s="302"/>
      <c r="FH30" s="289"/>
      <c r="FI30" s="288"/>
      <c r="FJ30" s="288"/>
      <c r="FK30" s="288"/>
      <c r="FL30" s="288"/>
      <c r="FM30" s="288"/>
      <c r="FN30" s="288"/>
      <c r="FO30" s="288"/>
      <c r="FP30" s="288"/>
      <c r="FQ30" s="288"/>
      <c r="FR30" s="288"/>
      <c r="FS30" s="288"/>
      <c r="FT30" s="288"/>
      <c r="FU30" s="290"/>
      <c r="FV30" s="288"/>
      <c r="FW30" s="288"/>
      <c r="FX30" s="288"/>
      <c r="FY30" s="291"/>
      <c r="FZ30" s="291"/>
      <c r="GA30" s="291"/>
      <c r="GB30" s="291"/>
      <c r="GC30" s="291"/>
      <c r="GD30" s="291"/>
      <c r="GE30" s="291"/>
      <c r="GF30" s="291"/>
      <c r="GG30" s="291"/>
      <c r="GH30" s="291"/>
      <c r="GI30" s="288"/>
      <c r="GJ30" s="287"/>
      <c r="GK30"/>
      <c r="GL30"/>
    </row>
    <row r="31" spans="1:194" s="8" customFormat="1" ht="16.5">
      <c r="A31" s="64"/>
      <c r="B31" s="78" t="s">
        <v>40</v>
      </c>
      <c r="C31" s="66">
        <v>4</v>
      </c>
      <c r="D31" s="66">
        <v>5</v>
      </c>
      <c r="E31" s="66">
        <v>0</v>
      </c>
      <c r="F31" s="66">
        <v>0</v>
      </c>
      <c r="G31" s="66">
        <f>SUM(AI31+BK31)</f>
        <v>3</v>
      </c>
      <c r="H31" s="66">
        <v>8</v>
      </c>
      <c r="I31" s="66">
        <v>7</v>
      </c>
      <c r="J31" s="66">
        <f>SUM(AL31,BN31)</f>
        <v>1</v>
      </c>
      <c r="K31" s="67">
        <v>0</v>
      </c>
      <c r="L31" s="66">
        <v>0</v>
      </c>
      <c r="M31" s="66">
        <v>2</v>
      </c>
      <c r="N31" s="66">
        <v>3</v>
      </c>
      <c r="O31" s="66">
        <v>4</v>
      </c>
      <c r="P31" s="66">
        <v>3</v>
      </c>
      <c r="Q31" s="66">
        <v>1</v>
      </c>
      <c r="R31" s="67">
        <v>4</v>
      </c>
      <c r="S31" s="66">
        <v>2</v>
      </c>
      <c r="T31" s="66">
        <v>1</v>
      </c>
      <c r="U31" s="66">
        <v>0</v>
      </c>
      <c r="V31" s="66">
        <v>5</v>
      </c>
      <c r="W31" s="66">
        <v>2</v>
      </c>
      <c r="X31" s="66">
        <v>1</v>
      </c>
      <c r="Y31" s="66">
        <v>5</v>
      </c>
      <c r="Z31" s="66">
        <v>3</v>
      </c>
      <c r="AA31" s="66">
        <v>1</v>
      </c>
      <c r="AB31" s="66">
        <v>2</v>
      </c>
      <c r="AC31" s="66">
        <v>0</v>
      </c>
      <c r="AD31" s="61">
        <v>0</v>
      </c>
      <c r="AE31" s="66">
        <v>4</v>
      </c>
      <c r="AF31" s="66">
        <v>5</v>
      </c>
      <c r="AG31" s="66">
        <v>0</v>
      </c>
      <c r="AH31" s="66">
        <v>0</v>
      </c>
      <c r="AI31" s="66">
        <v>3</v>
      </c>
      <c r="AJ31" s="66">
        <v>6</v>
      </c>
      <c r="AK31" s="66">
        <v>5</v>
      </c>
      <c r="AL31" s="66">
        <v>1</v>
      </c>
      <c r="AM31" s="66">
        <v>0</v>
      </c>
      <c r="AN31" s="66">
        <v>0</v>
      </c>
      <c r="AO31" s="66">
        <v>1</v>
      </c>
      <c r="AP31" s="66">
        <v>1</v>
      </c>
      <c r="AQ31" s="66">
        <v>2</v>
      </c>
      <c r="AR31" s="66">
        <v>1</v>
      </c>
      <c r="AS31" s="66">
        <v>1</v>
      </c>
      <c r="AT31" s="66">
        <v>4</v>
      </c>
      <c r="AU31" s="66">
        <v>2</v>
      </c>
      <c r="AV31" s="66">
        <v>1</v>
      </c>
      <c r="AW31" s="66">
        <v>0</v>
      </c>
      <c r="AX31" s="66">
        <v>5</v>
      </c>
      <c r="AY31" s="66">
        <v>2</v>
      </c>
      <c r="AZ31" s="66">
        <v>1</v>
      </c>
      <c r="BA31" s="66">
        <v>3</v>
      </c>
      <c r="BB31" s="66">
        <v>2</v>
      </c>
      <c r="BC31" s="66">
        <v>1</v>
      </c>
      <c r="BD31" s="66">
        <v>1</v>
      </c>
      <c r="BE31" s="66">
        <v>0</v>
      </c>
      <c r="BF31" s="61">
        <v>0</v>
      </c>
      <c r="BG31" s="66">
        <v>0</v>
      </c>
      <c r="BH31" s="66">
        <v>0</v>
      </c>
      <c r="BI31" s="66">
        <v>0</v>
      </c>
      <c r="BJ31" s="66">
        <v>0</v>
      </c>
      <c r="BK31" s="66">
        <v>0</v>
      </c>
      <c r="BL31" s="66">
        <v>2</v>
      </c>
      <c r="BM31" s="66">
        <v>2</v>
      </c>
      <c r="BN31" s="66">
        <v>0</v>
      </c>
      <c r="BO31" s="66">
        <v>0</v>
      </c>
      <c r="BP31" s="66">
        <v>0</v>
      </c>
      <c r="BQ31" s="66">
        <v>1</v>
      </c>
      <c r="BR31" s="66">
        <v>2</v>
      </c>
      <c r="BS31" s="66">
        <v>2</v>
      </c>
      <c r="BT31" s="66">
        <v>2</v>
      </c>
      <c r="BU31" s="66">
        <v>0</v>
      </c>
      <c r="BV31" s="66">
        <v>0</v>
      </c>
      <c r="BW31" s="66">
        <v>0</v>
      </c>
      <c r="BX31" s="66">
        <v>0</v>
      </c>
      <c r="BY31" s="66">
        <v>0</v>
      </c>
      <c r="BZ31" s="66">
        <v>0</v>
      </c>
      <c r="CA31" s="66">
        <v>0</v>
      </c>
      <c r="CB31" s="66">
        <v>0</v>
      </c>
      <c r="CC31" s="66">
        <v>2</v>
      </c>
      <c r="CD31" s="66">
        <v>1</v>
      </c>
      <c r="CE31" s="66">
        <v>0</v>
      </c>
      <c r="CF31" s="66">
        <v>1</v>
      </c>
      <c r="CG31" s="66">
        <v>0</v>
      </c>
      <c r="CH31" s="61">
        <v>0</v>
      </c>
      <c r="CI31" s="66">
        <v>0</v>
      </c>
      <c r="CJ31" s="66">
        <v>1</v>
      </c>
      <c r="CK31" s="66">
        <v>1</v>
      </c>
      <c r="CL31" s="66">
        <v>1</v>
      </c>
      <c r="CM31" s="66">
        <v>0</v>
      </c>
      <c r="CN31" s="68">
        <v>0</v>
      </c>
      <c r="CO31" s="66">
        <v>0</v>
      </c>
      <c r="CP31" s="66">
        <v>0</v>
      </c>
      <c r="CQ31" s="66">
        <v>1</v>
      </c>
      <c r="CR31" s="66">
        <v>1</v>
      </c>
      <c r="CS31" s="66">
        <v>0</v>
      </c>
      <c r="CT31" s="68">
        <v>0</v>
      </c>
      <c r="CU31" s="66">
        <v>0</v>
      </c>
      <c r="CV31" s="66">
        <v>0</v>
      </c>
      <c r="CW31" s="66">
        <v>1</v>
      </c>
      <c r="CX31" s="66">
        <v>1</v>
      </c>
      <c r="CY31" s="66">
        <v>0</v>
      </c>
      <c r="CZ31" s="68">
        <v>0</v>
      </c>
      <c r="DA31" s="66">
        <v>9</v>
      </c>
      <c r="DB31" s="66">
        <v>6</v>
      </c>
      <c r="DC31" s="66">
        <v>15</v>
      </c>
      <c r="DD31" s="66">
        <v>5</v>
      </c>
      <c r="DE31" s="66">
        <v>7</v>
      </c>
      <c r="DF31" s="66">
        <v>18</v>
      </c>
      <c r="DG31" s="66">
        <v>8</v>
      </c>
      <c r="DH31" s="66">
        <v>4</v>
      </c>
      <c r="DI31" s="66">
        <v>8</v>
      </c>
      <c r="DJ31" s="66">
        <v>4</v>
      </c>
      <c r="DK31" s="68">
        <v>4</v>
      </c>
      <c r="DL31" s="66"/>
      <c r="DM31" s="66">
        <v>5</v>
      </c>
      <c r="DN31" s="66"/>
      <c r="DO31" s="66"/>
      <c r="DP31" s="66">
        <v>5</v>
      </c>
      <c r="DQ31" s="66">
        <v>7</v>
      </c>
      <c r="DR31" s="66">
        <v>2</v>
      </c>
      <c r="DS31" s="66">
        <v>5</v>
      </c>
      <c r="DT31" s="66">
        <v>4</v>
      </c>
      <c r="DU31" s="68">
        <v>3</v>
      </c>
      <c r="DV31" s="66"/>
      <c r="DW31" s="66">
        <v>1</v>
      </c>
      <c r="DX31" s="66"/>
      <c r="DY31" s="66"/>
      <c r="DZ31" s="66">
        <v>2</v>
      </c>
      <c r="EA31" s="66">
        <v>1</v>
      </c>
      <c r="EB31" s="66">
        <v>2</v>
      </c>
      <c r="EC31" s="66">
        <v>3</v>
      </c>
      <c r="ED31" s="66">
        <v>0</v>
      </c>
      <c r="EE31" s="68">
        <v>1</v>
      </c>
      <c r="EF31" s="70"/>
      <c r="EG31" s="70">
        <f>U31/DB31</f>
        <v>0</v>
      </c>
      <c r="EH31" s="70">
        <f>V31/DC31</f>
        <v>0.33333333333333331</v>
      </c>
      <c r="EI31" s="70">
        <f>V31/DC31</f>
        <v>0.33333333333333331</v>
      </c>
      <c r="EJ31" s="70">
        <f>W31/DD31</f>
        <v>0.4</v>
      </c>
      <c r="EK31" s="70">
        <f t="shared" ref="EK31:EP31" si="35">Y31/DF31</f>
        <v>0.27777777777777779</v>
      </c>
      <c r="EL31" s="70">
        <f t="shared" si="35"/>
        <v>0.375</v>
      </c>
      <c r="EM31" s="70">
        <f t="shared" si="35"/>
        <v>0.25</v>
      </c>
      <c r="EN31" s="70">
        <f t="shared" si="35"/>
        <v>0.25</v>
      </c>
      <c r="EO31" s="70">
        <f t="shared" si="35"/>
        <v>0</v>
      </c>
      <c r="EP31" s="264">
        <f t="shared" si="35"/>
        <v>0</v>
      </c>
      <c r="EQ31" s="14">
        <f>CI31/DF31</f>
        <v>0</v>
      </c>
      <c r="ER31" s="14">
        <f>CJ31/DG31</f>
        <v>0.125</v>
      </c>
      <c r="ES31" s="14">
        <f>CK31/DH31</f>
        <v>0.25</v>
      </c>
      <c r="ET31" s="14">
        <f>CL31/DI31</f>
        <v>0.125</v>
      </c>
      <c r="EU31" s="14"/>
      <c r="EV31" s="55">
        <f>CN31/DK31</f>
        <v>0</v>
      </c>
      <c r="EW31" s="14">
        <f>CO31/DF31</f>
        <v>0</v>
      </c>
      <c r="EX31" s="14">
        <f>CP31/DG31</f>
        <v>0</v>
      </c>
      <c r="EY31" s="14">
        <f>CQ31/DH31</f>
        <v>0.25</v>
      </c>
      <c r="EZ31" s="14">
        <f>CR31/DI31</f>
        <v>0.125</v>
      </c>
      <c r="FA31" s="14"/>
      <c r="FB31" s="55">
        <f>CT31/DK31</f>
        <v>0</v>
      </c>
      <c r="FC31" s="14">
        <f>CU31/DF31</f>
        <v>0</v>
      </c>
      <c r="FD31" s="14">
        <f>CV31/DG31</f>
        <v>0</v>
      </c>
      <c r="FE31" s="14"/>
      <c r="FF31" s="14">
        <f>CX31/DI31</f>
        <v>0.125</v>
      </c>
      <c r="FG31" s="14"/>
      <c r="FH31" s="55">
        <f>CZ31/DK31</f>
        <v>0</v>
      </c>
      <c r="FI31" s="4">
        <v>2.9</v>
      </c>
      <c r="FJ31" s="4">
        <v>2.5</v>
      </c>
      <c r="FK31" s="4">
        <v>4.5999999999999996</v>
      </c>
      <c r="FL31" s="4">
        <v>3.3</v>
      </c>
      <c r="FM31" s="4">
        <v>3</v>
      </c>
      <c r="FN31" s="4">
        <v>1.1000000000000001</v>
      </c>
      <c r="FO31" s="4">
        <v>0.8</v>
      </c>
      <c r="FP31" s="4">
        <v>2</v>
      </c>
      <c r="FQ31" s="4">
        <v>2.6</v>
      </c>
      <c r="FR31" s="4">
        <v>3.5</v>
      </c>
      <c r="FS31" s="4">
        <v>5.7</v>
      </c>
      <c r="FT31" s="4">
        <v>4</v>
      </c>
      <c r="FU31" s="5">
        <v>5</v>
      </c>
      <c r="FV31" s="4">
        <v>4</v>
      </c>
      <c r="FW31" s="4">
        <v>5</v>
      </c>
      <c r="FX31" s="4">
        <v>3</v>
      </c>
      <c r="FY31" s="10">
        <v>6.1104910714285721</v>
      </c>
      <c r="FZ31" s="10">
        <v>2</v>
      </c>
      <c r="GA31" s="10">
        <v>3</v>
      </c>
      <c r="GB31" s="10">
        <v>2</v>
      </c>
      <c r="GC31" s="10">
        <v>3</v>
      </c>
      <c r="GD31" s="10">
        <v>1</v>
      </c>
      <c r="GE31" s="10">
        <v>1</v>
      </c>
      <c r="GF31" s="10">
        <v>2</v>
      </c>
      <c r="GG31" s="10">
        <v>2</v>
      </c>
      <c r="GH31" s="10">
        <v>2</v>
      </c>
      <c r="GI31" s="4">
        <v>1</v>
      </c>
      <c r="GJ31" s="50">
        <v>1</v>
      </c>
      <c r="GK31"/>
      <c r="GL31"/>
    </row>
    <row r="32" spans="1:194" s="8" customFormat="1" ht="16.5">
      <c r="A32" s="282" t="s">
        <v>89</v>
      </c>
      <c r="B32" s="283"/>
      <c r="C32" s="284"/>
      <c r="D32" s="284"/>
      <c r="E32" s="284"/>
      <c r="F32" s="284"/>
      <c r="G32" s="284"/>
      <c r="H32" s="284"/>
      <c r="I32" s="284"/>
      <c r="J32" s="284"/>
      <c r="K32" s="285"/>
      <c r="L32" s="284"/>
      <c r="M32" s="284"/>
      <c r="N32" s="284"/>
      <c r="O32" s="284"/>
      <c r="P32" s="284"/>
      <c r="Q32" s="284"/>
      <c r="R32" s="285"/>
      <c r="S32" s="284"/>
      <c r="T32" s="284"/>
      <c r="U32" s="284"/>
      <c r="V32" s="284"/>
      <c r="W32" s="284"/>
      <c r="X32" s="284"/>
      <c r="Y32" s="284"/>
      <c r="Z32" s="284"/>
      <c r="AA32" s="284"/>
      <c r="AB32" s="284"/>
      <c r="AC32" s="284"/>
      <c r="AD32" s="286"/>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6"/>
      <c r="BG32" s="284"/>
      <c r="BH32" s="284"/>
      <c r="BI32" s="284"/>
      <c r="BJ32" s="284"/>
      <c r="BK32" s="284"/>
      <c r="BL32" s="284"/>
      <c r="BM32" s="284"/>
      <c r="BN32" s="284"/>
      <c r="BO32" s="284"/>
      <c r="BP32" s="284"/>
      <c r="BQ32" s="284"/>
      <c r="BR32" s="284"/>
      <c r="BS32" s="284"/>
      <c r="BT32" s="284"/>
      <c r="BU32" s="284"/>
      <c r="BV32" s="284"/>
      <c r="BW32" s="284"/>
      <c r="BX32" s="284"/>
      <c r="BY32" s="284"/>
      <c r="BZ32" s="284"/>
      <c r="CA32" s="284"/>
      <c r="CB32" s="284"/>
      <c r="CC32" s="284"/>
      <c r="CD32" s="284"/>
      <c r="CE32" s="284"/>
      <c r="CF32" s="284"/>
      <c r="CG32" s="284"/>
      <c r="CH32" s="286"/>
      <c r="CI32" s="284"/>
      <c r="CJ32" s="284"/>
      <c r="CK32" s="284"/>
      <c r="CL32" s="284"/>
      <c r="CM32" s="284"/>
      <c r="CN32" s="286"/>
      <c r="CO32" s="284"/>
      <c r="CP32" s="284"/>
      <c r="CQ32" s="284"/>
      <c r="CR32" s="284"/>
      <c r="CS32" s="284"/>
      <c r="CT32" s="286"/>
      <c r="CU32" s="284"/>
      <c r="CV32" s="284"/>
      <c r="CW32" s="284"/>
      <c r="CX32" s="284"/>
      <c r="CY32" s="284"/>
      <c r="CZ32" s="286"/>
      <c r="DA32" s="284"/>
      <c r="DB32" s="284"/>
      <c r="DC32" s="284"/>
      <c r="DD32" s="284"/>
      <c r="DE32" s="284"/>
      <c r="DF32" s="284"/>
      <c r="DG32" s="284"/>
      <c r="DH32" s="284"/>
      <c r="DI32" s="284"/>
      <c r="DJ32" s="284"/>
      <c r="DK32" s="286"/>
      <c r="DL32" s="284"/>
      <c r="DM32" s="284"/>
      <c r="DN32" s="284"/>
      <c r="DO32" s="284"/>
      <c r="DP32" s="284"/>
      <c r="DQ32" s="284"/>
      <c r="DR32" s="284"/>
      <c r="DS32" s="284"/>
      <c r="DT32" s="284"/>
      <c r="DU32" s="286"/>
      <c r="DV32" s="284"/>
      <c r="DW32" s="284"/>
      <c r="DX32" s="284"/>
      <c r="DY32" s="284"/>
      <c r="DZ32" s="284"/>
      <c r="EA32" s="284"/>
      <c r="EB32" s="284"/>
      <c r="EC32" s="284"/>
      <c r="ED32" s="284"/>
      <c r="EE32" s="286"/>
      <c r="EF32" s="295"/>
      <c r="EG32" s="295"/>
      <c r="EH32" s="295"/>
      <c r="EI32" s="295"/>
      <c r="EJ32" s="284"/>
      <c r="EK32" s="284"/>
      <c r="EL32" s="284"/>
      <c r="EM32" s="284"/>
      <c r="EN32" s="284"/>
      <c r="EO32" s="284"/>
      <c r="EP32" s="287"/>
      <c r="EQ32" s="288"/>
      <c r="ER32" s="288"/>
      <c r="ES32" s="288"/>
      <c r="ET32" s="288"/>
      <c r="EU32" s="288"/>
      <c r="EV32" s="287"/>
      <c r="EW32" s="288"/>
      <c r="EX32" s="288"/>
      <c r="EY32" s="288"/>
      <c r="EZ32" s="288"/>
      <c r="FA32" s="288"/>
      <c r="FB32" s="287"/>
      <c r="FC32" s="288"/>
      <c r="FD32" s="288"/>
      <c r="FE32" s="288"/>
      <c r="FF32" s="288"/>
      <c r="FG32" s="288"/>
      <c r="FH32" s="289"/>
      <c r="FI32" s="288"/>
      <c r="FJ32" s="288"/>
      <c r="FK32" s="288"/>
      <c r="FL32" s="288"/>
      <c r="FM32" s="288"/>
      <c r="FN32" s="288"/>
      <c r="FO32" s="288"/>
      <c r="FP32" s="288"/>
      <c r="FQ32" s="288"/>
      <c r="FR32" s="288"/>
      <c r="FS32" s="288"/>
      <c r="FT32" s="288"/>
      <c r="FU32" s="290"/>
      <c r="FV32" s="288"/>
      <c r="FW32" s="288"/>
      <c r="FX32" s="288"/>
      <c r="FY32" s="291"/>
      <c r="FZ32" s="291"/>
      <c r="GA32" s="291"/>
      <c r="GB32" s="291"/>
      <c r="GC32" s="291"/>
      <c r="GD32" s="291"/>
      <c r="GE32" s="291"/>
      <c r="GF32" s="291"/>
      <c r="GG32" s="291"/>
      <c r="GH32" s="291"/>
      <c r="GI32" s="288"/>
      <c r="GJ32" s="287"/>
      <c r="GK32"/>
      <c r="GL32"/>
    </row>
    <row r="33" spans="1:194" s="8" customFormat="1" ht="16.5">
      <c r="A33" s="282" t="s">
        <v>90</v>
      </c>
      <c r="B33" s="283"/>
      <c r="C33" s="284"/>
      <c r="D33" s="284"/>
      <c r="E33" s="284"/>
      <c r="F33" s="284"/>
      <c r="G33" s="284"/>
      <c r="H33" s="284"/>
      <c r="I33" s="284"/>
      <c r="J33" s="284"/>
      <c r="K33" s="285"/>
      <c r="L33" s="284"/>
      <c r="M33" s="284"/>
      <c r="N33" s="284"/>
      <c r="O33" s="284"/>
      <c r="P33" s="284"/>
      <c r="Q33" s="284"/>
      <c r="R33" s="285"/>
      <c r="S33" s="284"/>
      <c r="T33" s="284"/>
      <c r="U33" s="284"/>
      <c r="V33" s="284"/>
      <c r="W33" s="284"/>
      <c r="X33" s="284"/>
      <c r="Y33" s="284"/>
      <c r="Z33" s="284"/>
      <c r="AA33" s="284"/>
      <c r="AB33" s="284"/>
      <c r="AC33" s="284"/>
      <c r="AD33" s="286"/>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6"/>
      <c r="BG33" s="284"/>
      <c r="BH33" s="284"/>
      <c r="BI33" s="284"/>
      <c r="BJ33" s="284"/>
      <c r="BK33" s="284"/>
      <c r="BL33" s="284"/>
      <c r="BM33" s="284"/>
      <c r="BN33" s="284"/>
      <c r="BO33" s="284"/>
      <c r="BP33" s="284"/>
      <c r="BQ33" s="284"/>
      <c r="BR33" s="284"/>
      <c r="BS33" s="284"/>
      <c r="BT33" s="284"/>
      <c r="BU33" s="284"/>
      <c r="BV33" s="284"/>
      <c r="BW33" s="284"/>
      <c r="BX33" s="284"/>
      <c r="BY33" s="284"/>
      <c r="BZ33" s="284"/>
      <c r="CA33" s="284"/>
      <c r="CB33" s="284"/>
      <c r="CC33" s="284"/>
      <c r="CD33" s="284"/>
      <c r="CE33" s="284"/>
      <c r="CF33" s="284"/>
      <c r="CG33" s="284"/>
      <c r="CH33" s="286"/>
      <c r="CI33" s="284"/>
      <c r="CJ33" s="284"/>
      <c r="CK33" s="284"/>
      <c r="CL33" s="284"/>
      <c r="CM33" s="284"/>
      <c r="CN33" s="286"/>
      <c r="CO33" s="284"/>
      <c r="CP33" s="284"/>
      <c r="CQ33" s="284"/>
      <c r="CR33" s="284"/>
      <c r="CS33" s="284"/>
      <c r="CT33" s="286"/>
      <c r="CU33" s="284"/>
      <c r="CV33" s="284"/>
      <c r="CW33" s="284"/>
      <c r="CX33" s="284"/>
      <c r="CY33" s="284"/>
      <c r="CZ33" s="286"/>
      <c r="DA33" s="284"/>
      <c r="DB33" s="284"/>
      <c r="DC33" s="284"/>
      <c r="DD33" s="284"/>
      <c r="DE33" s="284"/>
      <c r="DF33" s="284"/>
      <c r="DG33" s="284"/>
      <c r="DH33" s="284"/>
      <c r="DI33" s="284"/>
      <c r="DJ33" s="284"/>
      <c r="DK33" s="286"/>
      <c r="DL33" s="284"/>
      <c r="DM33" s="284"/>
      <c r="DN33" s="284"/>
      <c r="DO33" s="284"/>
      <c r="DP33" s="284"/>
      <c r="DQ33" s="284"/>
      <c r="DR33" s="284"/>
      <c r="DS33" s="284"/>
      <c r="DT33" s="284"/>
      <c r="DU33" s="286"/>
      <c r="DV33" s="284"/>
      <c r="DW33" s="284"/>
      <c r="DX33" s="284"/>
      <c r="DY33" s="284"/>
      <c r="DZ33" s="284"/>
      <c r="EA33" s="284"/>
      <c r="EB33" s="284"/>
      <c r="EC33" s="284"/>
      <c r="ED33" s="284"/>
      <c r="EE33" s="286"/>
      <c r="EF33" s="293"/>
      <c r="EG33" s="293"/>
      <c r="EH33" s="293"/>
      <c r="EI33" s="293"/>
      <c r="EJ33" s="293"/>
      <c r="EK33" s="293"/>
      <c r="EL33" s="293"/>
      <c r="EM33" s="293"/>
      <c r="EN33" s="293"/>
      <c r="EO33" s="293"/>
      <c r="EP33" s="294"/>
      <c r="EQ33" s="288"/>
      <c r="ER33" s="288"/>
      <c r="ES33" s="288"/>
      <c r="ET33" s="288"/>
      <c r="EU33" s="288"/>
      <c r="EV33" s="287"/>
      <c r="EW33" s="288"/>
      <c r="EX33" s="288"/>
      <c r="EY33" s="288"/>
      <c r="EZ33" s="288"/>
      <c r="FA33" s="288"/>
      <c r="FB33" s="287"/>
      <c r="FC33" s="288"/>
      <c r="FD33" s="288"/>
      <c r="FE33" s="288"/>
      <c r="FF33" s="288"/>
      <c r="FG33" s="288"/>
      <c r="FH33" s="289"/>
      <c r="FI33" s="288"/>
      <c r="FJ33" s="288"/>
      <c r="FK33" s="288"/>
      <c r="FL33" s="288"/>
      <c r="FM33" s="288"/>
      <c r="FN33" s="288"/>
      <c r="FO33" s="288"/>
      <c r="FP33" s="288"/>
      <c r="FQ33" s="288"/>
      <c r="FR33" s="288"/>
      <c r="FS33" s="288"/>
      <c r="FT33" s="288"/>
      <c r="FU33" s="290"/>
      <c r="FV33" s="288"/>
      <c r="FW33" s="288"/>
      <c r="FX33" s="288"/>
      <c r="FY33" s="291"/>
      <c r="FZ33" s="291"/>
      <c r="GA33" s="291"/>
      <c r="GB33" s="291"/>
      <c r="GC33" s="291"/>
      <c r="GD33" s="291"/>
      <c r="GE33" s="291"/>
      <c r="GF33" s="291"/>
      <c r="GG33" s="291"/>
      <c r="GH33" s="291"/>
      <c r="GI33" s="288"/>
      <c r="GJ33" s="287"/>
      <c r="GK33"/>
      <c r="GL33"/>
    </row>
    <row r="34" spans="1:194" s="8" customFormat="1" ht="16.5">
      <c r="A34" s="292" t="s">
        <v>91</v>
      </c>
      <c r="B34" s="283"/>
      <c r="C34" s="284"/>
      <c r="D34" s="284"/>
      <c r="E34" s="284"/>
      <c r="F34" s="284"/>
      <c r="G34" s="284"/>
      <c r="H34" s="284"/>
      <c r="I34" s="284"/>
      <c r="J34" s="284"/>
      <c r="K34" s="285"/>
      <c r="L34" s="284"/>
      <c r="M34" s="284"/>
      <c r="N34" s="284"/>
      <c r="O34" s="284"/>
      <c r="P34" s="284"/>
      <c r="Q34" s="284"/>
      <c r="R34" s="285"/>
      <c r="S34" s="284"/>
      <c r="T34" s="293"/>
      <c r="U34" s="293"/>
      <c r="V34" s="293"/>
      <c r="W34" s="293"/>
      <c r="X34" s="293"/>
      <c r="Y34" s="293"/>
      <c r="Z34" s="293"/>
      <c r="AA34" s="293"/>
      <c r="AB34" s="293"/>
      <c r="AC34" s="293"/>
      <c r="AD34" s="303"/>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6"/>
      <c r="BG34" s="284"/>
      <c r="BH34" s="284"/>
      <c r="BI34" s="284"/>
      <c r="BJ34" s="284"/>
      <c r="BK34" s="284"/>
      <c r="BL34" s="284"/>
      <c r="BM34" s="284"/>
      <c r="BN34" s="284"/>
      <c r="BO34" s="284"/>
      <c r="BP34" s="284"/>
      <c r="BQ34" s="284"/>
      <c r="BR34" s="284"/>
      <c r="BS34" s="284"/>
      <c r="BT34" s="284"/>
      <c r="BU34" s="284"/>
      <c r="BV34" s="284"/>
      <c r="BW34" s="284"/>
      <c r="BX34" s="284"/>
      <c r="BY34" s="284"/>
      <c r="BZ34" s="284"/>
      <c r="CA34" s="284"/>
      <c r="CB34" s="284"/>
      <c r="CC34" s="284"/>
      <c r="CD34" s="284"/>
      <c r="CE34" s="284"/>
      <c r="CF34" s="284"/>
      <c r="CG34" s="284"/>
      <c r="CH34" s="286"/>
      <c r="CI34" s="284"/>
      <c r="CJ34" s="284"/>
      <c r="CK34" s="284"/>
      <c r="CL34" s="284"/>
      <c r="CM34" s="284"/>
      <c r="CN34" s="286"/>
      <c r="CO34" s="284"/>
      <c r="CP34" s="284"/>
      <c r="CQ34" s="284"/>
      <c r="CR34" s="284"/>
      <c r="CS34" s="284"/>
      <c r="CT34" s="286"/>
      <c r="CU34" s="284"/>
      <c r="CV34" s="284"/>
      <c r="CW34" s="284"/>
      <c r="CX34" s="284"/>
      <c r="CY34" s="284"/>
      <c r="CZ34" s="286"/>
      <c r="DA34" s="293"/>
      <c r="DB34" s="293"/>
      <c r="DC34" s="293"/>
      <c r="DD34" s="293"/>
      <c r="DE34" s="293"/>
      <c r="DF34" s="293"/>
      <c r="DG34" s="293"/>
      <c r="DH34" s="293"/>
      <c r="DI34" s="293"/>
      <c r="DJ34" s="293"/>
      <c r="DK34" s="303"/>
      <c r="DL34" s="284"/>
      <c r="DM34" s="284"/>
      <c r="DN34" s="284"/>
      <c r="DO34" s="284"/>
      <c r="DP34" s="284"/>
      <c r="DQ34" s="284"/>
      <c r="DR34" s="284"/>
      <c r="DS34" s="284"/>
      <c r="DT34" s="284"/>
      <c r="DU34" s="286"/>
      <c r="DV34" s="284"/>
      <c r="DW34" s="284"/>
      <c r="DX34" s="284"/>
      <c r="DY34" s="284"/>
      <c r="DZ34" s="284"/>
      <c r="EA34" s="284"/>
      <c r="EB34" s="284"/>
      <c r="EC34" s="284"/>
      <c r="ED34" s="284"/>
      <c r="EE34" s="286"/>
      <c r="EF34" s="295"/>
      <c r="EG34" s="295"/>
      <c r="EH34" s="295"/>
      <c r="EI34" s="295"/>
      <c r="EJ34" s="284"/>
      <c r="EK34" s="284"/>
      <c r="EL34" s="284"/>
      <c r="EM34" s="284"/>
      <c r="EN34" s="284"/>
      <c r="EO34" s="284"/>
      <c r="EP34" s="287"/>
      <c r="EQ34" s="288"/>
      <c r="ER34" s="288"/>
      <c r="ES34" s="288"/>
      <c r="ET34" s="288"/>
      <c r="EU34" s="288"/>
      <c r="EV34" s="287"/>
      <c r="EW34" s="288"/>
      <c r="EX34" s="288"/>
      <c r="EY34" s="288"/>
      <c r="EZ34" s="288"/>
      <c r="FA34" s="288"/>
      <c r="FB34" s="287"/>
      <c r="FC34" s="288"/>
      <c r="FD34" s="288"/>
      <c r="FE34" s="288"/>
      <c r="FF34" s="288"/>
      <c r="FG34" s="288"/>
      <c r="FH34" s="289"/>
      <c r="FI34" s="288"/>
      <c r="FJ34" s="288"/>
      <c r="FK34" s="288"/>
      <c r="FL34" s="288"/>
      <c r="FM34" s="288"/>
      <c r="FN34" s="288"/>
      <c r="FO34" s="288"/>
      <c r="FP34" s="288"/>
      <c r="FQ34" s="288"/>
      <c r="FR34" s="288"/>
      <c r="FS34" s="288"/>
      <c r="FT34" s="288"/>
      <c r="FU34" s="290"/>
      <c r="FV34" s="288"/>
      <c r="FW34" s="288"/>
      <c r="FX34" s="288"/>
      <c r="FY34" s="291"/>
      <c r="FZ34" s="291"/>
      <c r="GA34" s="291"/>
      <c r="GB34" s="291"/>
      <c r="GC34" s="291"/>
      <c r="GD34" s="291"/>
      <c r="GE34" s="291"/>
      <c r="GF34" s="291"/>
      <c r="GG34" s="291"/>
      <c r="GH34" s="291"/>
      <c r="GI34" s="288"/>
      <c r="GJ34" s="287"/>
      <c r="GK34"/>
      <c r="GL34"/>
    </row>
    <row r="35" spans="1:194" s="17" customFormat="1" ht="16.5">
      <c r="A35" s="64"/>
      <c r="B35" s="63" t="s">
        <v>40</v>
      </c>
      <c r="C35" s="66">
        <v>86</v>
      </c>
      <c r="D35" s="66">
        <v>43</v>
      </c>
      <c r="E35" s="66">
        <v>4</v>
      </c>
      <c r="F35" s="66">
        <v>4</v>
      </c>
      <c r="G35" s="66">
        <f>SUM(AI35+BK35)</f>
        <v>6</v>
      </c>
      <c r="H35" s="66">
        <v>2</v>
      </c>
      <c r="I35" s="66">
        <v>17</v>
      </c>
      <c r="J35" s="66">
        <f>SUM(AL35,BN35)</f>
        <v>5</v>
      </c>
      <c r="K35" s="67">
        <v>3</v>
      </c>
      <c r="L35" s="66">
        <v>39</v>
      </c>
      <c r="M35" s="66">
        <v>17</v>
      </c>
      <c r="N35" s="66">
        <v>17</v>
      </c>
      <c r="O35" s="66">
        <v>50</v>
      </c>
      <c r="P35" s="66">
        <v>53</v>
      </c>
      <c r="Q35" s="66">
        <v>76</v>
      </c>
      <c r="R35" s="67">
        <v>123</v>
      </c>
      <c r="S35" s="66">
        <v>96</v>
      </c>
      <c r="T35" s="66">
        <v>138</v>
      </c>
      <c r="U35" s="66">
        <v>114</v>
      </c>
      <c r="V35" s="66">
        <v>116</v>
      </c>
      <c r="W35" s="66">
        <v>102</v>
      </c>
      <c r="X35" s="66">
        <v>74</v>
      </c>
      <c r="Y35" s="66">
        <v>10</v>
      </c>
      <c r="Z35" s="66">
        <v>12</v>
      </c>
      <c r="AA35" s="66">
        <v>84</v>
      </c>
      <c r="AB35" s="66">
        <v>41</v>
      </c>
      <c r="AC35" s="66">
        <v>52</v>
      </c>
      <c r="AD35" s="68">
        <v>72</v>
      </c>
      <c r="AE35" s="66">
        <v>55</v>
      </c>
      <c r="AF35" s="66">
        <v>27</v>
      </c>
      <c r="AG35" s="66">
        <v>3</v>
      </c>
      <c r="AH35" s="66">
        <v>4</v>
      </c>
      <c r="AI35" s="66">
        <v>4</v>
      </c>
      <c r="AJ35" s="66">
        <v>1</v>
      </c>
      <c r="AK35" s="66">
        <v>12</v>
      </c>
      <c r="AL35" s="66">
        <v>4</v>
      </c>
      <c r="AM35" s="66">
        <v>2</v>
      </c>
      <c r="AN35" s="66">
        <v>17</v>
      </c>
      <c r="AO35" s="66">
        <v>6</v>
      </c>
      <c r="AP35" s="66">
        <v>6</v>
      </c>
      <c r="AQ35" s="66">
        <v>31</v>
      </c>
      <c r="AR35" s="66">
        <v>31</v>
      </c>
      <c r="AS35" s="66">
        <v>55</v>
      </c>
      <c r="AT35" s="66">
        <v>83</v>
      </c>
      <c r="AU35" s="66">
        <v>64</v>
      </c>
      <c r="AV35" s="66">
        <v>82</v>
      </c>
      <c r="AW35" s="66">
        <v>78</v>
      </c>
      <c r="AX35" s="66">
        <v>71</v>
      </c>
      <c r="AY35" s="66">
        <v>67</v>
      </c>
      <c r="AZ35" s="66">
        <v>44</v>
      </c>
      <c r="BA35" s="66">
        <v>5</v>
      </c>
      <c r="BB35" s="66">
        <v>6</v>
      </c>
      <c r="BC35" s="66">
        <v>54</v>
      </c>
      <c r="BD35" s="66">
        <v>27</v>
      </c>
      <c r="BE35" s="66">
        <v>38</v>
      </c>
      <c r="BF35" s="68">
        <v>45</v>
      </c>
      <c r="BG35" s="66">
        <v>31</v>
      </c>
      <c r="BH35" s="66">
        <v>1</v>
      </c>
      <c r="BI35" s="66">
        <v>0</v>
      </c>
      <c r="BJ35" s="66">
        <v>0</v>
      </c>
      <c r="BK35" s="66">
        <v>2</v>
      </c>
      <c r="BL35" s="66">
        <v>1</v>
      </c>
      <c r="BM35" s="66">
        <v>5</v>
      </c>
      <c r="BN35" s="66">
        <v>1</v>
      </c>
      <c r="BO35" s="66">
        <v>1</v>
      </c>
      <c r="BP35" s="66">
        <v>22</v>
      </c>
      <c r="BQ35" s="66">
        <v>11</v>
      </c>
      <c r="BR35" s="66">
        <v>11</v>
      </c>
      <c r="BS35" s="66">
        <v>19</v>
      </c>
      <c r="BT35" s="66">
        <v>22</v>
      </c>
      <c r="BU35" s="66">
        <v>21</v>
      </c>
      <c r="BV35" s="66">
        <v>40</v>
      </c>
      <c r="BW35" s="66">
        <v>32</v>
      </c>
      <c r="BX35" s="66">
        <v>56</v>
      </c>
      <c r="BY35" s="66">
        <v>36</v>
      </c>
      <c r="BZ35" s="66">
        <v>45</v>
      </c>
      <c r="CA35" s="66">
        <v>35</v>
      </c>
      <c r="CB35" s="66">
        <v>30</v>
      </c>
      <c r="CC35" s="66">
        <v>5</v>
      </c>
      <c r="CD35" s="66">
        <v>6</v>
      </c>
      <c r="CE35" s="66">
        <v>30</v>
      </c>
      <c r="CF35" s="66">
        <v>14</v>
      </c>
      <c r="CG35" s="66">
        <v>14</v>
      </c>
      <c r="CH35" s="68">
        <v>27</v>
      </c>
      <c r="CI35" s="66">
        <v>7</v>
      </c>
      <c r="CJ35" s="66">
        <v>4</v>
      </c>
      <c r="CK35" s="66">
        <v>7</v>
      </c>
      <c r="CL35" s="66">
        <v>3</v>
      </c>
      <c r="CM35" s="66">
        <v>5</v>
      </c>
      <c r="CN35" s="68">
        <v>9</v>
      </c>
      <c r="CO35" s="66">
        <v>4</v>
      </c>
      <c r="CP35" s="66">
        <v>3</v>
      </c>
      <c r="CQ35" s="66">
        <v>1</v>
      </c>
      <c r="CR35" s="66">
        <v>1</v>
      </c>
      <c r="CS35" s="66">
        <v>2</v>
      </c>
      <c r="CT35" s="68">
        <v>5</v>
      </c>
      <c r="CU35" s="66">
        <v>2</v>
      </c>
      <c r="CV35" s="66">
        <v>2</v>
      </c>
      <c r="CW35" s="66">
        <v>0</v>
      </c>
      <c r="CX35" s="66">
        <v>1</v>
      </c>
      <c r="CY35" s="66">
        <v>1</v>
      </c>
      <c r="CZ35" s="68">
        <v>4</v>
      </c>
      <c r="DA35" s="66">
        <v>211</v>
      </c>
      <c r="DB35" s="66">
        <v>274</v>
      </c>
      <c r="DC35" s="66">
        <v>227</v>
      </c>
      <c r="DD35" s="66">
        <v>202</v>
      </c>
      <c r="DE35" s="66">
        <v>171</v>
      </c>
      <c r="DF35" s="66">
        <v>112</v>
      </c>
      <c r="DG35" s="66">
        <v>128</v>
      </c>
      <c r="DH35" s="66">
        <v>245</v>
      </c>
      <c r="DI35" s="66">
        <v>232</v>
      </c>
      <c r="DJ35" s="66">
        <v>234</v>
      </c>
      <c r="DK35" s="68">
        <v>175</v>
      </c>
      <c r="DL35" s="66"/>
      <c r="DM35" s="66">
        <v>179</v>
      </c>
      <c r="DN35" s="66"/>
      <c r="DO35" s="66"/>
      <c r="DP35" s="66">
        <v>107</v>
      </c>
      <c r="DQ35" s="66">
        <v>87</v>
      </c>
      <c r="DR35" s="66">
        <v>161</v>
      </c>
      <c r="DS35" s="66">
        <v>156</v>
      </c>
      <c r="DT35" s="66">
        <v>149</v>
      </c>
      <c r="DU35" s="68">
        <v>113</v>
      </c>
      <c r="DV35" s="66"/>
      <c r="DW35" s="66">
        <v>95</v>
      </c>
      <c r="DX35" s="66"/>
      <c r="DY35" s="66"/>
      <c r="DZ35" s="66">
        <v>64</v>
      </c>
      <c r="EA35" s="66">
        <v>41</v>
      </c>
      <c r="EB35" s="66">
        <v>84</v>
      </c>
      <c r="EC35" s="66">
        <v>76</v>
      </c>
      <c r="ED35" s="66">
        <v>85</v>
      </c>
      <c r="EE35" s="68">
        <v>62</v>
      </c>
      <c r="EF35" s="70"/>
      <c r="EG35" s="70">
        <f>U35/DB35</f>
        <v>0.41605839416058393</v>
      </c>
      <c r="EH35" s="70">
        <f>V35/DC35</f>
        <v>0.51101321585903081</v>
      </c>
      <c r="EI35" s="70">
        <f>V35/DC35</f>
        <v>0.51101321585903081</v>
      </c>
      <c r="EJ35" s="70">
        <f>W35/DD35</f>
        <v>0.50495049504950495</v>
      </c>
      <c r="EK35" s="70">
        <f t="shared" ref="EK35:EO35" si="36">Y35/DF35</f>
        <v>8.9285714285714288E-2</v>
      </c>
      <c r="EL35" s="70">
        <f t="shared" si="36"/>
        <v>9.375E-2</v>
      </c>
      <c r="EM35" s="70">
        <f t="shared" si="36"/>
        <v>0.34285714285714286</v>
      </c>
      <c r="EN35" s="70">
        <f t="shared" si="36"/>
        <v>0.17672413793103448</v>
      </c>
      <c r="EO35" s="70">
        <f t="shared" si="36"/>
        <v>0.22222222222222221</v>
      </c>
      <c r="EP35" s="264">
        <f>AD35/DK35</f>
        <v>0.41142857142857142</v>
      </c>
      <c r="EQ35" s="14">
        <f t="shared" ref="EQ35:EV35" si="37">CI35/DF35</f>
        <v>6.25E-2</v>
      </c>
      <c r="ER35" s="14">
        <f t="shared" si="37"/>
        <v>3.125E-2</v>
      </c>
      <c r="ES35" s="14">
        <f t="shared" si="37"/>
        <v>2.8571428571428571E-2</v>
      </c>
      <c r="ET35" s="14">
        <f t="shared" si="37"/>
        <v>1.2931034482758621E-2</v>
      </c>
      <c r="EU35" s="14">
        <f t="shared" si="37"/>
        <v>2.1367521367521368E-2</v>
      </c>
      <c r="EV35" s="55">
        <f t="shared" si="37"/>
        <v>5.1428571428571428E-2</v>
      </c>
      <c r="EW35" s="14">
        <f t="shared" ref="EW35:FB35" si="38">CO35/DF35</f>
        <v>3.5714285714285712E-2</v>
      </c>
      <c r="EX35" s="14">
        <f t="shared" si="38"/>
        <v>2.34375E-2</v>
      </c>
      <c r="EY35" s="14">
        <f t="shared" si="38"/>
        <v>4.0816326530612249E-3</v>
      </c>
      <c r="EZ35" s="235">
        <f t="shared" si="38"/>
        <v>4.3103448275862068E-3</v>
      </c>
      <c r="FA35" s="235">
        <f t="shared" si="38"/>
        <v>8.5470085470085479E-3</v>
      </c>
      <c r="FB35" s="274">
        <f t="shared" si="38"/>
        <v>2.8571428571428571E-2</v>
      </c>
      <c r="FC35" s="14">
        <f t="shared" ref="FC35:FH35" si="39">CU35/DF35</f>
        <v>1.7857142857142856E-2</v>
      </c>
      <c r="FD35" s="14">
        <f t="shared" si="39"/>
        <v>1.5625E-2</v>
      </c>
      <c r="FE35" s="14">
        <f t="shared" si="39"/>
        <v>0</v>
      </c>
      <c r="FF35" s="235">
        <f t="shared" si="39"/>
        <v>4.3103448275862068E-3</v>
      </c>
      <c r="FG35" s="235">
        <f t="shared" si="39"/>
        <v>4.2735042735042739E-3</v>
      </c>
      <c r="FH35" s="274">
        <f t="shared" si="39"/>
        <v>2.2857142857142857E-2</v>
      </c>
      <c r="FI35" s="4">
        <v>2.7</v>
      </c>
      <c r="FJ35" s="4">
        <v>1.8</v>
      </c>
      <c r="FK35" s="4">
        <v>1</v>
      </c>
      <c r="FL35" s="4">
        <v>3.2</v>
      </c>
      <c r="FM35" s="4">
        <v>3.3</v>
      </c>
      <c r="FN35" s="4">
        <v>2.7</v>
      </c>
      <c r="FO35" s="4">
        <v>4.5</v>
      </c>
      <c r="FP35" s="4">
        <v>4</v>
      </c>
      <c r="FQ35" s="4">
        <v>2.6</v>
      </c>
      <c r="FR35" s="4">
        <v>4.8</v>
      </c>
      <c r="FS35" s="4">
        <v>5.2</v>
      </c>
      <c r="FT35" s="4">
        <v>6</v>
      </c>
      <c r="FU35" s="5">
        <v>7</v>
      </c>
      <c r="FV35" s="4">
        <v>7</v>
      </c>
      <c r="FW35" s="4">
        <v>6</v>
      </c>
      <c r="FX35" s="4">
        <v>9</v>
      </c>
      <c r="FY35" s="10">
        <v>6.9259383097885143</v>
      </c>
      <c r="FZ35" s="10">
        <v>6</v>
      </c>
      <c r="GA35" s="10">
        <v>5</v>
      </c>
      <c r="GB35" s="10"/>
      <c r="GC35" s="10"/>
      <c r="GD35" s="10" t="s">
        <v>50</v>
      </c>
      <c r="GE35" s="10" t="s">
        <v>50</v>
      </c>
      <c r="GF35" s="10" t="s">
        <v>50</v>
      </c>
      <c r="GG35" s="10" t="s">
        <v>92</v>
      </c>
      <c r="GH35" s="10">
        <v>9</v>
      </c>
      <c r="GI35" s="11">
        <v>11</v>
      </c>
      <c r="GJ35" s="51">
        <v>13</v>
      </c>
      <c r="GK35"/>
      <c r="GL35"/>
    </row>
    <row r="36" spans="1:194" s="8" customFormat="1" ht="16.5">
      <c r="A36" s="282" t="s">
        <v>93</v>
      </c>
      <c r="B36" s="283"/>
      <c r="C36" s="284"/>
      <c r="D36" s="284"/>
      <c r="E36" s="284"/>
      <c r="F36" s="284"/>
      <c r="G36" s="284"/>
      <c r="H36" s="284"/>
      <c r="I36" s="284"/>
      <c r="J36" s="284"/>
      <c r="K36" s="285"/>
      <c r="L36" s="284"/>
      <c r="M36" s="284"/>
      <c r="N36" s="284"/>
      <c r="O36" s="284"/>
      <c r="P36" s="284"/>
      <c r="Q36" s="284"/>
      <c r="R36" s="285"/>
      <c r="S36" s="284"/>
      <c r="T36" s="284"/>
      <c r="U36" s="284"/>
      <c r="V36" s="284"/>
      <c r="W36" s="284"/>
      <c r="X36" s="284"/>
      <c r="Y36" s="284"/>
      <c r="Z36" s="284"/>
      <c r="AA36" s="284"/>
      <c r="AB36" s="284"/>
      <c r="AC36" s="284"/>
      <c r="AD36" s="286"/>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6"/>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6"/>
      <c r="CI36" s="284"/>
      <c r="CJ36" s="284"/>
      <c r="CK36" s="284"/>
      <c r="CL36" s="284"/>
      <c r="CM36" s="284"/>
      <c r="CN36" s="286"/>
      <c r="CO36" s="284"/>
      <c r="CP36" s="284"/>
      <c r="CQ36" s="284"/>
      <c r="CR36" s="284"/>
      <c r="CS36" s="284"/>
      <c r="CT36" s="286"/>
      <c r="CU36" s="284"/>
      <c r="CV36" s="284"/>
      <c r="CW36" s="284"/>
      <c r="CX36" s="284"/>
      <c r="CY36" s="284"/>
      <c r="CZ36" s="286"/>
      <c r="DA36" s="284"/>
      <c r="DB36" s="284"/>
      <c r="DC36" s="284"/>
      <c r="DD36" s="284"/>
      <c r="DE36" s="284"/>
      <c r="DF36" s="284"/>
      <c r="DG36" s="284"/>
      <c r="DH36" s="284"/>
      <c r="DI36" s="284"/>
      <c r="DJ36" s="284"/>
      <c r="DK36" s="286"/>
      <c r="DL36" s="284"/>
      <c r="DM36" s="284"/>
      <c r="DN36" s="284"/>
      <c r="DO36" s="284"/>
      <c r="DP36" s="284"/>
      <c r="DQ36" s="284"/>
      <c r="DR36" s="284"/>
      <c r="DS36" s="284"/>
      <c r="DT36" s="284"/>
      <c r="DU36" s="286"/>
      <c r="DV36" s="284"/>
      <c r="DW36" s="284"/>
      <c r="DX36" s="284"/>
      <c r="DY36" s="284"/>
      <c r="DZ36" s="284"/>
      <c r="EA36" s="284"/>
      <c r="EB36" s="284"/>
      <c r="EC36" s="284"/>
      <c r="ED36" s="284"/>
      <c r="EE36" s="286"/>
      <c r="EF36" s="295"/>
      <c r="EG36" s="295"/>
      <c r="EH36" s="295"/>
      <c r="EI36" s="295"/>
      <c r="EJ36" s="295"/>
      <c r="EK36" s="295"/>
      <c r="EL36" s="295"/>
      <c r="EM36" s="295"/>
      <c r="EN36" s="295"/>
      <c r="EO36" s="295"/>
      <c r="EP36" s="304"/>
      <c r="EQ36" s="288"/>
      <c r="ER36" s="288"/>
      <c r="ES36" s="288"/>
      <c r="ET36" s="288"/>
      <c r="EU36" s="288"/>
      <c r="EV36" s="287"/>
      <c r="EW36" s="288"/>
      <c r="EX36" s="288"/>
      <c r="EY36" s="288"/>
      <c r="EZ36" s="288"/>
      <c r="FA36" s="288"/>
      <c r="FB36" s="287"/>
      <c r="FC36" s="288"/>
      <c r="FD36" s="288"/>
      <c r="FE36" s="288"/>
      <c r="FF36" s="288"/>
      <c r="FG36" s="288"/>
      <c r="FH36" s="289"/>
      <c r="FI36" s="288"/>
      <c r="FJ36" s="288"/>
      <c r="FK36" s="288"/>
      <c r="FL36" s="288"/>
      <c r="FM36" s="288"/>
      <c r="FN36" s="288"/>
      <c r="FO36" s="288"/>
      <c r="FP36" s="288"/>
      <c r="FQ36" s="288"/>
      <c r="FR36" s="288"/>
      <c r="FS36" s="288"/>
      <c r="FT36" s="288"/>
      <c r="FU36" s="290"/>
      <c r="FV36" s="288"/>
      <c r="FW36" s="288"/>
      <c r="FX36" s="288"/>
      <c r="FY36" s="291"/>
      <c r="FZ36" s="291"/>
      <c r="GA36" s="291"/>
      <c r="GB36" s="291"/>
      <c r="GC36" s="291"/>
      <c r="GD36" s="291"/>
      <c r="GE36" s="291"/>
      <c r="GF36" s="291"/>
      <c r="GG36" s="291"/>
      <c r="GH36" s="291"/>
      <c r="GI36" s="288"/>
      <c r="GJ36" s="287"/>
      <c r="GK36"/>
      <c r="GL36"/>
    </row>
    <row r="37" spans="1:194" s="8" customFormat="1" ht="16.5">
      <c r="A37" s="292" t="s">
        <v>94</v>
      </c>
      <c r="B37" s="283"/>
      <c r="C37" s="284"/>
      <c r="D37" s="284"/>
      <c r="E37" s="284"/>
      <c r="F37" s="284"/>
      <c r="G37" s="284"/>
      <c r="H37" s="284"/>
      <c r="I37" s="284"/>
      <c r="J37" s="284"/>
      <c r="K37" s="285"/>
      <c r="L37" s="284"/>
      <c r="M37" s="284"/>
      <c r="N37" s="284"/>
      <c r="O37" s="284"/>
      <c r="P37" s="284"/>
      <c r="Q37" s="284"/>
      <c r="R37" s="285"/>
      <c r="S37" s="284"/>
      <c r="T37" s="284"/>
      <c r="U37" s="284"/>
      <c r="V37" s="284"/>
      <c r="W37" s="284"/>
      <c r="X37" s="284"/>
      <c r="Y37" s="284"/>
      <c r="Z37" s="284"/>
      <c r="AA37" s="284"/>
      <c r="AB37" s="284"/>
      <c r="AC37" s="284"/>
      <c r="AD37" s="286"/>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6"/>
      <c r="BG37" s="284"/>
      <c r="BH37" s="284"/>
      <c r="BI37" s="284"/>
      <c r="BJ37" s="284"/>
      <c r="BK37" s="284"/>
      <c r="BL37" s="284"/>
      <c r="BM37" s="284"/>
      <c r="BN37" s="284"/>
      <c r="BO37" s="284"/>
      <c r="BP37" s="284"/>
      <c r="BQ37" s="284"/>
      <c r="BR37" s="284"/>
      <c r="BS37" s="284"/>
      <c r="BT37" s="284"/>
      <c r="BU37" s="284"/>
      <c r="BV37" s="284"/>
      <c r="BW37" s="284"/>
      <c r="BX37" s="284"/>
      <c r="BY37" s="284"/>
      <c r="BZ37" s="284"/>
      <c r="CA37" s="284"/>
      <c r="CB37" s="284"/>
      <c r="CC37" s="284"/>
      <c r="CD37" s="284"/>
      <c r="CE37" s="284"/>
      <c r="CF37" s="284"/>
      <c r="CG37" s="284"/>
      <c r="CH37" s="286"/>
      <c r="CI37" s="284"/>
      <c r="CJ37" s="284"/>
      <c r="CK37" s="284"/>
      <c r="CL37" s="284"/>
      <c r="CM37" s="284"/>
      <c r="CN37" s="286"/>
      <c r="CO37" s="284"/>
      <c r="CP37" s="284"/>
      <c r="CQ37" s="284"/>
      <c r="CR37" s="284"/>
      <c r="CS37" s="284"/>
      <c r="CT37" s="286"/>
      <c r="CU37" s="284"/>
      <c r="CV37" s="284"/>
      <c r="CW37" s="284"/>
      <c r="CX37" s="284"/>
      <c r="CY37" s="284"/>
      <c r="CZ37" s="286"/>
      <c r="DA37" s="284"/>
      <c r="DB37" s="284"/>
      <c r="DC37" s="284"/>
      <c r="DD37" s="284"/>
      <c r="DE37" s="284"/>
      <c r="DF37" s="284"/>
      <c r="DG37" s="284"/>
      <c r="DH37" s="284"/>
      <c r="DI37" s="284"/>
      <c r="DJ37" s="284"/>
      <c r="DK37" s="286"/>
      <c r="DL37" s="284"/>
      <c r="DM37" s="284"/>
      <c r="DN37" s="284"/>
      <c r="DO37" s="284"/>
      <c r="DP37" s="284"/>
      <c r="DQ37" s="284"/>
      <c r="DR37" s="284"/>
      <c r="DS37" s="284"/>
      <c r="DT37" s="284"/>
      <c r="DU37" s="286"/>
      <c r="DV37" s="284"/>
      <c r="DW37" s="284"/>
      <c r="DX37" s="284"/>
      <c r="DY37" s="284"/>
      <c r="DZ37" s="284"/>
      <c r="EA37" s="284"/>
      <c r="EB37" s="284"/>
      <c r="EC37" s="284"/>
      <c r="ED37" s="284"/>
      <c r="EE37" s="286"/>
      <c r="EF37" s="295"/>
      <c r="EG37" s="295"/>
      <c r="EH37" s="295"/>
      <c r="EI37" s="295"/>
      <c r="EJ37" s="284"/>
      <c r="EK37" s="284"/>
      <c r="EL37" s="284"/>
      <c r="EM37" s="284"/>
      <c r="EN37" s="284"/>
      <c r="EO37" s="284"/>
      <c r="EP37" s="287"/>
      <c r="EQ37" s="288"/>
      <c r="ER37" s="288"/>
      <c r="ES37" s="288"/>
      <c r="ET37" s="288"/>
      <c r="EU37" s="288"/>
      <c r="EV37" s="287"/>
      <c r="EW37" s="288"/>
      <c r="EX37" s="288"/>
      <c r="EY37" s="288"/>
      <c r="EZ37" s="288"/>
      <c r="FA37" s="288"/>
      <c r="FB37" s="287"/>
      <c r="FC37" s="288"/>
      <c r="FD37" s="288"/>
      <c r="FE37" s="288"/>
      <c r="FF37" s="288"/>
      <c r="FG37" s="288"/>
      <c r="FH37" s="289"/>
      <c r="FI37" s="288"/>
      <c r="FJ37" s="288"/>
      <c r="FK37" s="288"/>
      <c r="FL37" s="288"/>
      <c r="FM37" s="288"/>
      <c r="FN37" s="288"/>
      <c r="FO37" s="288"/>
      <c r="FP37" s="288"/>
      <c r="FQ37" s="288"/>
      <c r="FR37" s="288"/>
      <c r="FS37" s="288"/>
      <c r="FT37" s="288"/>
      <c r="FU37" s="290"/>
      <c r="FV37" s="288"/>
      <c r="FW37" s="288"/>
      <c r="FX37" s="288"/>
      <c r="FY37" s="291"/>
      <c r="FZ37" s="291"/>
      <c r="GA37" s="291"/>
      <c r="GB37" s="291"/>
      <c r="GC37" s="291"/>
      <c r="GD37" s="291"/>
      <c r="GE37" s="291"/>
      <c r="GF37" s="291"/>
      <c r="GG37" s="291"/>
      <c r="GH37" s="291"/>
      <c r="GI37" s="288"/>
      <c r="GJ37" s="287"/>
      <c r="GK37"/>
      <c r="GL37"/>
    </row>
    <row r="38" spans="1:194" s="17" customFormat="1" ht="16.5">
      <c r="A38" s="64"/>
      <c r="B38" s="63" t="s">
        <v>40</v>
      </c>
      <c r="C38" s="66"/>
      <c r="D38" s="59">
        <v>0</v>
      </c>
      <c r="E38" s="59">
        <v>0</v>
      </c>
      <c r="F38" s="59">
        <v>0</v>
      </c>
      <c r="G38" s="59">
        <f>SUM(AI38+BK38)</f>
        <v>0</v>
      </c>
      <c r="H38" s="59">
        <v>0</v>
      </c>
      <c r="I38" s="59">
        <v>1</v>
      </c>
      <c r="J38" s="59">
        <f>SUM(AL38,BN38)</f>
        <v>1</v>
      </c>
      <c r="K38" s="60">
        <v>0</v>
      </c>
      <c r="L38" s="59">
        <v>1</v>
      </c>
      <c r="M38" s="59">
        <v>1</v>
      </c>
      <c r="N38" s="59">
        <v>0</v>
      </c>
      <c r="O38" s="59">
        <v>0</v>
      </c>
      <c r="P38" s="59">
        <v>0</v>
      </c>
      <c r="Q38" s="59">
        <v>0</v>
      </c>
      <c r="R38" s="60">
        <v>0</v>
      </c>
      <c r="S38" s="59">
        <v>0</v>
      </c>
      <c r="T38" s="59">
        <v>0</v>
      </c>
      <c r="U38" s="59">
        <v>2</v>
      </c>
      <c r="V38" s="59">
        <v>3</v>
      </c>
      <c r="W38" s="59">
        <v>6</v>
      </c>
      <c r="X38" s="59">
        <v>0</v>
      </c>
      <c r="Y38" s="59">
        <v>0</v>
      </c>
      <c r="Z38" s="59">
        <v>0</v>
      </c>
      <c r="AA38" s="59">
        <v>1</v>
      </c>
      <c r="AB38" s="59">
        <v>1</v>
      </c>
      <c r="AC38" s="59">
        <v>1</v>
      </c>
      <c r="AD38" s="68">
        <v>1</v>
      </c>
      <c r="AE38" s="59">
        <v>0</v>
      </c>
      <c r="AF38" s="59">
        <v>0</v>
      </c>
      <c r="AG38" s="59">
        <v>0</v>
      </c>
      <c r="AH38" s="59">
        <v>0</v>
      </c>
      <c r="AI38" s="59">
        <v>0</v>
      </c>
      <c r="AJ38" s="59">
        <v>0</v>
      </c>
      <c r="AK38" s="59">
        <v>1</v>
      </c>
      <c r="AL38" s="59">
        <v>1</v>
      </c>
      <c r="AM38" s="59">
        <v>0</v>
      </c>
      <c r="AN38" s="59">
        <v>0</v>
      </c>
      <c r="AO38" s="59">
        <v>0</v>
      </c>
      <c r="AP38" s="59">
        <v>0</v>
      </c>
      <c r="AQ38" s="59">
        <v>0</v>
      </c>
      <c r="AR38" s="59">
        <v>0</v>
      </c>
      <c r="AS38" s="59">
        <v>0</v>
      </c>
      <c r="AT38" s="59">
        <v>0</v>
      </c>
      <c r="AU38" s="59">
        <v>0</v>
      </c>
      <c r="AV38" s="59">
        <v>0</v>
      </c>
      <c r="AW38" s="59">
        <v>0</v>
      </c>
      <c r="AX38" s="59">
        <v>0</v>
      </c>
      <c r="AY38" s="59">
        <v>0</v>
      </c>
      <c r="AZ38" s="59">
        <v>0</v>
      </c>
      <c r="BA38" s="59">
        <v>0</v>
      </c>
      <c r="BB38" s="59">
        <v>0</v>
      </c>
      <c r="BC38" s="59">
        <v>1</v>
      </c>
      <c r="BD38" s="59">
        <v>1</v>
      </c>
      <c r="BE38" s="59">
        <v>1</v>
      </c>
      <c r="BF38" s="68">
        <v>1</v>
      </c>
      <c r="BG38" s="66"/>
      <c r="BH38" s="59">
        <v>0</v>
      </c>
      <c r="BI38" s="59">
        <v>0</v>
      </c>
      <c r="BJ38" s="59">
        <v>0</v>
      </c>
      <c r="BK38" s="59">
        <v>0</v>
      </c>
      <c r="BL38" s="59">
        <v>0</v>
      </c>
      <c r="BM38" s="59">
        <v>0</v>
      </c>
      <c r="BN38" s="59">
        <v>0</v>
      </c>
      <c r="BO38" s="59">
        <v>0</v>
      </c>
      <c r="BP38" s="59">
        <v>1</v>
      </c>
      <c r="BQ38" s="59">
        <v>1</v>
      </c>
      <c r="BR38" s="59">
        <v>0</v>
      </c>
      <c r="BS38" s="59">
        <v>0</v>
      </c>
      <c r="BT38" s="59">
        <v>0</v>
      </c>
      <c r="BU38" s="59">
        <v>0</v>
      </c>
      <c r="BV38" s="59">
        <v>0</v>
      </c>
      <c r="BW38" s="59">
        <v>0</v>
      </c>
      <c r="BX38" s="59">
        <v>0</v>
      </c>
      <c r="BY38" s="59">
        <v>2</v>
      </c>
      <c r="BZ38" s="59">
        <v>3</v>
      </c>
      <c r="CA38" s="59">
        <v>6</v>
      </c>
      <c r="CB38" s="59">
        <v>0</v>
      </c>
      <c r="CC38" s="59">
        <v>0</v>
      </c>
      <c r="CD38" s="59">
        <v>0</v>
      </c>
      <c r="CE38" s="59">
        <v>0</v>
      </c>
      <c r="CF38" s="59">
        <v>0</v>
      </c>
      <c r="CG38" s="59">
        <v>0</v>
      </c>
      <c r="CH38" s="68">
        <v>0</v>
      </c>
      <c r="CI38" s="59">
        <v>0</v>
      </c>
      <c r="CJ38" s="59">
        <v>0</v>
      </c>
      <c r="CK38" s="59">
        <v>0</v>
      </c>
      <c r="CL38" s="59">
        <v>1</v>
      </c>
      <c r="CM38" s="59">
        <v>1</v>
      </c>
      <c r="CN38" s="61">
        <v>1</v>
      </c>
      <c r="CO38" s="59">
        <v>0</v>
      </c>
      <c r="CP38" s="59">
        <v>0</v>
      </c>
      <c r="CQ38" s="59">
        <v>0</v>
      </c>
      <c r="CR38" s="59">
        <v>0</v>
      </c>
      <c r="CS38" s="59">
        <v>1</v>
      </c>
      <c r="CT38" s="61">
        <v>1</v>
      </c>
      <c r="CU38" s="59">
        <v>0</v>
      </c>
      <c r="CV38" s="59">
        <v>0</v>
      </c>
      <c r="CW38" s="59">
        <v>0</v>
      </c>
      <c r="CX38" s="59">
        <v>0</v>
      </c>
      <c r="CY38" s="59">
        <v>1</v>
      </c>
      <c r="CZ38" s="61">
        <v>1</v>
      </c>
      <c r="DA38" s="59"/>
      <c r="DB38" s="59">
        <v>5</v>
      </c>
      <c r="DC38" s="59">
        <v>12</v>
      </c>
      <c r="DD38" s="59">
        <v>6</v>
      </c>
      <c r="DE38" s="59">
        <v>7</v>
      </c>
      <c r="DF38" s="59">
        <v>6</v>
      </c>
      <c r="DG38" s="59">
        <v>7</v>
      </c>
      <c r="DH38" s="59">
        <v>6</v>
      </c>
      <c r="DI38" s="59">
        <v>8</v>
      </c>
      <c r="DJ38" s="59">
        <v>9</v>
      </c>
      <c r="DK38" s="61">
        <v>5</v>
      </c>
      <c r="DL38" s="59"/>
      <c r="DM38" s="59">
        <v>1</v>
      </c>
      <c r="DN38" s="59"/>
      <c r="DO38" s="59"/>
      <c r="DP38" s="59">
        <v>0</v>
      </c>
      <c r="DQ38" s="59">
        <v>1</v>
      </c>
      <c r="DR38" s="59">
        <v>1</v>
      </c>
      <c r="DS38" s="59">
        <v>1</v>
      </c>
      <c r="DT38" s="59">
        <v>1</v>
      </c>
      <c r="DU38" s="61">
        <v>1</v>
      </c>
      <c r="DV38" s="59"/>
      <c r="DW38" s="59">
        <v>4</v>
      </c>
      <c r="DX38" s="59"/>
      <c r="DY38" s="59"/>
      <c r="DZ38" s="59">
        <v>7</v>
      </c>
      <c r="EA38" s="59">
        <v>6</v>
      </c>
      <c r="EB38" s="59">
        <v>5</v>
      </c>
      <c r="EC38" s="59">
        <v>7</v>
      </c>
      <c r="ED38" s="59">
        <v>8</v>
      </c>
      <c r="EE38" s="61">
        <v>4</v>
      </c>
      <c r="EF38" s="62"/>
      <c r="EG38" s="62">
        <f>U38/DB38</f>
        <v>0.4</v>
      </c>
      <c r="EH38" s="62">
        <f>V38/DC38</f>
        <v>0.25</v>
      </c>
      <c r="EI38" s="62">
        <f>V38/DC38</f>
        <v>0.25</v>
      </c>
      <c r="EJ38" s="62">
        <f>W38/DD38</f>
        <v>1</v>
      </c>
      <c r="EK38" s="62">
        <f t="shared" ref="EK38:EP38" si="40">Y38/DF38</f>
        <v>0</v>
      </c>
      <c r="EL38" s="62">
        <f t="shared" si="40"/>
        <v>0</v>
      </c>
      <c r="EM38" s="62">
        <f t="shared" si="40"/>
        <v>0.16666666666666666</v>
      </c>
      <c r="EN38" s="62">
        <f t="shared" si="40"/>
        <v>0.125</v>
      </c>
      <c r="EO38" s="62">
        <f t="shared" si="40"/>
        <v>0.1111111111111111</v>
      </c>
      <c r="EP38" s="263">
        <f t="shared" si="40"/>
        <v>0.2</v>
      </c>
      <c r="EQ38" s="9">
        <f t="shared" ref="EQ38:EV38" si="41">CI38/DF38</f>
        <v>0</v>
      </c>
      <c r="ER38" s="9">
        <f t="shared" si="41"/>
        <v>0</v>
      </c>
      <c r="ES38" s="9">
        <f t="shared" si="41"/>
        <v>0</v>
      </c>
      <c r="ET38" s="9">
        <f t="shared" si="41"/>
        <v>0.125</v>
      </c>
      <c r="EU38" s="9">
        <f t="shared" si="41"/>
        <v>0.1111111111111111</v>
      </c>
      <c r="EV38" s="56">
        <f t="shared" si="41"/>
        <v>0.2</v>
      </c>
      <c r="EW38" s="9">
        <f t="shared" ref="EW38:FB38" si="42">CO38/DF38</f>
        <v>0</v>
      </c>
      <c r="EX38" s="9">
        <f t="shared" si="42"/>
        <v>0</v>
      </c>
      <c r="EY38" s="9">
        <f t="shared" si="42"/>
        <v>0</v>
      </c>
      <c r="EZ38" s="9">
        <f t="shared" si="42"/>
        <v>0</v>
      </c>
      <c r="FA38" s="9">
        <f t="shared" si="42"/>
        <v>0.1111111111111111</v>
      </c>
      <c r="FB38" s="56">
        <f t="shared" si="42"/>
        <v>0.2</v>
      </c>
      <c r="FC38" s="9">
        <f t="shared" ref="FC38:FH38" si="43">CU38/DF38</f>
        <v>0</v>
      </c>
      <c r="FD38" s="9">
        <f t="shared" si="43"/>
        <v>0</v>
      </c>
      <c r="FE38" s="9">
        <f t="shared" si="43"/>
        <v>0</v>
      </c>
      <c r="FF38" s="9">
        <f t="shared" si="43"/>
        <v>0</v>
      </c>
      <c r="FG38" s="9">
        <f t="shared" si="43"/>
        <v>0.1111111111111111</v>
      </c>
      <c r="FH38" s="56">
        <f t="shared" si="43"/>
        <v>0.2</v>
      </c>
      <c r="FI38" s="4">
        <v>0.3</v>
      </c>
      <c r="FJ38" s="4">
        <v>0.3</v>
      </c>
      <c r="FK38" s="4">
        <v>0.3</v>
      </c>
      <c r="FL38" s="4">
        <v>0.7</v>
      </c>
      <c r="FM38" s="4">
        <v>0.3</v>
      </c>
      <c r="FN38" s="4">
        <v>0.3</v>
      </c>
      <c r="FO38" s="4">
        <v>0.4</v>
      </c>
      <c r="FP38" s="4">
        <v>0.4</v>
      </c>
      <c r="FQ38" s="4">
        <v>0</v>
      </c>
      <c r="FR38" s="4">
        <v>0.4</v>
      </c>
      <c r="FS38" s="4">
        <v>0.4</v>
      </c>
      <c r="FT38" s="4">
        <v>3</v>
      </c>
      <c r="FU38" s="5">
        <v>6</v>
      </c>
      <c r="FV38" s="4">
        <v>1</v>
      </c>
      <c r="FW38" s="4">
        <v>2</v>
      </c>
      <c r="FX38" s="4">
        <v>3</v>
      </c>
      <c r="FY38" s="10">
        <v>6.6565349544072951</v>
      </c>
      <c r="FZ38" s="10">
        <v>3</v>
      </c>
      <c r="GA38" s="10">
        <v>3</v>
      </c>
      <c r="GB38" s="10">
        <v>2</v>
      </c>
      <c r="GC38" s="10">
        <v>2</v>
      </c>
      <c r="GD38" s="10">
        <v>2</v>
      </c>
      <c r="GE38" s="10">
        <v>2</v>
      </c>
      <c r="GF38" s="10">
        <v>1</v>
      </c>
      <c r="GG38" s="10">
        <v>2</v>
      </c>
      <c r="GH38" s="10">
        <v>2</v>
      </c>
      <c r="GI38" s="11">
        <v>2</v>
      </c>
      <c r="GJ38" s="51">
        <v>2</v>
      </c>
      <c r="GK38"/>
      <c r="GL38"/>
    </row>
    <row r="39" spans="1:194" s="8" customFormat="1" ht="16.5">
      <c r="A39" s="72"/>
      <c r="B39" s="63" t="s">
        <v>42</v>
      </c>
      <c r="C39" s="59"/>
      <c r="D39" s="59">
        <v>0</v>
      </c>
      <c r="E39" s="59">
        <v>1</v>
      </c>
      <c r="F39" s="59">
        <v>1</v>
      </c>
      <c r="G39" s="59">
        <f>SUM(AI39+BK39)</f>
        <v>0</v>
      </c>
      <c r="H39" s="59">
        <v>0</v>
      </c>
      <c r="I39" s="59">
        <v>0</v>
      </c>
      <c r="J39" s="59">
        <f>SUM(AL39,BN39)</f>
        <v>0</v>
      </c>
      <c r="K39" s="60">
        <v>0</v>
      </c>
      <c r="L39" s="59">
        <v>0</v>
      </c>
      <c r="M39" s="59">
        <v>0</v>
      </c>
      <c r="N39" s="59">
        <v>0</v>
      </c>
      <c r="O39" s="59">
        <v>1</v>
      </c>
      <c r="P39" s="59">
        <v>1</v>
      </c>
      <c r="Q39" s="59">
        <v>1</v>
      </c>
      <c r="R39" s="60">
        <v>1</v>
      </c>
      <c r="S39" s="59">
        <v>2</v>
      </c>
      <c r="T39" s="59">
        <v>1</v>
      </c>
      <c r="U39" s="59">
        <v>1</v>
      </c>
      <c r="V39" s="59">
        <v>0</v>
      </c>
      <c r="W39" s="59">
        <v>0</v>
      </c>
      <c r="X39" s="59">
        <v>0</v>
      </c>
      <c r="Y39" s="59">
        <v>0</v>
      </c>
      <c r="Z39" s="59">
        <v>0</v>
      </c>
      <c r="AA39" s="59">
        <v>1</v>
      </c>
      <c r="AB39" s="59">
        <v>2</v>
      </c>
      <c r="AC39" s="59">
        <v>0</v>
      </c>
      <c r="AD39" s="61">
        <v>0</v>
      </c>
      <c r="AE39" s="59">
        <v>0</v>
      </c>
      <c r="AF39" s="59">
        <v>0</v>
      </c>
      <c r="AG39" s="59">
        <v>0</v>
      </c>
      <c r="AH39" s="59">
        <v>0</v>
      </c>
      <c r="AI39" s="59">
        <v>0</v>
      </c>
      <c r="AJ39" s="59">
        <v>0</v>
      </c>
      <c r="AK39" s="59">
        <v>0</v>
      </c>
      <c r="AL39" s="59">
        <v>0</v>
      </c>
      <c r="AM39" s="59">
        <v>0</v>
      </c>
      <c r="AN39" s="59">
        <v>0</v>
      </c>
      <c r="AO39" s="59">
        <v>0</v>
      </c>
      <c r="AP39" s="59">
        <v>0</v>
      </c>
      <c r="AQ39" s="59">
        <v>0</v>
      </c>
      <c r="AR39" s="59">
        <v>0</v>
      </c>
      <c r="AS39" s="59">
        <v>0</v>
      </c>
      <c r="AT39" s="59">
        <v>0</v>
      </c>
      <c r="AU39" s="59">
        <v>1</v>
      </c>
      <c r="AV39" s="59">
        <v>0</v>
      </c>
      <c r="AW39" s="59">
        <v>0</v>
      </c>
      <c r="AX39" s="59">
        <v>0</v>
      </c>
      <c r="AY39" s="59">
        <v>0</v>
      </c>
      <c r="AZ39" s="59">
        <v>0</v>
      </c>
      <c r="BA39" s="59">
        <v>0</v>
      </c>
      <c r="BB39" s="59">
        <v>0</v>
      </c>
      <c r="BC39" s="59">
        <v>0</v>
      </c>
      <c r="BD39" s="59">
        <v>0</v>
      </c>
      <c r="BE39" s="59">
        <v>0</v>
      </c>
      <c r="BF39" s="61">
        <v>0</v>
      </c>
      <c r="BG39" s="59"/>
      <c r="BH39" s="59">
        <v>0</v>
      </c>
      <c r="BI39" s="59">
        <v>1</v>
      </c>
      <c r="BJ39" s="59">
        <v>1</v>
      </c>
      <c r="BK39" s="59">
        <v>0</v>
      </c>
      <c r="BL39" s="59">
        <v>0</v>
      </c>
      <c r="BM39" s="59">
        <v>0</v>
      </c>
      <c r="BN39" s="59">
        <v>0</v>
      </c>
      <c r="BO39" s="59">
        <v>0</v>
      </c>
      <c r="BP39" s="59">
        <v>0</v>
      </c>
      <c r="BQ39" s="59">
        <v>0</v>
      </c>
      <c r="BR39" s="59">
        <v>0</v>
      </c>
      <c r="BS39" s="59">
        <v>1</v>
      </c>
      <c r="BT39" s="59">
        <v>1</v>
      </c>
      <c r="BU39" s="59">
        <v>1</v>
      </c>
      <c r="BV39" s="59">
        <v>1</v>
      </c>
      <c r="BW39" s="59">
        <v>1</v>
      </c>
      <c r="BX39" s="59">
        <v>1</v>
      </c>
      <c r="BY39" s="59">
        <v>1</v>
      </c>
      <c r="BZ39" s="59">
        <v>0</v>
      </c>
      <c r="CA39" s="59">
        <v>0</v>
      </c>
      <c r="CB39" s="59">
        <v>0</v>
      </c>
      <c r="CC39" s="59">
        <v>0</v>
      </c>
      <c r="CD39" s="59">
        <v>0</v>
      </c>
      <c r="CE39" s="59">
        <v>1</v>
      </c>
      <c r="CF39" s="59">
        <v>2</v>
      </c>
      <c r="CG39" s="59">
        <v>0</v>
      </c>
      <c r="CH39" s="61">
        <v>0</v>
      </c>
      <c r="CI39" s="59">
        <v>0</v>
      </c>
      <c r="CJ39" s="59">
        <v>0</v>
      </c>
      <c r="CK39" s="59">
        <v>1</v>
      </c>
      <c r="CL39" s="59">
        <v>1</v>
      </c>
      <c r="CM39" s="59">
        <v>0</v>
      </c>
      <c r="CN39" s="61">
        <v>0</v>
      </c>
      <c r="CO39" s="59">
        <v>0</v>
      </c>
      <c r="CP39" s="59">
        <v>0</v>
      </c>
      <c r="CQ39" s="59">
        <v>0</v>
      </c>
      <c r="CR39" s="59">
        <v>1</v>
      </c>
      <c r="CS39" s="59">
        <v>0</v>
      </c>
      <c r="CT39" s="61">
        <v>0</v>
      </c>
      <c r="CU39" s="59">
        <v>0</v>
      </c>
      <c r="CV39" s="59">
        <v>0</v>
      </c>
      <c r="CW39" s="59">
        <v>0</v>
      </c>
      <c r="CX39" s="59">
        <v>0</v>
      </c>
      <c r="CY39" s="59">
        <v>0</v>
      </c>
      <c r="CZ39" s="61">
        <v>0</v>
      </c>
      <c r="DA39" s="59"/>
      <c r="DB39" s="59">
        <v>2</v>
      </c>
      <c r="DC39" s="59">
        <v>0</v>
      </c>
      <c r="DD39" s="59">
        <v>0</v>
      </c>
      <c r="DE39" s="59">
        <v>0</v>
      </c>
      <c r="DF39" s="59">
        <v>0</v>
      </c>
      <c r="DG39" s="59">
        <v>2</v>
      </c>
      <c r="DH39" s="59">
        <v>2</v>
      </c>
      <c r="DI39" s="59">
        <v>2</v>
      </c>
      <c r="DJ39" s="59">
        <v>0</v>
      </c>
      <c r="DK39" s="61">
        <v>4</v>
      </c>
      <c r="DL39" s="59"/>
      <c r="DM39" s="59"/>
      <c r="DN39" s="59"/>
      <c r="DO39" s="59"/>
      <c r="DP39" s="59">
        <v>0</v>
      </c>
      <c r="DQ39" s="59">
        <v>0</v>
      </c>
      <c r="DR39" s="59">
        <v>0</v>
      </c>
      <c r="DS39" s="59">
        <v>0</v>
      </c>
      <c r="DT39" s="59">
        <v>0</v>
      </c>
      <c r="DU39" s="61">
        <v>1</v>
      </c>
      <c r="DV39" s="59"/>
      <c r="DW39" s="59"/>
      <c r="DX39" s="59"/>
      <c r="DY39" s="59"/>
      <c r="DZ39" s="59">
        <v>0</v>
      </c>
      <c r="EA39" s="59">
        <v>2</v>
      </c>
      <c r="EB39" s="59">
        <v>2</v>
      </c>
      <c r="EC39" s="59">
        <v>2</v>
      </c>
      <c r="ED39" s="59">
        <v>0</v>
      </c>
      <c r="EE39" s="61">
        <v>3</v>
      </c>
      <c r="EF39" s="62"/>
      <c r="EG39" s="62">
        <f>U39/DB39</f>
        <v>0.5</v>
      </c>
      <c r="EH39" s="62">
        <v>0</v>
      </c>
      <c r="EI39" s="62">
        <v>0</v>
      </c>
      <c r="EJ39" s="62">
        <v>0</v>
      </c>
      <c r="EK39" s="62">
        <v>0</v>
      </c>
      <c r="EL39" s="62">
        <f>Z39/DG39</f>
        <v>0</v>
      </c>
      <c r="EM39" s="62">
        <f>AA39/DH39</f>
        <v>0.5</v>
      </c>
      <c r="EN39" s="62">
        <f>AB39/DI39</f>
        <v>1</v>
      </c>
      <c r="EO39" s="62">
        <v>0</v>
      </c>
      <c r="EP39" s="263">
        <f>AD39/DK39</f>
        <v>0</v>
      </c>
      <c r="EQ39" s="9">
        <v>0</v>
      </c>
      <c r="ER39" s="9">
        <f>CJ39/DG39</f>
        <v>0</v>
      </c>
      <c r="ES39" s="9">
        <f>CK39/DH39</f>
        <v>0.5</v>
      </c>
      <c r="ET39" s="9">
        <f>CL39/DI39</f>
        <v>0.5</v>
      </c>
      <c r="EU39" s="9">
        <v>0</v>
      </c>
      <c r="EV39" s="56">
        <f>CN39/DK39</f>
        <v>0</v>
      </c>
      <c r="EW39" s="9">
        <v>0</v>
      </c>
      <c r="EX39" s="9">
        <f>CP39/DG39</f>
        <v>0</v>
      </c>
      <c r="EY39" s="9">
        <f>CQ39/DH39</f>
        <v>0</v>
      </c>
      <c r="EZ39" s="9">
        <f>CR39/DI39</f>
        <v>0.5</v>
      </c>
      <c r="FA39" s="9"/>
      <c r="FB39" s="56">
        <f>CT39/DK39</f>
        <v>0</v>
      </c>
      <c r="FC39" s="9">
        <v>0</v>
      </c>
      <c r="FD39" s="9">
        <f>CV39/DG39</f>
        <v>0</v>
      </c>
      <c r="FE39" s="9">
        <f>CW39/DH39</f>
        <v>0</v>
      </c>
      <c r="FF39" s="9">
        <f>CX39/DI39</f>
        <v>0</v>
      </c>
      <c r="FG39" s="9"/>
      <c r="FH39" s="56">
        <f>CZ39/DK39</f>
        <v>0</v>
      </c>
      <c r="FI39" s="4"/>
      <c r="FJ39" s="4"/>
      <c r="FK39" s="4"/>
      <c r="FL39" s="4"/>
      <c r="FM39" s="4"/>
      <c r="FN39" s="4"/>
      <c r="FO39" s="4"/>
      <c r="FP39" s="4"/>
      <c r="FQ39" s="4"/>
      <c r="FR39" s="4"/>
      <c r="FS39" s="4"/>
      <c r="FT39" s="4"/>
      <c r="FU39" s="5"/>
      <c r="FV39" s="4"/>
      <c r="FW39" s="4"/>
      <c r="FX39" s="4"/>
      <c r="FY39" s="10">
        <v>0</v>
      </c>
      <c r="FZ39" s="10">
        <v>0</v>
      </c>
      <c r="GA39" s="10">
        <v>0</v>
      </c>
      <c r="GB39" s="10"/>
      <c r="GC39" s="10"/>
      <c r="GD39" s="10" t="s">
        <v>50</v>
      </c>
      <c r="GE39" s="10">
        <v>0</v>
      </c>
      <c r="GF39" s="10"/>
      <c r="GG39" s="10"/>
      <c r="GH39" s="10"/>
      <c r="GI39" s="4"/>
      <c r="GJ39" s="50"/>
      <c r="GK39"/>
      <c r="GL39"/>
    </row>
    <row r="40" spans="1:194" s="8" customFormat="1" ht="16.5" hidden="1" customHeight="1">
      <c r="A40" s="72"/>
      <c r="B40" s="63" t="s">
        <v>57</v>
      </c>
      <c r="C40" s="59"/>
      <c r="D40" s="59">
        <v>46</v>
      </c>
      <c r="E40" s="59">
        <v>47</v>
      </c>
      <c r="F40" s="59">
        <v>0</v>
      </c>
      <c r="G40" s="59">
        <f>SUM(AI40+BK40)</f>
        <v>0</v>
      </c>
      <c r="H40" s="59">
        <v>0</v>
      </c>
      <c r="I40" s="59">
        <v>0</v>
      </c>
      <c r="J40" s="76"/>
      <c r="K40" s="60"/>
      <c r="L40" s="59"/>
      <c r="M40" s="59"/>
      <c r="N40" s="59"/>
      <c r="O40" s="59"/>
      <c r="P40" s="59"/>
      <c r="Q40" s="59"/>
      <c r="R40" s="60"/>
      <c r="S40" s="59"/>
      <c r="T40" s="59"/>
      <c r="U40" s="59"/>
      <c r="V40" s="59"/>
      <c r="W40" s="59"/>
      <c r="X40" s="59"/>
      <c r="Y40" s="59"/>
      <c r="Z40" s="59"/>
      <c r="AA40" s="59"/>
      <c r="AB40" s="59"/>
      <c r="AC40" s="59"/>
      <c r="AD40" s="61"/>
      <c r="AE40" s="59">
        <v>0</v>
      </c>
      <c r="AF40" s="59">
        <v>0</v>
      </c>
      <c r="AG40" s="59">
        <v>0</v>
      </c>
      <c r="AH40" s="59">
        <v>0</v>
      </c>
      <c r="AI40" s="59">
        <v>0</v>
      </c>
      <c r="AJ40" s="59">
        <v>0</v>
      </c>
      <c r="AK40" s="59">
        <v>0</v>
      </c>
      <c r="AL40" s="76"/>
      <c r="AM40" s="59"/>
      <c r="AN40" s="59"/>
      <c r="AO40" s="59"/>
      <c r="AP40" s="59"/>
      <c r="AQ40" s="59"/>
      <c r="AR40" s="59"/>
      <c r="AS40" s="59"/>
      <c r="AT40" s="59"/>
      <c r="AU40" s="59"/>
      <c r="AV40" s="59"/>
      <c r="AW40" s="59"/>
      <c r="AX40" s="59"/>
      <c r="AY40" s="59"/>
      <c r="AZ40" s="59"/>
      <c r="BA40" s="59"/>
      <c r="BB40" s="59"/>
      <c r="BC40" s="59"/>
      <c r="BD40" s="59"/>
      <c r="BE40" s="59"/>
      <c r="BF40" s="61"/>
      <c r="BG40" s="59"/>
      <c r="BH40" s="59">
        <v>46</v>
      </c>
      <c r="BI40" s="59">
        <v>47</v>
      </c>
      <c r="BJ40" s="59">
        <v>0</v>
      </c>
      <c r="BK40" s="59">
        <v>0</v>
      </c>
      <c r="BL40" s="59">
        <v>0</v>
      </c>
      <c r="BM40" s="59">
        <v>0</v>
      </c>
      <c r="BN40" s="76"/>
      <c r="BO40" s="59"/>
      <c r="BP40" s="59"/>
      <c r="BQ40" s="59"/>
      <c r="BR40" s="59"/>
      <c r="BS40" s="59"/>
      <c r="BT40" s="59"/>
      <c r="BU40" s="59"/>
      <c r="BV40" s="59"/>
      <c r="BW40" s="59"/>
      <c r="BX40" s="59"/>
      <c r="BY40" s="59"/>
      <c r="BZ40" s="59"/>
      <c r="CA40" s="59"/>
      <c r="CB40" s="59"/>
      <c r="CC40" s="59"/>
      <c r="CD40" s="59"/>
      <c r="CE40" s="59"/>
      <c r="CF40" s="59"/>
      <c r="CG40" s="59"/>
      <c r="CH40" s="61"/>
      <c r="CI40" s="59"/>
      <c r="CJ40" s="59"/>
      <c r="CK40" s="59"/>
      <c r="CL40" s="59"/>
      <c r="CM40" s="59"/>
      <c r="CN40" s="61"/>
      <c r="CO40" s="59"/>
      <c r="CP40" s="59"/>
      <c r="CQ40" s="59"/>
      <c r="CR40" s="59"/>
      <c r="CS40" s="59"/>
      <c r="CT40" s="61"/>
      <c r="CU40" s="59"/>
      <c r="CV40" s="59"/>
      <c r="CW40" s="59"/>
      <c r="CX40" s="59"/>
      <c r="CY40" s="59"/>
      <c r="CZ40" s="61"/>
      <c r="DA40" s="59"/>
      <c r="DB40" s="59"/>
      <c r="DC40" s="59"/>
      <c r="DD40" s="59"/>
      <c r="DE40" s="59"/>
      <c r="DF40" s="59"/>
      <c r="DG40" s="59"/>
      <c r="DH40" s="59"/>
      <c r="DI40" s="59"/>
      <c r="DJ40" s="59"/>
      <c r="DK40" s="61"/>
      <c r="DL40" s="59"/>
      <c r="DM40" s="59"/>
      <c r="DN40" s="59"/>
      <c r="DO40" s="59"/>
      <c r="DP40" s="59"/>
      <c r="DQ40" s="59"/>
      <c r="DR40" s="59"/>
      <c r="DS40" s="59"/>
      <c r="DT40" s="59"/>
      <c r="DU40" s="61"/>
      <c r="DV40" s="59"/>
      <c r="DW40" s="59"/>
      <c r="DX40" s="59"/>
      <c r="DY40" s="59"/>
      <c r="DZ40" s="59"/>
      <c r="EA40" s="59"/>
      <c r="EB40" s="59"/>
      <c r="EC40" s="59"/>
      <c r="ED40" s="59"/>
      <c r="EE40" s="61"/>
      <c r="EF40" s="62"/>
      <c r="EG40" s="62" t="e">
        <f>U40/DB40</f>
        <v>#DIV/0!</v>
      </c>
      <c r="EH40" s="62" t="e">
        <f>V40/DC40</f>
        <v>#DIV/0!</v>
      </c>
      <c r="EI40" s="62" t="e">
        <f>V40/DC40</f>
        <v>#DIV/0!</v>
      </c>
      <c r="EJ40" s="59" t="e">
        <f>W40/DD40</f>
        <v>#DIV/0!</v>
      </c>
      <c r="EK40" s="59" t="e">
        <f>Y40/DF40</f>
        <v>#DIV/0!</v>
      </c>
      <c r="EL40" s="59"/>
      <c r="EM40" s="59"/>
      <c r="EN40" s="59"/>
      <c r="EO40" s="59"/>
      <c r="EP40" s="50"/>
      <c r="EQ40" s="4" t="e">
        <f>CL40/DI40</f>
        <v>#DIV/0!</v>
      </c>
      <c r="ER40" s="4"/>
      <c r="ES40" s="4"/>
      <c r="ET40" s="4"/>
      <c r="EU40" s="4"/>
      <c r="EV40" s="50"/>
      <c r="EW40" s="4" t="e">
        <f>CR40/DI40</f>
        <v>#DIV/0!</v>
      </c>
      <c r="EX40" s="4"/>
      <c r="EY40" s="4"/>
      <c r="EZ40" s="9" t="e">
        <f>CR40/DI40</f>
        <v>#DIV/0!</v>
      </c>
      <c r="FA40" s="9"/>
      <c r="FB40" s="56"/>
      <c r="FC40" s="4" t="e">
        <v>#DIV/0!</v>
      </c>
      <c r="FD40" s="4"/>
      <c r="FE40" s="4"/>
      <c r="FF40" s="9" t="e">
        <f>CX40/DI40</f>
        <v>#DIV/0!</v>
      </c>
      <c r="FG40" s="9"/>
      <c r="FH40" s="248"/>
      <c r="FI40" s="4"/>
      <c r="FJ40" s="4"/>
      <c r="FK40" s="4"/>
      <c r="FL40" s="4"/>
      <c r="FM40" s="4"/>
      <c r="FN40" s="4"/>
      <c r="FO40" s="4"/>
      <c r="FP40" s="4"/>
      <c r="FQ40" s="4"/>
      <c r="FR40" s="4"/>
      <c r="FS40" s="4"/>
      <c r="FT40" s="4"/>
      <c r="FU40" s="5"/>
      <c r="FV40" s="4"/>
      <c r="FW40" s="4"/>
      <c r="FX40" s="4"/>
      <c r="FY40" s="10"/>
      <c r="FZ40" s="10"/>
      <c r="GA40" s="10"/>
      <c r="GB40" s="10"/>
      <c r="GC40" s="10"/>
      <c r="GD40" s="10"/>
      <c r="GE40" s="10"/>
      <c r="GF40" s="10"/>
      <c r="GG40" s="10"/>
      <c r="GH40" s="10"/>
      <c r="GI40" s="4"/>
      <c r="GJ40" s="50"/>
      <c r="GK40"/>
      <c r="GL40"/>
    </row>
    <row r="41" spans="1:194" s="8" customFormat="1" ht="16.5">
      <c r="A41" s="72"/>
      <c r="B41" s="63" t="s">
        <v>78</v>
      </c>
      <c r="C41" s="59"/>
      <c r="D41" s="59"/>
      <c r="E41" s="59"/>
      <c r="F41" s="59"/>
      <c r="G41" s="59"/>
      <c r="H41" s="59"/>
      <c r="I41" s="59"/>
      <c r="J41" s="59">
        <v>0</v>
      </c>
      <c r="K41" s="60">
        <v>0</v>
      </c>
      <c r="L41" s="59">
        <v>1</v>
      </c>
      <c r="M41" s="59">
        <v>0</v>
      </c>
      <c r="N41" s="59">
        <v>0</v>
      </c>
      <c r="O41" s="59">
        <v>0</v>
      </c>
      <c r="P41" s="59">
        <v>0</v>
      </c>
      <c r="Q41" s="59">
        <v>0</v>
      </c>
      <c r="R41" s="60">
        <v>0</v>
      </c>
      <c r="S41" s="59">
        <v>0</v>
      </c>
      <c r="T41" s="59">
        <v>0</v>
      </c>
      <c r="U41" s="59">
        <v>0</v>
      </c>
      <c r="V41" s="59">
        <v>0</v>
      </c>
      <c r="W41" s="59">
        <v>0</v>
      </c>
      <c r="X41" s="59" t="s">
        <v>50</v>
      </c>
      <c r="Y41" s="59" t="s">
        <v>50</v>
      </c>
      <c r="Z41" s="59" t="s">
        <v>50</v>
      </c>
      <c r="AA41" s="59">
        <v>0</v>
      </c>
      <c r="AB41" s="59">
        <v>0</v>
      </c>
      <c r="AC41" s="59">
        <v>0</v>
      </c>
      <c r="AD41" s="61">
        <v>0</v>
      </c>
      <c r="AE41" s="59"/>
      <c r="AF41" s="59"/>
      <c r="AG41" s="59"/>
      <c r="AH41" s="59"/>
      <c r="AI41" s="59"/>
      <c r="AJ41" s="59"/>
      <c r="AK41" s="59"/>
      <c r="AL41" s="59">
        <v>0</v>
      </c>
      <c r="AM41" s="59">
        <v>0</v>
      </c>
      <c r="AN41" s="59">
        <v>1</v>
      </c>
      <c r="AO41" s="59">
        <v>0</v>
      </c>
      <c r="AP41" s="59">
        <v>0</v>
      </c>
      <c r="AQ41" s="59">
        <v>0</v>
      </c>
      <c r="AR41" s="59">
        <v>0</v>
      </c>
      <c r="AS41" s="59">
        <v>0</v>
      </c>
      <c r="AT41" s="59">
        <v>0</v>
      </c>
      <c r="AU41" s="59">
        <v>0</v>
      </c>
      <c r="AV41" s="59">
        <v>0</v>
      </c>
      <c r="AW41" s="59">
        <v>0</v>
      </c>
      <c r="AX41" s="59">
        <v>0</v>
      </c>
      <c r="AY41" s="59">
        <v>0</v>
      </c>
      <c r="AZ41" s="59" t="s">
        <v>50</v>
      </c>
      <c r="BA41" s="59" t="s">
        <v>50</v>
      </c>
      <c r="BB41" s="59" t="s">
        <v>50</v>
      </c>
      <c r="BC41" s="59">
        <v>0</v>
      </c>
      <c r="BD41" s="59">
        <v>0</v>
      </c>
      <c r="BE41" s="59">
        <v>0</v>
      </c>
      <c r="BF41" s="61">
        <v>0</v>
      </c>
      <c r="BG41" s="59"/>
      <c r="BH41" s="59"/>
      <c r="BI41" s="59"/>
      <c r="BJ41" s="59"/>
      <c r="BK41" s="59"/>
      <c r="BL41" s="59"/>
      <c r="BM41" s="59"/>
      <c r="BN41" s="59">
        <v>0</v>
      </c>
      <c r="BO41" s="59">
        <v>0</v>
      </c>
      <c r="BP41" s="59">
        <v>0</v>
      </c>
      <c r="BQ41" s="59">
        <v>0</v>
      </c>
      <c r="BR41" s="59">
        <v>0</v>
      </c>
      <c r="BS41" s="59">
        <v>0</v>
      </c>
      <c r="BT41" s="59">
        <v>0</v>
      </c>
      <c r="BU41" s="59">
        <v>0</v>
      </c>
      <c r="BV41" s="59">
        <v>0</v>
      </c>
      <c r="BW41" s="59">
        <v>0</v>
      </c>
      <c r="BX41" s="59">
        <v>0</v>
      </c>
      <c r="BY41" s="59">
        <v>0</v>
      </c>
      <c r="BZ41" s="59">
        <v>0</v>
      </c>
      <c r="CA41" s="59">
        <v>0</v>
      </c>
      <c r="CB41" s="59" t="s">
        <v>50</v>
      </c>
      <c r="CC41" s="59" t="s">
        <v>50</v>
      </c>
      <c r="CD41" s="59" t="s">
        <v>50</v>
      </c>
      <c r="CE41" s="59">
        <v>0</v>
      </c>
      <c r="CF41" s="59">
        <v>0</v>
      </c>
      <c r="CG41" s="59">
        <v>0</v>
      </c>
      <c r="CH41" s="61">
        <v>0</v>
      </c>
      <c r="CI41" s="59" t="s">
        <v>50</v>
      </c>
      <c r="CJ41" s="59" t="s">
        <v>50</v>
      </c>
      <c r="CK41" s="59">
        <v>0</v>
      </c>
      <c r="CL41" s="59">
        <v>0</v>
      </c>
      <c r="CM41" s="59">
        <v>0</v>
      </c>
      <c r="CN41" s="61">
        <v>0</v>
      </c>
      <c r="CO41" s="59" t="s">
        <v>50</v>
      </c>
      <c r="CP41" s="59" t="s">
        <v>50</v>
      </c>
      <c r="CQ41" s="59">
        <v>0</v>
      </c>
      <c r="CR41" s="59">
        <v>0</v>
      </c>
      <c r="CS41" s="59">
        <v>0</v>
      </c>
      <c r="CT41" s="61">
        <v>0</v>
      </c>
      <c r="CU41" s="59" t="s">
        <v>50</v>
      </c>
      <c r="CV41" s="59" t="s">
        <v>50</v>
      </c>
      <c r="CW41" s="59">
        <v>0</v>
      </c>
      <c r="CX41" s="59">
        <v>0</v>
      </c>
      <c r="CY41" s="59">
        <v>0</v>
      </c>
      <c r="CZ41" s="61">
        <v>0</v>
      </c>
      <c r="DA41" s="59"/>
      <c r="DB41" s="59">
        <v>0</v>
      </c>
      <c r="DC41" s="59" t="s">
        <v>50</v>
      </c>
      <c r="DD41" s="59" t="s">
        <v>50</v>
      </c>
      <c r="DE41" s="59" t="s">
        <v>50</v>
      </c>
      <c r="DF41" s="59" t="s">
        <v>50</v>
      </c>
      <c r="DG41" s="59">
        <v>0</v>
      </c>
      <c r="DH41" s="59">
        <v>0</v>
      </c>
      <c r="DI41" s="59">
        <v>1</v>
      </c>
      <c r="DJ41" s="59">
        <v>0</v>
      </c>
      <c r="DK41" s="61">
        <v>0</v>
      </c>
      <c r="DL41" s="59"/>
      <c r="DM41" s="59"/>
      <c r="DN41" s="59"/>
      <c r="DO41" s="59"/>
      <c r="DP41" s="66" t="s">
        <v>50</v>
      </c>
      <c r="DQ41" s="66">
        <v>0</v>
      </c>
      <c r="DR41" s="66">
        <v>0</v>
      </c>
      <c r="DS41" s="66">
        <v>0</v>
      </c>
      <c r="DT41" s="66">
        <v>0</v>
      </c>
      <c r="DU41" s="68"/>
      <c r="DV41" s="59"/>
      <c r="DW41" s="59"/>
      <c r="DX41" s="59"/>
      <c r="DY41" s="59"/>
      <c r="DZ41" s="66" t="s">
        <v>50</v>
      </c>
      <c r="EA41" s="66">
        <v>0</v>
      </c>
      <c r="EB41" s="66">
        <v>0</v>
      </c>
      <c r="EC41" s="66">
        <v>1</v>
      </c>
      <c r="ED41" s="66">
        <v>0</v>
      </c>
      <c r="EE41" s="68">
        <v>0</v>
      </c>
      <c r="EF41" s="62"/>
      <c r="EG41" s="62">
        <v>0</v>
      </c>
      <c r="EH41" s="62">
        <v>0</v>
      </c>
      <c r="EI41" s="62" t="s">
        <v>50</v>
      </c>
      <c r="EJ41" s="59" t="s">
        <v>50</v>
      </c>
      <c r="EK41" s="59" t="s">
        <v>50</v>
      </c>
      <c r="EL41" s="59"/>
      <c r="EM41" s="59"/>
      <c r="EN41" s="62">
        <f>AB41/DI41</f>
        <v>0</v>
      </c>
      <c r="EO41" s="62">
        <v>0</v>
      </c>
      <c r="EP41" s="56"/>
      <c r="EQ41" s="4" t="s">
        <v>50</v>
      </c>
      <c r="ER41" s="4"/>
      <c r="ES41" s="4"/>
      <c r="ET41" s="9">
        <f>CL41/DI41</f>
        <v>0</v>
      </c>
      <c r="EU41" s="9"/>
      <c r="EV41" s="56"/>
      <c r="EW41" s="4" t="s">
        <v>50</v>
      </c>
      <c r="EX41" s="4"/>
      <c r="EY41" s="4"/>
      <c r="EZ41" s="9">
        <f>CR41/DI41</f>
        <v>0</v>
      </c>
      <c r="FA41" s="9"/>
      <c r="FB41" s="56"/>
      <c r="FC41" s="4" t="s">
        <v>50</v>
      </c>
      <c r="FD41" s="4"/>
      <c r="FE41" s="4"/>
      <c r="FF41" s="9">
        <f>CX41/DI41</f>
        <v>0</v>
      </c>
      <c r="FG41" s="9"/>
      <c r="FH41" s="248"/>
      <c r="FI41" s="4"/>
      <c r="FJ41" s="4"/>
      <c r="FK41" s="4"/>
      <c r="FL41" s="4"/>
      <c r="FM41" s="4"/>
      <c r="FN41" s="4"/>
      <c r="FO41" s="4"/>
      <c r="FP41" s="4"/>
      <c r="FQ41" s="4"/>
      <c r="FR41" s="4"/>
      <c r="FS41" s="4"/>
      <c r="FT41" s="4"/>
      <c r="FU41" s="5"/>
      <c r="FV41" s="4"/>
      <c r="FW41" s="4"/>
      <c r="FX41" s="4"/>
      <c r="FY41" s="10"/>
      <c r="FZ41" s="10" t="s">
        <v>92</v>
      </c>
      <c r="GA41" s="10" t="s">
        <v>50</v>
      </c>
      <c r="GB41" s="10"/>
      <c r="GC41" s="10"/>
      <c r="GD41" s="10" t="s">
        <v>50</v>
      </c>
      <c r="GE41" s="10" t="s">
        <v>50</v>
      </c>
      <c r="GF41" s="10"/>
      <c r="GG41" s="10"/>
      <c r="GH41" s="10"/>
      <c r="GI41" s="4"/>
      <c r="GJ41" s="50"/>
      <c r="GK41"/>
      <c r="GL41"/>
    </row>
    <row r="42" spans="1:194" s="17" customFormat="1" ht="16.5">
      <c r="A42" s="64"/>
      <c r="B42" s="65" t="s">
        <v>44</v>
      </c>
      <c r="C42" s="66"/>
      <c r="D42" s="66">
        <f t="shared" ref="D42:AQ42" si="44">SUM(D38:D41)</f>
        <v>46</v>
      </c>
      <c r="E42" s="66">
        <f t="shared" si="44"/>
        <v>48</v>
      </c>
      <c r="F42" s="66">
        <f t="shared" si="44"/>
        <v>1</v>
      </c>
      <c r="G42" s="66">
        <f t="shared" si="44"/>
        <v>0</v>
      </c>
      <c r="H42" s="66">
        <f t="shared" si="44"/>
        <v>0</v>
      </c>
      <c r="I42" s="66">
        <f t="shared" si="44"/>
        <v>1</v>
      </c>
      <c r="J42" s="66">
        <f t="shared" si="44"/>
        <v>1</v>
      </c>
      <c r="K42" s="67">
        <f t="shared" si="44"/>
        <v>0</v>
      </c>
      <c r="L42" s="66">
        <f t="shared" si="44"/>
        <v>2</v>
      </c>
      <c r="M42" s="66">
        <f t="shared" si="44"/>
        <v>1</v>
      </c>
      <c r="N42" s="66">
        <f t="shared" si="44"/>
        <v>0</v>
      </c>
      <c r="O42" s="66">
        <f t="shared" si="44"/>
        <v>1</v>
      </c>
      <c r="P42" s="66">
        <f t="shared" si="44"/>
        <v>1</v>
      </c>
      <c r="Q42" s="66">
        <f t="shared" si="44"/>
        <v>1</v>
      </c>
      <c r="R42" s="67">
        <f t="shared" si="44"/>
        <v>1</v>
      </c>
      <c r="S42" s="66">
        <f t="shared" si="44"/>
        <v>2</v>
      </c>
      <c r="T42" s="66">
        <f t="shared" si="44"/>
        <v>1</v>
      </c>
      <c r="U42" s="66">
        <f t="shared" si="44"/>
        <v>3</v>
      </c>
      <c r="V42" s="66">
        <f t="shared" si="44"/>
        <v>3</v>
      </c>
      <c r="W42" s="66">
        <f t="shared" si="44"/>
        <v>6</v>
      </c>
      <c r="X42" s="66">
        <f t="shared" ref="X42:AB42" si="45">SUM(X38:X41)</f>
        <v>0</v>
      </c>
      <c r="Y42" s="66">
        <f t="shared" si="45"/>
        <v>0</v>
      </c>
      <c r="Z42" s="66">
        <f t="shared" si="45"/>
        <v>0</v>
      </c>
      <c r="AA42" s="66">
        <f t="shared" si="45"/>
        <v>2</v>
      </c>
      <c r="AB42" s="66">
        <f t="shared" si="45"/>
        <v>3</v>
      </c>
      <c r="AC42" s="66">
        <f>SUM(AC38:AC41)</f>
        <v>1</v>
      </c>
      <c r="AD42" s="68">
        <f>SUM(AD38:AD41)</f>
        <v>1</v>
      </c>
      <c r="AE42" s="66">
        <f t="shared" si="44"/>
        <v>0</v>
      </c>
      <c r="AF42" s="66">
        <f t="shared" si="44"/>
        <v>0</v>
      </c>
      <c r="AG42" s="66">
        <f t="shared" si="44"/>
        <v>0</v>
      </c>
      <c r="AH42" s="66">
        <f t="shared" si="44"/>
        <v>0</v>
      </c>
      <c r="AI42" s="66">
        <f t="shared" si="44"/>
        <v>0</v>
      </c>
      <c r="AJ42" s="66">
        <f t="shared" si="44"/>
        <v>0</v>
      </c>
      <c r="AK42" s="66">
        <f t="shared" si="44"/>
        <v>1</v>
      </c>
      <c r="AL42" s="66">
        <f t="shared" si="44"/>
        <v>1</v>
      </c>
      <c r="AM42" s="66">
        <f t="shared" si="44"/>
        <v>0</v>
      </c>
      <c r="AN42" s="66">
        <f t="shared" si="44"/>
        <v>1</v>
      </c>
      <c r="AO42" s="66">
        <f t="shared" si="44"/>
        <v>0</v>
      </c>
      <c r="AP42" s="66">
        <f t="shared" si="44"/>
        <v>0</v>
      </c>
      <c r="AQ42" s="66">
        <f t="shared" si="44"/>
        <v>0</v>
      </c>
      <c r="AR42" s="66">
        <v>0</v>
      </c>
      <c r="AS42" s="66">
        <v>0</v>
      </c>
      <c r="AT42" s="66">
        <v>0</v>
      </c>
      <c r="AU42" s="66">
        <f t="shared" ref="AU42:CA42" si="46">SUM(AU38:AU41)</f>
        <v>1</v>
      </c>
      <c r="AV42" s="66">
        <f t="shared" si="46"/>
        <v>0</v>
      </c>
      <c r="AW42" s="66">
        <f t="shared" si="46"/>
        <v>0</v>
      </c>
      <c r="AX42" s="66">
        <f t="shared" si="46"/>
        <v>0</v>
      </c>
      <c r="AY42" s="66">
        <f t="shared" si="46"/>
        <v>0</v>
      </c>
      <c r="AZ42" s="66">
        <f>SUM(AZ38:AZ41)</f>
        <v>0</v>
      </c>
      <c r="BA42" s="66"/>
      <c r="BB42" s="66">
        <f>SUM(BB38:BB41)</f>
        <v>0</v>
      </c>
      <c r="BC42" s="66">
        <f>SUM(BC38:BC41)</f>
        <v>1</v>
      </c>
      <c r="BD42" s="66">
        <f>SUM(BD38:BD41)</f>
        <v>1</v>
      </c>
      <c r="BE42" s="66">
        <f>SUM(BE38:BE41)</f>
        <v>1</v>
      </c>
      <c r="BF42" s="68">
        <f>SUM(BF38:BF41)</f>
        <v>1</v>
      </c>
      <c r="BG42" s="66">
        <f t="shared" si="46"/>
        <v>0</v>
      </c>
      <c r="BH42" s="66">
        <f t="shared" si="46"/>
        <v>46</v>
      </c>
      <c r="BI42" s="66">
        <f t="shared" si="46"/>
        <v>48</v>
      </c>
      <c r="BJ42" s="66">
        <f t="shared" si="46"/>
        <v>1</v>
      </c>
      <c r="BK42" s="66">
        <f t="shared" si="46"/>
        <v>0</v>
      </c>
      <c r="BL42" s="66">
        <f t="shared" si="46"/>
        <v>0</v>
      </c>
      <c r="BM42" s="66">
        <f t="shared" si="46"/>
        <v>0</v>
      </c>
      <c r="BN42" s="66">
        <f t="shared" si="46"/>
        <v>0</v>
      </c>
      <c r="BO42" s="66">
        <f t="shared" si="46"/>
        <v>0</v>
      </c>
      <c r="BP42" s="66">
        <f t="shared" si="46"/>
        <v>1</v>
      </c>
      <c r="BQ42" s="66">
        <f t="shared" si="46"/>
        <v>1</v>
      </c>
      <c r="BR42" s="66">
        <f t="shared" si="46"/>
        <v>0</v>
      </c>
      <c r="BS42" s="66">
        <f t="shared" si="46"/>
        <v>1</v>
      </c>
      <c r="BT42" s="66">
        <f t="shared" si="46"/>
        <v>1</v>
      </c>
      <c r="BU42" s="66">
        <f t="shared" si="46"/>
        <v>1</v>
      </c>
      <c r="BV42" s="66">
        <f t="shared" si="46"/>
        <v>1</v>
      </c>
      <c r="BW42" s="66">
        <f t="shared" si="46"/>
        <v>1</v>
      </c>
      <c r="BX42" s="66">
        <f t="shared" si="46"/>
        <v>1</v>
      </c>
      <c r="BY42" s="66">
        <f t="shared" si="46"/>
        <v>3</v>
      </c>
      <c r="BZ42" s="66">
        <f t="shared" si="46"/>
        <v>3</v>
      </c>
      <c r="CA42" s="66">
        <f t="shared" si="46"/>
        <v>6</v>
      </c>
      <c r="CB42" s="66">
        <f>SUM(CB38:CB41)</f>
        <v>0</v>
      </c>
      <c r="CC42" s="66"/>
      <c r="CD42" s="66">
        <f t="shared" ref="CD42:DD42" si="47">SUM(CD38:CD41)</f>
        <v>0</v>
      </c>
      <c r="CE42" s="66">
        <f t="shared" si="47"/>
        <v>1</v>
      </c>
      <c r="CF42" s="66">
        <f t="shared" si="47"/>
        <v>2</v>
      </c>
      <c r="CG42" s="66">
        <f>SUM(CG38:CG41)</f>
        <v>0</v>
      </c>
      <c r="CH42" s="68">
        <f>SUM(CH38:CH41)</f>
        <v>0</v>
      </c>
      <c r="CI42" s="66">
        <f t="shared" si="47"/>
        <v>0</v>
      </c>
      <c r="CJ42" s="66">
        <f t="shared" si="47"/>
        <v>0</v>
      </c>
      <c r="CK42" s="66">
        <f t="shared" si="47"/>
        <v>1</v>
      </c>
      <c r="CL42" s="66">
        <f t="shared" si="47"/>
        <v>2</v>
      </c>
      <c r="CM42" s="66">
        <f t="shared" si="47"/>
        <v>1</v>
      </c>
      <c r="CN42" s="69">
        <f t="shared" si="47"/>
        <v>1</v>
      </c>
      <c r="CO42" s="66">
        <f t="shared" si="47"/>
        <v>0</v>
      </c>
      <c r="CP42" s="66">
        <f t="shared" si="47"/>
        <v>0</v>
      </c>
      <c r="CQ42" s="66">
        <f t="shared" si="47"/>
        <v>0</v>
      </c>
      <c r="CR42" s="66">
        <f t="shared" si="47"/>
        <v>1</v>
      </c>
      <c r="CS42" s="66">
        <f t="shared" si="47"/>
        <v>1</v>
      </c>
      <c r="CT42" s="68">
        <f>SUM(CT38:CT41)</f>
        <v>1</v>
      </c>
      <c r="CU42" s="66">
        <f t="shared" si="47"/>
        <v>0</v>
      </c>
      <c r="CV42" s="66">
        <f t="shared" si="47"/>
        <v>0</v>
      </c>
      <c r="CW42" s="66">
        <f t="shared" si="47"/>
        <v>0</v>
      </c>
      <c r="CX42" s="66">
        <f t="shared" si="47"/>
        <v>0</v>
      </c>
      <c r="CY42" s="66">
        <f t="shared" si="47"/>
        <v>1</v>
      </c>
      <c r="CZ42" s="68">
        <f>SUM(CZ38:CZ41)</f>
        <v>1</v>
      </c>
      <c r="DA42" s="66">
        <f t="shared" si="47"/>
        <v>0</v>
      </c>
      <c r="DB42" s="66">
        <f t="shared" si="47"/>
        <v>7</v>
      </c>
      <c r="DC42" s="66">
        <f t="shared" si="47"/>
        <v>12</v>
      </c>
      <c r="DD42" s="66">
        <f t="shared" si="47"/>
        <v>6</v>
      </c>
      <c r="DE42" s="66">
        <f t="shared" ref="DE42:DK42" si="48">SUM(DE38:DE41)</f>
        <v>7</v>
      </c>
      <c r="DF42" s="66">
        <f t="shared" si="48"/>
        <v>6</v>
      </c>
      <c r="DG42" s="66">
        <f t="shared" si="48"/>
        <v>9</v>
      </c>
      <c r="DH42" s="66">
        <f t="shared" si="48"/>
        <v>8</v>
      </c>
      <c r="DI42" s="66">
        <f t="shared" si="48"/>
        <v>11</v>
      </c>
      <c r="DJ42" s="66">
        <f t="shared" si="48"/>
        <v>9</v>
      </c>
      <c r="DK42" s="68">
        <f t="shared" si="48"/>
        <v>9</v>
      </c>
      <c r="DL42" s="66">
        <f t="shared" ref="DL42:EE42" si="49">SUM(DL38:DL41)</f>
        <v>0</v>
      </c>
      <c r="DM42" s="66">
        <f t="shared" si="49"/>
        <v>1</v>
      </c>
      <c r="DN42" s="66">
        <f t="shared" si="49"/>
        <v>0</v>
      </c>
      <c r="DO42" s="66">
        <f t="shared" si="49"/>
        <v>0</v>
      </c>
      <c r="DP42" s="66">
        <f t="shared" si="49"/>
        <v>0</v>
      </c>
      <c r="DQ42" s="66">
        <f t="shared" si="49"/>
        <v>1</v>
      </c>
      <c r="DR42" s="66">
        <f t="shared" si="49"/>
        <v>1</v>
      </c>
      <c r="DS42" s="66">
        <f t="shared" si="49"/>
        <v>1</v>
      </c>
      <c r="DT42" s="66">
        <f t="shared" si="49"/>
        <v>1</v>
      </c>
      <c r="DU42" s="68">
        <f t="shared" si="49"/>
        <v>2</v>
      </c>
      <c r="DV42" s="66">
        <f t="shared" si="49"/>
        <v>0</v>
      </c>
      <c r="DW42" s="66">
        <f t="shared" si="49"/>
        <v>4</v>
      </c>
      <c r="DX42" s="66">
        <f t="shared" si="49"/>
        <v>0</v>
      </c>
      <c r="DY42" s="66">
        <f t="shared" si="49"/>
        <v>0</v>
      </c>
      <c r="DZ42" s="66">
        <f t="shared" si="49"/>
        <v>7</v>
      </c>
      <c r="EA42" s="66">
        <f t="shared" si="49"/>
        <v>8</v>
      </c>
      <c r="EB42" s="66">
        <f t="shared" si="49"/>
        <v>7</v>
      </c>
      <c r="EC42" s="66">
        <f t="shared" si="49"/>
        <v>10</v>
      </c>
      <c r="ED42" s="66">
        <f t="shared" si="49"/>
        <v>8</v>
      </c>
      <c r="EE42" s="68">
        <f t="shared" si="49"/>
        <v>7</v>
      </c>
      <c r="EF42" s="70"/>
      <c r="EG42" s="70">
        <f>U42/DB42</f>
        <v>0.42857142857142855</v>
      </c>
      <c r="EH42" s="70">
        <f>V42/DC42</f>
        <v>0.25</v>
      </c>
      <c r="EI42" s="70">
        <f>V42/DC42</f>
        <v>0.25</v>
      </c>
      <c r="EJ42" s="70">
        <f>W42/DD42</f>
        <v>1</v>
      </c>
      <c r="EK42" s="70">
        <f>Y42/DF42</f>
        <v>0</v>
      </c>
      <c r="EL42" s="70">
        <f>Z42/DG42</f>
        <v>0</v>
      </c>
      <c r="EM42" s="70">
        <f>AA42/DH42</f>
        <v>0.25</v>
      </c>
      <c r="EN42" s="70">
        <f>AB42/DI42</f>
        <v>0.27272727272727271</v>
      </c>
      <c r="EO42" s="70">
        <f>AC42/DJ42</f>
        <v>0.1111111111111111</v>
      </c>
      <c r="EP42" s="264">
        <f>AD42/DK42</f>
        <v>0.1111111111111111</v>
      </c>
      <c r="EQ42" s="14">
        <f>CI42/DF42</f>
        <v>0</v>
      </c>
      <c r="ER42" s="14">
        <f>CJ42/DG42</f>
        <v>0</v>
      </c>
      <c r="ES42" s="14">
        <f>CK42/DH42</f>
        <v>0.125</v>
      </c>
      <c r="ET42" s="14">
        <f>CL42/DI42</f>
        <v>0.18181818181818182</v>
      </c>
      <c r="EU42" s="14">
        <f>CM42/DJ42</f>
        <v>0.1111111111111111</v>
      </c>
      <c r="EV42" s="55">
        <f>CN42/DK42</f>
        <v>0.1111111111111111</v>
      </c>
      <c r="EW42" s="14">
        <f>CO42/DF42</f>
        <v>0</v>
      </c>
      <c r="EX42" s="14">
        <f>CP42/DG42</f>
        <v>0</v>
      </c>
      <c r="EY42" s="14">
        <f>CQ42/DH42</f>
        <v>0</v>
      </c>
      <c r="EZ42" s="14">
        <f>CR42/DI42</f>
        <v>9.0909090909090912E-2</v>
      </c>
      <c r="FA42" s="14">
        <f>CS42/DJ42</f>
        <v>0.1111111111111111</v>
      </c>
      <c r="FB42" s="55">
        <f>CT42/DK42</f>
        <v>0.1111111111111111</v>
      </c>
      <c r="FC42" s="14">
        <f>CU42/DF42</f>
        <v>0</v>
      </c>
      <c r="FD42" s="14">
        <f>CV42/DG42</f>
        <v>0</v>
      </c>
      <c r="FE42" s="14">
        <f>CW42/DH42</f>
        <v>0</v>
      </c>
      <c r="FF42" s="14">
        <f>CX42/DI42</f>
        <v>0</v>
      </c>
      <c r="FG42" s="14">
        <f>CY42/DJ42</f>
        <v>0.1111111111111111</v>
      </c>
      <c r="FH42" s="55">
        <f>CZ42/DK42</f>
        <v>0.1111111111111111</v>
      </c>
      <c r="FI42" s="11"/>
      <c r="FJ42" s="11"/>
      <c r="FK42" s="11"/>
      <c r="FL42" s="4"/>
      <c r="FM42" s="4"/>
      <c r="FN42" s="4"/>
      <c r="FO42" s="4"/>
      <c r="FP42" s="4"/>
      <c r="FQ42" s="4"/>
      <c r="FR42" s="4"/>
      <c r="FS42" s="4"/>
      <c r="FT42" s="4"/>
      <c r="FU42" s="5"/>
      <c r="FV42" s="4"/>
      <c r="FW42" s="4"/>
      <c r="FX42" s="4"/>
      <c r="FY42" s="10"/>
      <c r="FZ42" s="10"/>
      <c r="GA42" s="10"/>
      <c r="GB42" s="10"/>
      <c r="GC42" s="10"/>
      <c r="GD42" s="10"/>
      <c r="GE42" s="10"/>
      <c r="GF42" s="10"/>
      <c r="GG42" s="10"/>
      <c r="GH42" s="10"/>
      <c r="GI42" s="11"/>
      <c r="GJ42" s="51"/>
      <c r="GK42"/>
      <c r="GL42"/>
    </row>
    <row r="43" spans="1:194" s="8" customFormat="1" ht="16.5">
      <c r="A43" s="282" t="s">
        <v>95</v>
      </c>
      <c r="B43" s="283"/>
      <c r="C43" s="284"/>
      <c r="D43" s="284"/>
      <c r="E43" s="284"/>
      <c r="F43" s="284"/>
      <c r="G43" s="284"/>
      <c r="H43" s="284"/>
      <c r="I43" s="284"/>
      <c r="J43" s="284"/>
      <c r="K43" s="285"/>
      <c r="L43" s="284"/>
      <c r="M43" s="284"/>
      <c r="N43" s="284"/>
      <c r="O43" s="284"/>
      <c r="P43" s="284"/>
      <c r="Q43" s="284"/>
      <c r="R43" s="285"/>
      <c r="S43" s="284"/>
      <c r="T43" s="284"/>
      <c r="U43" s="284"/>
      <c r="V43" s="284"/>
      <c r="W43" s="284"/>
      <c r="X43" s="284"/>
      <c r="Y43" s="284"/>
      <c r="Z43" s="284"/>
      <c r="AA43" s="284"/>
      <c r="AB43" s="284"/>
      <c r="AC43" s="284"/>
      <c r="AD43" s="286"/>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6"/>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6"/>
      <c r="CI43" s="284"/>
      <c r="CJ43" s="284"/>
      <c r="CK43" s="284"/>
      <c r="CL43" s="284"/>
      <c r="CM43" s="284"/>
      <c r="CN43" s="286"/>
      <c r="CO43" s="284"/>
      <c r="CP43" s="284"/>
      <c r="CQ43" s="284"/>
      <c r="CR43" s="284"/>
      <c r="CS43" s="284"/>
      <c r="CT43" s="286"/>
      <c r="CU43" s="284"/>
      <c r="CV43" s="284"/>
      <c r="CW43" s="284"/>
      <c r="CX43" s="284"/>
      <c r="CY43" s="284"/>
      <c r="CZ43" s="286"/>
      <c r="DA43" s="284"/>
      <c r="DB43" s="284"/>
      <c r="DC43" s="284"/>
      <c r="DD43" s="284"/>
      <c r="DE43" s="284"/>
      <c r="DF43" s="284"/>
      <c r="DG43" s="284"/>
      <c r="DH43" s="284"/>
      <c r="DI43" s="284"/>
      <c r="DJ43" s="284"/>
      <c r="DK43" s="286"/>
      <c r="DL43" s="284"/>
      <c r="DM43" s="284"/>
      <c r="DN43" s="284"/>
      <c r="DO43" s="284"/>
      <c r="DP43" s="284"/>
      <c r="DQ43" s="284"/>
      <c r="DR43" s="284"/>
      <c r="DS43" s="284"/>
      <c r="DT43" s="284"/>
      <c r="DU43" s="286"/>
      <c r="DV43" s="284"/>
      <c r="DW43" s="284"/>
      <c r="DX43" s="284"/>
      <c r="DY43" s="284"/>
      <c r="DZ43" s="284"/>
      <c r="EA43" s="284"/>
      <c r="EB43" s="284"/>
      <c r="EC43" s="284"/>
      <c r="ED43" s="284"/>
      <c r="EE43" s="286"/>
      <c r="EF43" s="295"/>
      <c r="EG43" s="295"/>
      <c r="EH43" s="295"/>
      <c r="EI43" s="295"/>
      <c r="EJ43" s="284"/>
      <c r="EK43" s="284"/>
      <c r="EL43" s="284"/>
      <c r="EM43" s="284"/>
      <c r="EN43" s="284"/>
      <c r="EO43" s="284"/>
      <c r="EP43" s="287"/>
      <c r="EQ43" s="288"/>
      <c r="ER43" s="288"/>
      <c r="ES43" s="288"/>
      <c r="ET43" s="288"/>
      <c r="EU43" s="288"/>
      <c r="EV43" s="287"/>
      <c r="EW43" s="288"/>
      <c r="EX43" s="288"/>
      <c r="EY43" s="288"/>
      <c r="EZ43" s="288"/>
      <c r="FA43" s="288"/>
      <c r="FB43" s="287"/>
      <c r="FC43" s="288"/>
      <c r="FD43" s="288"/>
      <c r="FE43" s="288"/>
      <c r="FF43" s="288"/>
      <c r="FG43" s="288"/>
      <c r="FH43" s="289"/>
      <c r="FI43" s="288"/>
      <c r="FJ43" s="288"/>
      <c r="FK43" s="288"/>
      <c r="FL43" s="288"/>
      <c r="FM43" s="288"/>
      <c r="FN43" s="288"/>
      <c r="FO43" s="288"/>
      <c r="FP43" s="288"/>
      <c r="FQ43" s="288"/>
      <c r="FR43" s="288"/>
      <c r="FS43" s="288"/>
      <c r="FT43" s="288"/>
      <c r="FU43" s="290"/>
      <c r="FV43" s="288"/>
      <c r="FW43" s="288"/>
      <c r="FX43" s="288"/>
      <c r="FY43" s="291"/>
      <c r="FZ43" s="291"/>
      <c r="GA43" s="291"/>
      <c r="GB43" s="291"/>
      <c r="GC43" s="291"/>
      <c r="GD43" s="291"/>
      <c r="GE43" s="291"/>
      <c r="GF43" s="291"/>
      <c r="GG43" s="291"/>
      <c r="GH43" s="291"/>
      <c r="GI43" s="288"/>
      <c r="GJ43" s="287"/>
      <c r="GK43"/>
      <c r="GL43"/>
    </row>
    <row r="44" spans="1:194" s="8" customFormat="1" ht="16.5">
      <c r="A44" s="292" t="s">
        <v>96</v>
      </c>
      <c r="B44" s="283"/>
      <c r="C44" s="284"/>
      <c r="D44" s="284"/>
      <c r="E44" s="284"/>
      <c r="F44" s="284"/>
      <c r="G44" s="284"/>
      <c r="H44" s="284"/>
      <c r="I44" s="284"/>
      <c r="J44" s="284"/>
      <c r="K44" s="285"/>
      <c r="L44" s="284"/>
      <c r="M44" s="284"/>
      <c r="N44" s="284"/>
      <c r="O44" s="284"/>
      <c r="P44" s="284"/>
      <c r="Q44" s="284"/>
      <c r="R44" s="285"/>
      <c r="S44" s="284"/>
      <c r="T44" s="284"/>
      <c r="U44" s="284"/>
      <c r="V44" s="284"/>
      <c r="W44" s="284"/>
      <c r="X44" s="284"/>
      <c r="Y44" s="284"/>
      <c r="Z44" s="284"/>
      <c r="AA44" s="284"/>
      <c r="AB44" s="284"/>
      <c r="AC44" s="284"/>
      <c r="AD44" s="286"/>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6"/>
      <c r="BG44" s="284"/>
      <c r="BH44" s="284"/>
      <c r="BI44" s="284"/>
      <c r="BJ44" s="284"/>
      <c r="BK44" s="284"/>
      <c r="BL44" s="284"/>
      <c r="BM44" s="284"/>
      <c r="BN44" s="284"/>
      <c r="BO44" s="284"/>
      <c r="BP44" s="284"/>
      <c r="BQ44" s="284"/>
      <c r="BR44" s="284"/>
      <c r="BS44" s="284"/>
      <c r="BT44" s="284"/>
      <c r="BU44" s="284"/>
      <c r="BV44" s="284"/>
      <c r="BW44" s="284"/>
      <c r="BX44" s="284"/>
      <c r="BY44" s="284"/>
      <c r="BZ44" s="284"/>
      <c r="CA44" s="284"/>
      <c r="CB44" s="284"/>
      <c r="CC44" s="284"/>
      <c r="CD44" s="284"/>
      <c r="CE44" s="284"/>
      <c r="CF44" s="284"/>
      <c r="CG44" s="284"/>
      <c r="CH44" s="286"/>
      <c r="CI44" s="284"/>
      <c r="CJ44" s="284"/>
      <c r="CK44" s="284"/>
      <c r="CL44" s="284"/>
      <c r="CM44" s="284"/>
      <c r="CN44" s="286"/>
      <c r="CO44" s="284"/>
      <c r="CP44" s="284"/>
      <c r="CQ44" s="284"/>
      <c r="CR44" s="284"/>
      <c r="CS44" s="284"/>
      <c r="CT44" s="286"/>
      <c r="CU44" s="284"/>
      <c r="CV44" s="284"/>
      <c r="CW44" s="284"/>
      <c r="CX44" s="284"/>
      <c r="CY44" s="284"/>
      <c r="CZ44" s="286"/>
      <c r="DA44" s="284"/>
      <c r="DB44" s="284"/>
      <c r="DC44" s="284"/>
      <c r="DD44" s="284"/>
      <c r="DE44" s="284"/>
      <c r="DF44" s="284"/>
      <c r="DG44" s="284"/>
      <c r="DH44" s="284"/>
      <c r="DI44" s="284"/>
      <c r="DJ44" s="284"/>
      <c r="DK44" s="286"/>
      <c r="DL44" s="284"/>
      <c r="DM44" s="284"/>
      <c r="DN44" s="284"/>
      <c r="DO44" s="284"/>
      <c r="DP44" s="284"/>
      <c r="DQ44" s="284"/>
      <c r="DR44" s="284"/>
      <c r="DS44" s="284"/>
      <c r="DT44" s="284"/>
      <c r="DU44" s="286"/>
      <c r="DV44" s="284"/>
      <c r="DW44" s="284"/>
      <c r="DX44" s="284"/>
      <c r="DY44" s="284"/>
      <c r="DZ44" s="284"/>
      <c r="EA44" s="284"/>
      <c r="EB44" s="284"/>
      <c r="EC44" s="284"/>
      <c r="ED44" s="284"/>
      <c r="EE44" s="286"/>
      <c r="EF44" s="295"/>
      <c r="EG44" s="295"/>
      <c r="EH44" s="295"/>
      <c r="EI44" s="295"/>
      <c r="EJ44" s="284"/>
      <c r="EK44" s="284"/>
      <c r="EL44" s="284"/>
      <c r="EM44" s="284"/>
      <c r="EN44" s="284"/>
      <c r="EO44" s="284"/>
      <c r="EP44" s="287"/>
      <c r="EQ44" s="288"/>
      <c r="ER44" s="288"/>
      <c r="ES44" s="288"/>
      <c r="ET44" s="288"/>
      <c r="EU44" s="288"/>
      <c r="EV44" s="287"/>
      <c r="EW44" s="288"/>
      <c r="EX44" s="288"/>
      <c r="EY44" s="288"/>
      <c r="EZ44" s="288"/>
      <c r="FA44" s="288"/>
      <c r="FB44" s="287"/>
      <c r="FC44" s="288"/>
      <c r="FD44" s="288"/>
      <c r="FE44" s="288"/>
      <c r="FF44" s="288"/>
      <c r="FG44" s="288"/>
      <c r="FH44" s="289"/>
      <c r="FI44" s="288"/>
      <c r="FJ44" s="288"/>
      <c r="FK44" s="288"/>
      <c r="FL44" s="288"/>
      <c r="FM44" s="288"/>
      <c r="FN44" s="288"/>
      <c r="FO44" s="288"/>
      <c r="FP44" s="288"/>
      <c r="FQ44" s="288"/>
      <c r="FR44" s="288"/>
      <c r="FS44" s="288"/>
      <c r="FT44" s="288"/>
      <c r="FU44" s="290"/>
      <c r="FV44" s="288"/>
      <c r="FW44" s="288"/>
      <c r="FX44" s="288"/>
      <c r="FY44" s="291"/>
      <c r="FZ44" s="291"/>
      <c r="GA44" s="291"/>
      <c r="GB44" s="291"/>
      <c r="GC44" s="291"/>
      <c r="GD44" s="291"/>
      <c r="GE44" s="291"/>
      <c r="GF44" s="291"/>
      <c r="GG44" s="291"/>
      <c r="GH44" s="291"/>
      <c r="GI44" s="288"/>
      <c r="GJ44" s="287"/>
      <c r="GK44"/>
      <c r="GL44"/>
    </row>
    <row r="45" spans="1:194" s="17" customFormat="1" ht="16.5">
      <c r="A45" s="64"/>
      <c r="B45" s="63" t="s">
        <v>40</v>
      </c>
      <c r="C45" s="59">
        <v>0</v>
      </c>
      <c r="D45" s="59">
        <v>0</v>
      </c>
      <c r="E45" s="59" t="s">
        <v>50</v>
      </c>
      <c r="F45" s="59">
        <v>0</v>
      </c>
      <c r="G45" s="59">
        <f>SUM(AI45+BK45)</f>
        <v>0</v>
      </c>
      <c r="H45" s="59">
        <v>0</v>
      </c>
      <c r="I45" s="59">
        <v>0</v>
      </c>
      <c r="J45" s="59">
        <f>SUM(AL45,BN45)</f>
        <v>0</v>
      </c>
      <c r="K45" s="60">
        <v>1</v>
      </c>
      <c r="L45" s="59">
        <v>1</v>
      </c>
      <c r="M45" s="59">
        <v>0</v>
      </c>
      <c r="N45" s="59">
        <v>1</v>
      </c>
      <c r="O45" s="59">
        <v>1</v>
      </c>
      <c r="P45" s="59">
        <v>1</v>
      </c>
      <c r="Q45" s="59">
        <v>2</v>
      </c>
      <c r="R45" s="60">
        <v>0</v>
      </c>
      <c r="S45" s="59">
        <v>2</v>
      </c>
      <c r="T45" s="59">
        <v>2</v>
      </c>
      <c r="U45" s="59">
        <v>3</v>
      </c>
      <c r="V45" s="59">
        <v>9</v>
      </c>
      <c r="W45" s="59">
        <v>7</v>
      </c>
      <c r="X45" s="59">
        <v>6</v>
      </c>
      <c r="Y45" s="59">
        <v>6</v>
      </c>
      <c r="Z45" s="59">
        <v>4</v>
      </c>
      <c r="AA45" s="59">
        <v>6</v>
      </c>
      <c r="AB45" s="59">
        <v>5</v>
      </c>
      <c r="AC45" s="59">
        <v>7</v>
      </c>
      <c r="AD45" s="68">
        <v>10</v>
      </c>
      <c r="AE45" s="66">
        <v>0</v>
      </c>
      <c r="AF45" s="59">
        <v>0</v>
      </c>
      <c r="AG45" s="59" t="s">
        <v>50</v>
      </c>
      <c r="AH45" s="59">
        <v>0</v>
      </c>
      <c r="AI45" s="59">
        <v>0</v>
      </c>
      <c r="AJ45" s="59">
        <v>0</v>
      </c>
      <c r="AK45" s="59">
        <v>0</v>
      </c>
      <c r="AL45" s="59">
        <v>0</v>
      </c>
      <c r="AM45" s="59">
        <v>0</v>
      </c>
      <c r="AN45" s="59">
        <v>0</v>
      </c>
      <c r="AO45" s="59">
        <v>0</v>
      </c>
      <c r="AP45" s="59">
        <v>0</v>
      </c>
      <c r="AQ45" s="59">
        <v>0</v>
      </c>
      <c r="AR45" s="59">
        <v>0</v>
      </c>
      <c r="AS45" s="59">
        <v>0</v>
      </c>
      <c r="AT45" s="59">
        <v>0</v>
      </c>
      <c r="AU45" s="59">
        <v>1</v>
      </c>
      <c r="AV45" s="59">
        <v>0</v>
      </c>
      <c r="AW45" s="59">
        <v>0</v>
      </c>
      <c r="AX45" s="59">
        <v>0</v>
      </c>
      <c r="AY45" s="59">
        <v>0</v>
      </c>
      <c r="AZ45" s="59">
        <v>0</v>
      </c>
      <c r="BA45" s="59">
        <v>2</v>
      </c>
      <c r="BB45" s="59">
        <v>1</v>
      </c>
      <c r="BC45" s="59">
        <v>2</v>
      </c>
      <c r="BD45" s="59">
        <v>3</v>
      </c>
      <c r="BE45" s="59">
        <v>1</v>
      </c>
      <c r="BF45" s="68">
        <v>4</v>
      </c>
      <c r="BG45" s="66">
        <v>0</v>
      </c>
      <c r="BH45" s="59">
        <v>0</v>
      </c>
      <c r="BI45" s="59" t="s">
        <v>75</v>
      </c>
      <c r="BJ45" s="59">
        <v>0</v>
      </c>
      <c r="BK45" s="59">
        <v>0</v>
      </c>
      <c r="BL45" s="59">
        <v>0</v>
      </c>
      <c r="BM45" s="59">
        <v>0</v>
      </c>
      <c r="BN45" s="59">
        <v>0</v>
      </c>
      <c r="BO45" s="59">
        <v>1</v>
      </c>
      <c r="BP45" s="59">
        <v>1</v>
      </c>
      <c r="BQ45" s="59">
        <v>0</v>
      </c>
      <c r="BR45" s="59">
        <v>1</v>
      </c>
      <c r="BS45" s="59">
        <v>1</v>
      </c>
      <c r="BT45" s="59">
        <v>1</v>
      </c>
      <c r="BU45" s="59">
        <v>2</v>
      </c>
      <c r="BV45" s="59">
        <v>0</v>
      </c>
      <c r="BW45" s="59">
        <v>1</v>
      </c>
      <c r="BX45" s="59">
        <v>2</v>
      </c>
      <c r="BY45" s="59">
        <v>3</v>
      </c>
      <c r="BZ45" s="59">
        <v>9</v>
      </c>
      <c r="CA45" s="59">
        <v>7</v>
      </c>
      <c r="CB45" s="59">
        <v>6</v>
      </c>
      <c r="CC45" s="59">
        <v>4</v>
      </c>
      <c r="CD45" s="59">
        <v>3</v>
      </c>
      <c r="CE45" s="59">
        <v>4</v>
      </c>
      <c r="CF45" s="59">
        <v>2</v>
      </c>
      <c r="CG45" s="59">
        <v>6</v>
      </c>
      <c r="CH45" s="68">
        <v>6</v>
      </c>
      <c r="CI45" s="59">
        <v>3</v>
      </c>
      <c r="CJ45" s="59">
        <v>0</v>
      </c>
      <c r="CK45" s="59">
        <v>4</v>
      </c>
      <c r="CL45" s="59">
        <v>1</v>
      </c>
      <c r="CM45" s="59">
        <v>5</v>
      </c>
      <c r="CN45" s="61">
        <v>9</v>
      </c>
      <c r="CO45" s="59">
        <v>3</v>
      </c>
      <c r="CP45" s="59">
        <v>0</v>
      </c>
      <c r="CQ45" s="59">
        <v>0</v>
      </c>
      <c r="CR45" s="59">
        <v>1</v>
      </c>
      <c r="CS45" s="59">
        <v>0</v>
      </c>
      <c r="CT45" s="61">
        <v>3</v>
      </c>
      <c r="CU45" s="59">
        <v>2</v>
      </c>
      <c r="CV45" s="59">
        <v>0</v>
      </c>
      <c r="CW45" s="59">
        <v>0</v>
      </c>
      <c r="CX45" s="59">
        <v>0</v>
      </c>
      <c r="CY45" s="59">
        <v>0</v>
      </c>
      <c r="CZ45" s="61">
        <v>0</v>
      </c>
      <c r="DA45" s="59"/>
      <c r="DB45" s="59">
        <v>12</v>
      </c>
      <c r="DC45" s="59">
        <v>16</v>
      </c>
      <c r="DD45" s="59">
        <v>11</v>
      </c>
      <c r="DE45" s="59">
        <v>19</v>
      </c>
      <c r="DF45" s="59">
        <v>14</v>
      </c>
      <c r="DG45" s="59">
        <v>11</v>
      </c>
      <c r="DH45" s="59">
        <v>15</v>
      </c>
      <c r="DI45" s="59">
        <v>15</v>
      </c>
      <c r="DJ45" s="59">
        <v>18</v>
      </c>
      <c r="DK45" s="61">
        <v>23</v>
      </c>
      <c r="DL45" s="59"/>
      <c r="DM45" s="59"/>
      <c r="DN45" s="59"/>
      <c r="DO45" s="59"/>
      <c r="DP45" s="59">
        <v>0</v>
      </c>
      <c r="DQ45" s="59">
        <v>2</v>
      </c>
      <c r="DR45" s="59">
        <v>4</v>
      </c>
      <c r="DS45" s="59">
        <v>3</v>
      </c>
      <c r="DT45" s="59">
        <v>5</v>
      </c>
      <c r="DU45" s="61">
        <v>6</v>
      </c>
      <c r="DV45" s="59"/>
      <c r="DW45" s="59">
        <v>12</v>
      </c>
      <c r="DX45" s="59"/>
      <c r="DY45" s="59"/>
      <c r="DZ45" s="59">
        <v>19</v>
      </c>
      <c r="EA45" s="59">
        <v>9</v>
      </c>
      <c r="EB45" s="59">
        <v>11</v>
      </c>
      <c r="EC45" s="59">
        <v>12</v>
      </c>
      <c r="ED45" s="59">
        <v>13</v>
      </c>
      <c r="EE45" s="61">
        <v>17</v>
      </c>
      <c r="EF45" s="62"/>
      <c r="EG45" s="62">
        <f>U45/DB45</f>
        <v>0.25</v>
      </c>
      <c r="EH45" s="62">
        <f>V45/DC45</f>
        <v>0.5625</v>
      </c>
      <c r="EI45" s="62">
        <f>V45/DC45</f>
        <v>0.5625</v>
      </c>
      <c r="EJ45" s="62">
        <f>W45/DD45</f>
        <v>0.63636363636363635</v>
      </c>
      <c r="EK45" s="62">
        <f t="shared" ref="EK45:EP45" si="50">Y45/DF45</f>
        <v>0.42857142857142855</v>
      </c>
      <c r="EL45" s="62">
        <f t="shared" si="50"/>
        <v>0.36363636363636365</v>
      </c>
      <c r="EM45" s="62">
        <f t="shared" si="50"/>
        <v>0.4</v>
      </c>
      <c r="EN45" s="62">
        <f t="shared" si="50"/>
        <v>0.33333333333333331</v>
      </c>
      <c r="EO45" s="62">
        <f t="shared" si="50"/>
        <v>0.3888888888888889</v>
      </c>
      <c r="EP45" s="263">
        <f t="shared" si="50"/>
        <v>0.43478260869565216</v>
      </c>
      <c r="EQ45" s="9">
        <f t="shared" ref="EQ45:EV45" si="51">CI45/DF45</f>
        <v>0.21428571428571427</v>
      </c>
      <c r="ER45" s="9">
        <f t="shared" si="51"/>
        <v>0</v>
      </c>
      <c r="ES45" s="9">
        <f t="shared" si="51"/>
        <v>0.26666666666666666</v>
      </c>
      <c r="ET45" s="9">
        <f t="shared" si="51"/>
        <v>6.6666666666666666E-2</v>
      </c>
      <c r="EU45" s="9">
        <f t="shared" si="51"/>
        <v>0.27777777777777779</v>
      </c>
      <c r="EV45" s="56">
        <f t="shared" si="51"/>
        <v>0.39130434782608697</v>
      </c>
      <c r="EW45" s="9">
        <f t="shared" ref="EW45:FB45" si="52">CO45/DF45</f>
        <v>0.21428571428571427</v>
      </c>
      <c r="EX45" s="9">
        <f t="shared" si="52"/>
        <v>0</v>
      </c>
      <c r="EY45" s="9">
        <f t="shared" si="52"/>
        <v>0</v>
      </c>
      <c r="EZ45" s="9">
        <f t="shared" si="52"/>
        <v>6.6666666666666666E-2</v>
      </c>
      <c r="FA45" s="9">
        <f t="shared" si="52"/>
        <v>0</v>
      </c>
      <c r="FB45" s="56">
        <f t="shared" si="52"/>
        <v>0.13043478260869565</v>
      </c>
      <c r="FC45" s="9">
        <f t="shared" ref="FC45:FH45" si="53">CU45/DF45</f>
        <v>0.14285714285714285</v>
      </c>
      <c r="FD45" s="9">
        <f t="shared" si="53"/>
        <v>0</v>
      </c>
      <c r="FE45" s="9">
        <f t="shared" si="53"/>
        <v>0</v>
      </c>
      <c r="FF45" s="9">
        <f t="shared" si="53"/>
        <v>0</v>
      </c>
      <c r="FG45" s="9">
        <f t="shared" si="53"/>
        <v>0</v>
      </c>
      <c r="FH45" s="56">
        <f t="shared" si="53"/>
        <v>0</v>
      </c>
      <c r="FI45" s="4"/>
      <c r="FJ45" s="4"/>
      <c r="FK45" s="4"/>
      <c r="FL45" s="11"/>
      <c r="FM45" s="4">
        <v>0.5</v>
      </c>
      <c r="FN45" s="4">
        <v>2.5</v>
      </c>
      <c r="FO45" s="4">
        <v>1.4</v>
      </c>
      <c r="FP45" s="4">
        <v>0.4</v>
      </c>
      <c r="FQ45" s="4">
        <v>0.4</v>
      </c>
      <c r="FR45" s="4">
        <v>2.2999999999999998</v>
      </c>
      <c r="FS45" s="4">
        <v>2.1</v>
      </c>
      <c r="FT45" s="4">
        <v>4</v>
      </c>
      <c r="FU45" s="5">
        <v>2</v>
      </c>
      <c r="FV45" s="4">
        <v>5</v>
      </c>
      <c r="FW45" s="4">
        <v>8</v>
      </c>
      <c r="FX45" s="4">
        <v>5</v>
      </c>
      <c r="FY45" s="10">
        <v>7.1306471306471311</v>
      </c>
      <c r="FZ45" s="10">
        <v>4</v>
      </c>
      <c r="GA45" s="10">
        <v>8</v>
      </c>
      <c r="GB45" s="10">
        <v>3</v>
      </c>
      <c r="GC45" s="10">
        <v>3</v>
      </c>
      <c r="GD45" s="10">
        <v>2</v>
      </c>
      <c r="GE45" s="10">
        <v>2</v>
      </c>
      <c r="GF45" s="10">
        <v>2</v>
      </c>
      <c r="GG45" s="10">
        <v>2</v>
      </c>
      <c r="GH45" s="10">
        <v>2</v>
      </c>
      <c r="GI45" s="11">
        <v>2</v>
      </c>
      <c r="GJ45" s="51">
        <v>2</v>
      </c>
      <c r="GK45"/>
      <c r="GL45"/>
    </row>
    <row r="46" spans="1:194" s="17" customFormat="1" ht="16.5">
      <c r="A46" s="64"/>
      <c r="B46" s="63" t="s">
        <v>42</v>
      </c>
      <c r="C46" s="66"/>
      <c r="D46" s="59" t="s">
        <v>50</v>
      </c>
      <c r="E46" s="59" t="s">
        <v>50</v>
      </c>
      <c r="F46" s="59" t="s">
        <v>50</v>
      </c>
      <c r="G46" s="59" t="s">
        <v>50</v>
      </c>
      <c r="H46" s="59" t="s">
        <v>50</v>
      </c>
      <c r="I46" s="59" t="s">
        <v>50</v>
      </c>
      <c r="J46" s="59">
        <v>0</v>
      </c>
      <c r="K46" s="60">
        <v>0</v>
      </c>
      <c r="L46" s="59">
        <v>0</v>
      </c>
      <c r="M46" s="59">
        <v>0</v>
      </c>
      <c r="N46" s="59">
        <v>0</v>
      </c>
      <c r="O46" s="59">
        <v>0</v>
      </c>
      <c r="P46" s="59">
        <v>0</v>
      </c>
      <c r="Q46" s="59">
        <v>0</v>
      </c>
      <c r="R46" s="60">
        <v>0</v>
      </c>
      <c r="S46" s="59">
        <v>0</v>
      </c>
      <c r="T46" s="59">
        <v>0</v>
      </c>
      <c r="U46" s="59">
        <v>0</v>
      </c>
      <c r="V46" s="59">
        <v>0</v>
      </c>
      <c r="W46" s="59">
        <v>0</v>
      </c>
      <c r="X46" s="59">
        <v>0</v>
      </c>
      <c r="Y46" s="59">
        <v>0</v>
      </c>
      <c r="Z46" s="59">
        <v>0</v>
      </c>
      <c r="AA46" s="59">
        <v>0</v>
      </c>
      <c r="AB46" s="59">
        <v>0</v>
      </c>
      <c r="AC46" s="59">
        <v>0</v>
      </c>
      <c r="AD46" s="68">
        <v>0</v>
      </c>
      <c r="AE46" s="66"/>
      <c r="AF46" s="59" t="s">
        <v>50</v>
      </c>
      <c r="AG46" s="59" t="s">
        <v>50</v>
      </c>
      <c r="AH46" s="59" t="s">
        <v>50</v>
      </c>
      <c r="AI46" s="59" t="s">
        <v>50</v>
      </c>
      <c r="AJ46" s="59" t="s">
        <v>50</v>
      </c>
      <c r="AK46" s="59" t="s">
        <v>50</v>
      </c>
      <c r="AL46" s="59">
        <v>0</v>
      </c>
      <c r="AM46" s="59">
        <v>0</v>
      </c>
      <c r="AN46" s="59">
        <v>0</v>
      </c>
      <c r="AO46" s="59">
        <v>0</v>
      </c>
      <c r="AP46" s="59">
        <v>0</v>
      </c>
      <c r="AQ46" s="59">
        <v>0</v>
      </c>
      <c r="AR46" s="59">
        <v>0</v>
      </c>
      <c r="AS46" s="59">
        <v>0</v>
      </c>
      <c r="AT46" s="59">
        <v>0</v>
      </c>
      <c r="AU46" s="59">
        <v>0</v>
      </c>
      <c r="AV46" s="59">
        <v>0</v>
      </c>
      <c r="AW46" s="59">
        <v>0</v>
      </c>
      <c r="AX46" s="59">
        <v>0</v>
      </c>
      <c r="AY46" s="59">
        <v>0</v>
      </c>
      <c r="AZ46" s="59">
        <v>0</v>
      </c>
      <c r="BA46" s="59">
        <v>0</v>
      </c>
      <c r="BB46" s="59">
        <v>0</v>
      </c>
      <c r="BC46" s="59">
        <v>0</v>
      </c>
      <c r="BD46" s="59">
        <v>0</v>
      </c>
      <c r="BE46" s="59">
        <v>0</v>
      </c>
      <c r="BF46" s="68">
        <v>0</v>
      </c>
      <c r="BG46" s="66"/>
      <c r="BH46" s="59" t="s">
        <v>50</v>
      </c>
      <c r="BI46" s="59" t="s">
        <v>50</v>
      </c>
      <c r="BJ46" s="59" t="s">
        <v>50</v>
      </c>
      <c r="BK46" s="59" t="s">
        <v>50</v>
      </c>
      <c r="BL46" s="59" t="s">
        <v>50</v>
      </c>
      <c r="BM46" s="59" t="s">
        <v>50</v>
      </c>
      <c r="BN46" s="59">
        <v>0</v>
      </c>
      <c r="BO46" s="59">
        <v>0</v>
      </c>
      <c r="BP46" s="59">
        <v>0</v>
      </c>
      <c r="BQ46" s="59">
        <v>0</v>
      </c>
      <c r="BR46" s="59">
        <v>0</v>
      </c>
      <c r="BS46" s="59">
        <v>0</v>
      </c>
      <c r="BT46" s="59">
        <v>0</v>
      </c>
      <c r="BU46" s="59">
        <v>0</v>
      </c>
      <c r="BV46" s="59">
        <v>0</v>
      </c>
      <c r="BW46" s="59">
        <v>0</v>
      </c>
      <c r="BX46" s="59">
        <v>0</v>
      </c>
      <c r="BY46" s="59">
        <v>0</v>
      </c>
      <c r="BZ46" s="59">
        <v>0</v>
      </c>
      <c r="CA46" s="59">
        <v>0</v>
      </c>
      <c r="CB46" s="59">
        <v>0</v>
      </c>
      <c r="CC46" s="59">
        <v>0</v>
      </c>
      <c r="CD46" s="59">
        <v>0</v>
      </c>
      <c r="CE46" s="59">
        <v>0</v>
      </c>
      <c r="CF46" s="59">
        <v>0</v>
      </c>
      <c r="CG46" s="59">
        <v>0</v>
      </c>
      <c r="CH46" s="68">
        <v>0</v>
      </c>
      <c r="CI46" s="59">
        <v>0</v>
      </c>
      <c r="CJ46" s="59">
        <v>0</v>
      </c>
      <c r="CK46" s="59">
        <v>0</v>
      </c>
      <c r="CL46" s="59">
        <v>0</v>
      </c>
      <c r="CM46" s="59">
        <v>0</v>
      </c>
      <c r="CN46" s="61">
        <v>0</v>
      </c>
      <c r="CO46" s="59">
        <v>0</v>
      </c>
      <c r="CP46" s="59">
        <v>0</v>
      </c>
      <c r="CQ46" s="59">
        <v>0</v>
      </c>
      <c r="CR46" s="59">
        <v>0</v>
      </c>
      <c r="CS46" s="59">
        <v>0</v>
      </c>
      <c r="CT46" s="61">
        <v>0</v>
      </c>
      <c r="CU46" s="59">
        <v>0</v>
      </c>
      <c r="CV46" s="59">
        <v>0</v>
      </c>
      <c r="CW46" s="59">
        <v>0</v>
      </c>
      <c r="CX46" s="59">
        <v>0</v>
      </c>
      <c r="CY46" s="59">
        <v>0</v>
      </c>
      <c r="CZ46" s="61">
        <v>0</v>
      </c>
      <c r="DA46" s="59">
        <v>0</v>
      </c>
      <c r="DB46" s="59">
        <v>0</v>
      </c>
      <c r="DC46" s="59">
        <v>1</v>
      </c>
      <c r="DD46" s="59">
        <v>1</v>
      </c>
      <c r="DE46" s="59">
        <v>0</v>
      </c>
      <c r="DF46" s="59">
        <v>0</v>
      </c>
      <c r="DG46" s="59">
        <v>0</v>
      </c>
      <c r="DH46" s="59">
        <v>1</v>
      </c>
      <c r="DI46" s="59">
        <v>0</v>
      </c>
      <c r="DJ46" s="59">
        <v>0</v>
      </c>
      <c r="DK46" s="61">
        <v>1</v>
      </c>
      <c r="DL46" s="59"/>
      <c r="DM46" s="59"/>
      <c r="DN46" s="59"/>
      <c r="DO46" s="59"/>
      <c r="DP46" s="59">
        <v>0</v>
      </c>
      <c r="DQ46" s="59">
        <v>0</v>
      </c>
      <c r="DR46" s="59">
        <v>0</v>
      </c>
      <c r="DS46" s="59">
        <v>0</v>
      </c>
      <c r="DT46" s="59">
        <v>0</v>
      </c>
      <c r="DU46" s="61">
        <v>1</v>
      </c>
      <c r="DV46" s="59"/>
      <c r="DW46" s="59"/>
      <c r="DX46" s="59"/>
      <c r="DY46" s="59"/>
      <c r="DZ46" s="59">
        <v>0</v>
      </c>
      <c r="EA46" s="59">
        <v>0</v>
      </c>
      <c r="EB46" s="59">
        <v>1</v>
      </c>
      <c r="EC46" s="59">
        <v>0</v>
      </c>
      <c r="ED46" s="59">
        <v>0</v>
      </c>
      <c r="EE46" s="61">
        <v>0</v>
      </c>
      <c r="EF46" s="62"/>
      <c r="EG46" s="62">
        <v>0</v>
      </c>
      <c r="EH46" s="62">
        <f>V46/DC46</f>
        <v>0</v>
      </c>
      <c r="EI46" s="62">
        <f>V46/DC46</f>
        <v>0</v>
      </c>
      <c r="EJ46" s="62">
        <v>0</v>
      </c>
      <c r="EK46" s="80">
        <v>0</v>
      </c>
      <c r="EL46" s="80">
        <v>0</v>
      </c>
      <c r="EM46" s="80">
        <v>0</v>
      </c>
      <c r="EN46" s="80">
        <v>0</v>
      </c>
      <c r="EO46" s="80">
        <v>0</v>
      </c>
      <c r="EP46" s="265">
        <v>0</v>
      </c>
      <c r="EQ46" s="18">
        <v>0</v>
      </c>
      <c r="ER46" s="18">
        <v>0</v>
      </c>
      <c r="ES46" s="18">
        <v>0</v>
      </c>
      <c r="ET46" s="18">
        <v>0</v>
      </c>
      <c r="EU46" s="18">
        <v>0</v>
      </c>
      <c r="EV46" s="270">
        <v>0</v>
      </c>
      <c r="EW46" s="18">
        <v>0</v>
      </c>
      <c r="EX46" s="18">
        <v>0</v>
      </c>
      <c r="EY46" s="18">
        <v>0</v>
      </c>
      <c r="EZ46" s="18">
        <v>0</v>
      </c>
      <c r="FA46" s="18">
        <v>0</v>
      </c>
      <c r="FB46" s="270">
        <v>0</v>
      </c>
      <c r="FC46" s="18">
        <v>0</v>
      </c>
      <c r="FD46" s="18">
        <v>0</v>
      </c>
      <c r="FE46" s="18">
        <v>0</v>
      </c>
      <c r="FF46" s="18">
        <v>0</v>
      </c>
      <c r="FG46" s="18">
        <v>0</v>
      </c>
      <c r="FH46" s="270">
        <v>0</v>
      </c>
      <c r="FI46" s="4"/>
      <c r="FJ46" s="4"/>
      <c r="FK46" s="4"/>
      <c r="FL46" s="11"/>
      <c r="FM46" s="11"/>
      <c r="FN46" s="11"/>
      <c r="FO46" s="11"/>
      <c r="FP46" s="11"/>
      <c r="FQ46" s="11"/>
      <c r="FR46" s="11"/>
      <c r="FS46" s="11"/>
      <c r="FT46" s="11"/>
      <c r="FU46" s="12"/>
      <c r="FV46" s="11"/>
      <c r="FW46" s="11"/>
      <c r="FX46" s="11"/>
      <c r="FY46" s="10">
        <v>10.428571428571429</v>
      </c>
      <c r="FZ46" s="10">
        <v>7</v>
      </c>
      <c r="GA46" s="10">
        <v>0</v>
      </c>
      <c r="GB46" s="10"/>
      <c r="GC46" s="10"/>
      <c r="GD46" s="10"/>
      <c r="GE46" s="10">
        <v>0</v>
      </c>
      <c r="GF46" s="10"/>
      <c r="GG46" s="10"/>
      <c r="GH46" s="10"/>
      <c r="GI46" s="11"/>
      <c r="GJ46" s="51"/>
      <c r="GK46"/>
      <c r="GL46"/>
    </row>
    <row r="47" spans="1:194" s="8" customFormat="1" ht="16.5">
      <c r="A47" s="72"/>
      <c r="B47" s="63" t="s">
        <v>78</v>
      </c>
      <c r="C47" s="59"/>
      <c r="D47" s="59" t="s">
        <v>50</v>
      </c>
      <c r="E47" s="59" t="s">
        <v>50</v>
      </c>
      <c r="F47" s="59" t="s">
        <v>50</v>
      </c>
      <c r="G47" s="59" t="s">
        <v>50</v>
      </c>
      <c r="H47" s="59" t="s">
        <v>50</v>
      </c>
      <c r="I47" s="59" t="s">
        <v>50</v>
      </c>
      <c r="J47" s="59">
        <v>0</v>
      </c>
      <c r="K47" s="60">
        <v>0</v>
      </c>
      <c r="L47" s="59">
        <v>0</v>
      </c>
      <c r="M47" s="59">
        <v>0</v>
      </c>
      <c r="N47" s="59">
        <v>0</v>
      </c>
      <c r="O47" s="59">
        <v>0</v>
      </c>
      <c r="P47" s="59">
        <v>0</v>
      </c>
      <c r="Q47" s="59">
        <v>0</v>
      </c>
      <c r="R47" s="60">
        <v>0</v>
      </c>
      <c r="S47" s="59">
        <v>0</v>
      </c>
      <c r="T47" s="59">
        <v>0</v>
      </c>
      <c r="U47" s="59">
        <v>0</v>
      </c>
      <c r="V47" s="59">
        <v>0</v>
      </c>
      <c r="W47" s="59">
        <v>0</v>
      </c>
      <c r="X47" s="59" t="s">
        <v>50</v>
      </c>
      <c r="Y47" s="59">
        <v>0</v>
      </c>
      <c r="Z47" s="59"/>
      <c r="AA47" s="59" t="s">
        <v>50</v>
      </c>
      <c r="AB47" s="59"/>
      <c r="AC47" s="59"/>
      <c r="AD47" s="61"/>
      <c r="AE47" s="59"/>
      <c r="AF47" s="59" t="s">
        <v>50</v>
      </c>
      <c r="AG47" s="59" t="s">
        <v>50</v>
      </c>
      <c r="AH47" s="59" t="s">
        <v>50</v>
      </c>
      <c r="AI47" s="59" t="s">
        <v>50</v>
      </c>
      <c r="AJ47" s="59" t="s">
        <v>50</v>
      </c>
      <c r="AK47" s="59" t="s">
        <v>50</v>
      </c>
      <c r="AL47" s="59">
        <v>0</v>
      </c>
      <c r="AM47" s="59">
        <v>0</v>
      </c>
      <c r="AN47" s="59">
        <v>0</v>
      </c>
      <c r="AO47" s="59">
        <v>0</v>
      </c>
      <c r="AP47" s="59">
        <v>0</v>
      </c>
      <c r="AQ47" s="59">
        <v>0</v>
      </c>
      <c r="AR47" s="59">
        <v>0</v>
      </c>
      <c r="AS47" s="59">
        <v>0</v>
      </c>
      <c r="AT47" s="59">
        <v>0</v>
      </c>
      <c r="AU47" s="59">
        <v>0</v>
      </c>
      <c r="AV47" s="59">
        <v>0</v>
      </c>
      <c r="AW47" s="59">
        <v>0</v>
      </c>
      <c r="AX47" s="59">
        <v>0</v>
      </c>
      <c r="AY47" s="59">
        <v>0</v>
      </c>
      <c r="AZ47" s="59" t="s">
        <v>50</v>
      </c>
      <c r="BA47" s="59"/>
      <c r="BB47" s="59"/>
      <c r="BC47" s="59" t="s">
        <v>50</v>
      </c>
      <c r="BD47" s="59"/>
      <c r="BE47" s="59"/>
      <c r="BF47" s="61"/>
      <c r="BG47" s="59"/>
      <c r="BH47" s="59" t="s">
        <v>50</v>
      </c>
      <c r="BI47" s="59" t="s">
        <v>50</v>
      </c>
      <c r="BJ47" s="59" t="s">
        <v>50</v>
      </c>
      <c r="BK47" s="59" t="s">
        <v>50</v>
      </c>
      <c r="BL47" s="59" t="s">
        <v>50</v>
      </c>
      <c r="BM47" s="59" t="s">
        <v>50</v>
      </c>
      <c r="BN47" s="59">
        <v>0</v>
      </c>
      <c r="BO47" s="59">
        <v>0</v>
      </c>
      <c r="BP47" s="59">
        <v>0</v>
      </c>
      <c r="BQ47" s="59">
        <v>0</v>
      </c>
      <c r="BR47" s="59">
        <v>0</v>
      </c>
      <c r="BS47" s="59">
        <v>0</v>
      </c>
      <c r="BT47" s="59">
        <v>0</v>
      </c>
      <c r="BU47" s="59">
        <v>0</v>
      </c>
      <c r="BV47" s="59">
        <v>0</v>
      </c>
      <c r="BW47" s="59">
        <v>0</v>
      </c>
      <c r="BX47" s="59">
        <v>0</v>
      </c>
      <c r="BY47" s="59">
        <v>0</v>
      </c>
      <c r="BZ47" s="59">
        <v>0</v>
      </c>
      <c r="CA47" s="59">
        <v>0</v>
      </c>
      <c r="CB47" s="59" t="s">
        <v>50</v>
      </c>
      <c r="CC47" s="59"/>
      <c r="CD47" s="59"/>
      <c r="CE47" s="59" t="s">
        <v>50</v>
      </c>
      <c r="CF47" s="59"/>
      <c r="CG47" s="59"/>
      <c r="CH47" s="61"/>
      <c r="CI47" s="59">
        <v>0</v>
      </c>
      <c r="CJ47" s="59"/>
      <c r="CK47" s="59" t="s">
        <v>50</v>
      </c>
      <c r="CL47" s="59"/>
      <c r="CM47" s="59"/>
      <c r="CN47" s="61"/>
      <c r="CO47" s="59">
        <v>0</v>
      </c>
      <c r="CP47" s="59"/>
      <c r="CQ47" s="59" t="s">
        <v>50</v>
      </c>
      <c r="CR47" s="59"/>
      <c r="CS47" s="59"/>
      <c r="CT47" s="61"/>
      <c r="CU47" s="59">
        <v>0</v>
      </c>
      <c r="CV47" s="59"/>
      <c r="CW47" s="59" t="s">
        <v>50</v>
      </c>
      <c r="CX47" s="59"/>
      <c r="CY47" s="59"/>
      <c r="CZ47" s="61"/>
      <c r="DA47" s="59"/>
      <c r="DB47" s="59">
        <v>0</v>
      </c>
      <c r="DC47" s="59" t="s">
        <v>50</v>
      </c>
      <c r="DD47" s="59" t="s">
        <v>50</v>
      </c>
      <c r="DE47" s="59" t="s">
        <v>50</v>
      </c>
      <c r="DF47" s="59" t="s">
        <v>50</v>
      </c>
      <c r="DG47" s="59"/>
      <c r="DH47" s="59" t="s">
        <v>50</v>
      </c>
      <c r="DI47" s="59"/>
      <c r="DJ47" s="59"/>
      <c r="DK47" s="61"/>
      <c r="DL47" s="59"/>
      <c r="DM47" s="59"/>
      <c r="DN47" s="59"/>
      <c r="DO47" s="59"/>
      <c r="DP47" s="66" t="s">
        <v>50</v>
      </c>
      <c r="DQ47" s="66"/>
      <c r="DR47" s="59" t="s">
        <v>50</v>
      </c>
      <c r="DS47" s="59"/>
      <c r="DT47" s="59"/>
      <c r="DU47" s="61"/>
      <c r="DV47" s="59"/>
      <c r="DW47" s="59"/>
      <c r="DX47" s="59"/>
      <c r="DY47" s="59"/>
      <c r="DZ47" s="66" t="s">
        <v>50</v>
      </c>
      <c r="EA47" s="66"/>
      <c r="EB47" s="59" t="s">
        <v>50</v>
      </c>
      <c r="EC47" s="59"/>
      <c r="ED47" s="59"/>
      <c r="EE47" s="61"/>
      <c r="EF47" s="62"/>
      <c r="EG47" s="62">
        <v>0</v>
      </c>
      <c r="EH47" s="62">
        <v>0</v>
      </c>
      <c r="EI47" s="62">
        <v>0</v>
      </c>
      <c r="EJ47" s="59" t="s">
        <v>50</v>
      </c>
      <c r="EK47" s="59" t="s">
        <v>50</v>
      </c>
      <c r="EL47" s="59" t="s">
        <v>50</v>
      </c>
      <c r="EM47" s="59" t="s">
        <v>50</v>
      </c>
      <c r="EN47" s="59"/>
      <c r="EO47" s="59"/>
      <c r="EP47" s="50"/>
      <c r="EQ47" s="4" t="s">
        <v>50</v>
      </c>
      <c r="ER47" s="4"/>
      <c r="ES47" s="4" t="s">
        <v>50</v>
      </c>
      <c r="ET47" s="4"/>
      <c r="EU47" s="4"/>
      <c r="EV47" s="50"/>
      <c r="EW47" s="4" t="s">
        <v>50</v>
      </c>
      <c r="EX47" s="4"/>
      <c r="EY47" s="4" t="s">
        <v>50</v>
      </c>
      <c r="EZ47" s="4"/>
      <c r="FA47" s="4"/>
      <c r="FB47" s="50"/>
      <c r="FC47" s="4" t="s">
        <v>50</v>
      </c>
      <c r="FD47" s="4"/>
      <c r="FE47" s="4" t="s">
        <v>50</v>
      </c>
      <c r="FF47" s="4"/>
      <c r="FG47" s="4"/>
      <c r="FH47" s="248"/>
      <c r="FI47" s="4"/>
      <c r="FJ47" s="4"/>
      <c r="FK47" s="4"/>
      <c r="FL47" s="11"/>
      <c r="FM47" s="11"/>
      <c r="FN47" s="11"/>
      <c r="FO47" s="4"/>
      <c r="FP47" s="4"/>
      <c r="FQ47" s="4"/>
      <c r="FR47" s="4"/>
      <c r="FS47" s="4"/>
      <c r="FT47" s="4"/>
      <c r="FU47" s="5"/>
      <c r="FV47" s="4"/>
      <c r="FW47" s="4"/>
      <c r="FX47" s="4"/>
      <c r="FY47" s="10"/>
      <c r="FZ47" s="10">
        <v>0</v>
      </c>
      <c r="GA47" s="10" t="s">
        <v>50</v>
      </c>
      <c r="GB47" s="10"/>
      <c r="GC47" s="10"/>
      <c r="GD47" s="10" t="s">
        <v>50</v>
      </c>
      <c r="GE47" s="10"/>
      <c r="GF47" s="10"/>
      <c r="GG47" s="10"/>
      <c r="GH47" s="10"/>
      <c r="GI47" s="4"/>
      <c r="GJ47" s="50"/>
      <c r="GK47"/>
      <c r="GL47"/>
    </row>
    <row r="48" spans="1:194" s="17" customFormat="1" ht="16.5">
      <c r="A48" s="64"/>
      <c r="B48" s="65" t="s">
        <v>44</v>
      </c>
      <c r="C48" s="66"/>
      <c r="D48" s="66">
        <f t="shared" ref="D48:I48" si="54">SUM(D45:D47)</f>
        <v>0</v>
      </c>
      <c r="E48" s="66">
        <f t="shared" si="54"/>
        <v>0</v>
      </c>
      <c r="F48" s="66">
        <f t="shared" si="54"/>
        <v>0</v>
      </c>
      <c r="G48" s="66">
        <f t="shared" si="54"/>
        <v>0</v>
      </c>
      <c r="H48" s="66">
        <f t="shared" si="54"/>
        <v>0</v>
      </c>
      <c r="I48" s="66">
        <f t="shared" si="54"/>
        <v>0</v>
      </c>
      <c r="J48" s="66">
        <f>SUM(AL48,BN48)</f>
        <v>0</v>
      </c>
      <c r="K48" s="67">
        <f>SUM(AM48,BO48)</f>
        <v>1</v>
      </c>
      <c r="L48" s="66">
        <f t="shared" ref="L48:AQ48" si="55">SUM(L45:L47)</f>
        <v>1</v>
      </c>
      <c r="M48" s="66">
        <f t="shared" si="55"/>
        <v>0</v>
      </c>
      <c r="N48" s="66">
        <f t="shared" si="55"/>
        <v>1</v>
      </c>
      <c r="O48" s="66">
        <f t="shared" si="55"/>
        <v>1</v>
      </c>
      <c r="P48" s="66">
        <f t="shared" si="55"/>
        <v>1</v>
      </c>
      <c r="Q48" s="66">
        <f t="shared" si="55"/>
        <v>2</v>
      </c>
      <c r="R48" s="67">
        <f t="shared" si="55"/>
        <v>0</v>
      </c>
      <c r="S48" s="66">
        <f t="shared" si="55"/>
        <v>2</v>
      </c>
      <c r="T48" s="66">
        <f t="shared" si="55"/>
        <v>2</v>
      </c>
      <c r="U48" s="66">
        <f t="shared" si="55"/>
        <v>3</v>
      </c>
      <c r="V48" s="66">
        <f t="shared" si="55"/>
        <v>9</v>
      </c>
      <c r="W48" s="66">
        <f t="shared" si="55"/>
        <v>7</v>
      </c>
      <c r="X48" s="66">
        <f t="shared" ref="X48:AB48" si="56">SUM(X45:X47)</f>
        <v>6</v>
      </c>
      <c r="Y48" s="66">
        <f t="shared" si="56"/>
        <v>6</v>
      </c>
      <c r="Z48" s="66">
        <f t="shared" si="56"/>
        <v>4</v>
      </c>
      <c r="AA48" s="66">
        <f t="shared" si="56"/>
        <v>6</v>
      </c>
      <c r="AB48" s="66">
        <f t="shared" si="56"/>
        <v>5</v>
      </c>
      <c r="AC48" s="66">
        <f>SUM(AC45:AC47)</f>
        <v>7</v>
      </c>
      <c r="AD48" s="68">
        <f>SUM(AD45:AD47)</f>
        <v>10</v>
      </c>
      <c r="AE48" s="66">
        <f t="shared" si="55"/>
        <v>0</v>
      </c>
      <c r="AF48" s="66">
        <f t="shared" si="55"/>
        <v>0</v>
      </c>
      <c r="AG48" s="66">
        <f t="shared" si="55"/>
        <v>0</v>
      </c>
      <c r="AH48" s="66">
        <f t="shared" si="55"/>
        <v>0</v>
      </c>
      <c r="AI48" s="66">
        <f t="shared" si="55"/>
        <v>0</v>
      </c>
      <c r="AJ48" s="66">
        <f t="shared" si="55"/>
        <v>0</v>
      </c>
      <c r="AK48" s="66">
        <f t="shared" si="55"/>
        <v>0</v>
      </c>
      <c r="AL48" s="66">
        <f t="shared" si="55"/>
        <v>0</v>
      </c>
      <c r="AM48" s="66">
        <f t="shared" si="55"/>
        <v>0</v>
      </c>
      <c r="AN48" s="66">
        <f t="shared" si="55"/>
        <v>0</v>
      </c>
      <c r="AO48" s="66">
        <f t="shared" si="55"/>
        <v>0</v>
      </c>
      <c r="AP48" s="66">
        <f t="shared" si="55"/>
        <v>0</v>
      </c>
      <c r="AQ48" s="66">
        <f t="shared" si="55"/>
        <v>0</v>
      </c>
      <c r="AR48" s="66">
        <v>0</v>
      </c>
      <c r="AS48" s="66">
        <v>0</v>
      </c>
      <c r="AT48" s="66">
        <v>0</v>
      </c>
      <c r="AU48" s="66">
        <f t="shared" ref="AU48:CA48" si="57">SUM(AU45:AU47)</f>
        <v>1</v>
      </c>
      <c r="AV48" s="66">
        <f t="shared" si="57"/>
        <v>0</v>
      </c>
      <c r="AW48" s="66">
        <f t="shared" si="57"/>
        <v>0</v>
      </c>
      <c r="AX48" s="66">
        <f t="shared" si="57"/>
        <v>0</v>
      </c>
      <c r="AY48" s="66">
        <f t="shared" si="57"/>
        <v>0</v>
      </c>
      <c r="AZ48" s="66">
        <f t="shared" ref="AZ48:BF48" si="58">SUM(AZ45:AZ47)</f>
        <v>0</v>
      </c>
      <c r="BA48" s="66">
        <f t="shared" si="58"/>
        <v>2</v>
      </c>
      <c r="BB48" s="66">
        <f t="shared" si="58"/>
        <v>1</v>
      </c>
      <c r="BC48" s="66">
        <f t="shared" si="58"/>
        <v>2</v>
      </c>
      <c r="BD48" s="66">
        <f t="shared" si="58"/>
        <v>3</v>
      </c>
      <c r="BE48" s="66">
        <f t="shared" si="58"/>
        <v>1</v>
      </c>
      <c r="BF48" s="68">
        <f t="shared" si="58"/>
        <v>4</v>
      </c>
      <c r="BG48" s="66">
        <f t="shared" si="57"/>
        <v>0</v>
      </c>
      <c r="BH48" s="66">
        <f t="shared" si="57"/>
        <v>0</v>
      </c>
      <c r="BI48" s="66">
        <f t="shared" si="57"/>
        <v>0</v>
      </c>
      <c r="BJ48" s="66">
        <f t="shared" si="57"/>
        <v>0</v>
      </c>
      <c r="BK48" s="66">
        <f t="shared" si="57"/>
        <v>0</v>
      </c>
      <c r="BL48" s="66">
        <f t="shared" si="57"/>
        <v>0</v>
      </c>
      <c r="BM48" s="66">
        <f t="shared" si="57"/>
        <v>0</v>
      </c>
      <c r="BN48" s="66">
        <f t="shared" si="57"/>
        <v>0</v>
      </c>
      <c r="BO48" s="66">
        <f t="shared" si="57"/>
        <v>1</v>
      </c>
      <c r="BP48" s="66">
        <f t="shared" si="57"/>
        <v>1</v>
      </c>
      <c r="BQ48" s="66">
        <f t="shared" si="57"/>
        <v>0</v>
      </c>
      <c r="BR48" s="66">
        <f t="shared" si="57"/>
        <v>1</v>
      </c>
      <c r="BS48" s="66">
        <f t="shared" si="57"/>
        <v>1</v>
      </c>
      <c r="BT48" s="66">
        <f t="shared" si="57"/>
        <v>1</v>
      </c>
      <c r="BU48" s="66">
        <f t="shared" si="57"/>
        <v>2</v>
      </c>
      <c r="BV48" s="66">
        <f t="shared" si="57"/>
        <v>0</v>
      </c>
      <c r="BW48" s="66">
        <f t="shared" si="57"/>
        <v>1</v>
      </c>
      <c r="BX48" s="66">
        <f t="shared" si="57"/>
        <v>2</v>
      </c>
      <c r="BY48" s="66">
        <f t="shared" si="57"/>
        <v>3</v>
      </c>
      <c r="BZ48" s="66">
        <f t="shared" si="57"/>
        <v>9</v>
      </c>
      <c r="CA48" s="66">
        <f t="shared" si="57"/>
        <v>7</v>
      </c>
      <c r="CB48" s="66">
        <f t="shared" ref="CB48:CH48" si="59">SUM(CB45:CB47)</f>
        <v>6</v>
      </c>
      <c r="CC48" s="66">
        <f t="shared" si="59"/>
        <v>4</v>
      </c>
      <c r="CD48" s="66">
        <f t="shared" si="59"/>
        <v>3</v>
      </c>
      <c r="CE48" s="66">
        <f t="shared" si="59"/>
        <v>4</v>
      </c>
      <c r="CF48" s="66">
        <f t="shared" si="59"/>
        <v>2</v>
      </c>
      <c r="CG48" s="66">
        <f t="shared" si="59"/>
        <v>6</v>
      </c>
      <c r="CH48" s="68">
        <f t="shared" si="59"/>
        <v>6</v>
      </c>
      <c r="CI48" s="66">
        <f>SUM(CI44:CI47)</f>
        <v>3</v>
      </c>
      <c r="CJ48" s="66">
        <f>SUM(CJ45:CJ47)</f>
        <v>0</v>
      </c>
      <c r="CK48" s="66">
        <f>SUM(CK45:CK47)</f>
        <v>4</v>
      </c>
      <c r="CL48" s="66">
        <f>SUM(CL45:CL47)</f>
        <v>1</v>
      </c>
      <c r="CM48" s="66">
        <f>SUM(CM45:CM47)</f>
        <v>5</v>
      </c>
      <c r="CN48" s="69">
        <f>SUM(CN45:CN47)</f>
        <v>9</v>
      </c>
      <c r="CO48" s="66">
        <f>SUM(CO44:CO47)</f>
        <v>3</v>
      </c>
      <c r="CP48" s="66">
        <f>SUM(CP45:CP47)</f>
        <v>0</v>
      </c>
      <c r="CQ48" s="66">
        <f>SUM(CQ45:CQ47)</f>
        <v>0</v>
      </c>
      <c r="CR48" s="66">
        <f>SUM(CR45:CR47)</f>
        <v>1</v>
      </c>
      <c r="CS48" s="66">
        <f>SUM(CS45:CS47)</f>
        <v>0</v>
      </c>
      <c r="CT48" s="68">
        <f>SUM(CT45:CT47)</f>
        <v>3</v>
      </c>
      <c r="CU48" s="66">
        <f>SUM(CU44:CU47)</f>
        <v>2</v>
      </c>
      <c r="CV48" s="66">
        <f t="shared" ref="CV48:DD48" si="60">SUM(CV45:CV47)</f>
        <v>0</v>
      </c>
      <c r="CW48" s="66">
        <f t="shared" si="60"/>
        <v>0</v>
      </c>
      <c r="CX48" s="66">
        <f t="shared" si="60"/>
        <v>0</v>
      </c>
      <c r="CY48" s="66">
        <f t="shared" si="60"/>
        <v>0</v>
      </c>
      <c r="CZ48" s="68">
        <f t="shared" si="60"/>
        <v>0</v>
      </c>
      <c r="DA48" s="66">
        <f t="shared" si="60"/>
        <v>0</v>
      </c>
      <c r="DB48" s="66">
        <f t="shared" si="60"/>
        <v>12</v>
      </c>
      <c r="DC48" s="66">
        <f t="shared" si="60"/>
        <v>17</v>
      </c>
      <c r="DD48" s="66">
        <f t="shared" si="60"/>
        <v>12</v>
      </c>
      <c r="DE48" s="66">
        <f t="shared" ref="DE48:DJ48" si="61">SUM(DE45:DE47)</f>
        <v>19</v>
      </c>
      <c r="DF48" s="66">
        <f t="shared" si="61"/>
        <v>14</v>
      </c>
      <c r="DG48" s="66">
        <f t="shared" si="61"/>
        <v>11</v>
      </c>
      <c r="DH48" s="66">
        <f t="shared" si="61"/>
        <v>16</v>
      </c>
      <c r="DI48" s="66">
        <f t="shared" si="61"/>
        <v>15</v>
      </c>
      <c r="DJ48" s="66">
        <f t="shared" si="61"/>
        <v>18</v>
      </c>
      <c r="DK48" s="68">
        <f>SUM(DK45:DK47)</f>
        <v>24</v>
      </c>
      <c r="DL48" s="66">
        <f>SUM(DL45:DL47)</f>
        <v>0</v>
      </c>
      <c r="DM48" s="66">
        <f>SUM(DM45:DM47)</f>
        <v>0</v>
      </c>
      <c r="DN48" s="66">
        <f t="shared" ref="DN48:DU48" si="62">SUM(DN45:DN47)</f>
        <v>0</v>
      </c>
      <c r="DO48" s="66">
        <f t="shared" si="62"/>
        <v>0</v>
      </c>
      <c r="DP48" s="66">
        <f t="shared" si="62"/>
        <v>0</v>
      </c>
      <c r="DQ48" s="66">
        <f t="shared" si="62"/>
        <v>2</v>
      </c>
      <c r="DR48" s="66">
        <f t="shared" si="62"/>
        <v>4</v>
      </c>
      <c r="DS48" s="66">
        <f t="shared" si="62"/>
        <v>3</v>
      </c>
      <c r="DT48" s="66">
        <f t="shared" si="62"/>
        <v>5</v>
      </c>
      <c r="DU48" s="68">
        <f t="shared" si="62"/>
        <v>7</v>
      </c>
      <c r="DV48" s="66">
        <f t="shared" ref="DV48:EE48" si="63">SUM(DV45:DV47)</f>
        <v>0</v>
      </c>
      <c r="DW48" s="66">
        <f t="shared" si="63"/>
        <v>12</v>
      </c>
      <c r="DX48" s="66">
        <f t="shared" si="63"/>
        <v>0</v>
      </c>
      <c r="DY48" s="66">
        <f t="shared" si="63"/>
        <v>0</v>
      </c>
      <c r="DZ48" s="66">
        <f t="shared" si="63"/>
        <v>19</v>
      </c>
      <c r="EA48" s="66">
        <f t="shared" si="63"/>
        <v>9</v>
      </c>
      <c r="EB48" s="66">
        <f t="shared" si="63"/>
        <v>12</v>
      </c>
      <c r="EC48" s="66">
        <f t="shared" si="63"/>
        <v>12</v>
      </c>
      <c r="ED48" s="66">
        <f t="shared" si="63"/>
        <v>13</v>
      </c>
      <c r="EE48" s="68">
        <f t="shared" si="63"/>
        <v>17</v>
      </c>
      <c r="EF48" s="62"/>
      <c r="EG48" s="62">
        <f>U48/DB48</f>
        <v>0.25</v>
      </c>
      <c r="EH48" s="62">
        <f>V48/DC48</f>
        <v>0.52941176470588236</v>
      </c>
      <c r="EI48" s="62">
        <f>V48/DC48</f>
        <v>0.52941176470588236</v>
      </c>
      <c r="EJ48" s="62">
        <f>W48/DD48</f>
        <v>0.58333333333333337</v>
      </c>
      <c r="EK48" s="62">
        <f t="shared" ref="EK48:EP48" si="64">Y48/DF48</f>
        <v>0.42857142857142855</v>
      </c>
      <c r="EL48" s="62">
        <f t="shared" si="64"/>
        <v>0.36363636363636365</v>
      </c>
      <c r="EM48" s="62">
        <f t="shared" si="64"/>
        <v>0.375</v>
      </c>
      <c r="EN48" s="62">
        <f t="shared" si="64"/>
        <v>0.33333333333333331</v>
      </c>
      <c r="EO48" s="62">
        <f t="shared" si="64"/>
        <v>0.3888888888888889</v>
      </c>
      <c r="EP48" s="263">
        <f t="shared" si="64"/>
        <v>0.41666666666666669</v>
      </c>
      <c r="EQ48" s="9">
        <f t="shared" ref="EQ48:EV48" si="65">CI48/DF48</f>
        <v>0.21428571428571427</v>
      </c>
      <c r="ER48" s="9">
        <f t="shared" si="65"/>
        <v>0</v>
      </c>
      <c r="ES48" s="9">
        <f t="shared" si="65"/>
        <v>0.25</v>
      </c>
      <c r="ET48" s="9">
        <f t="shared" si="65"/>
        <v>6.6666666666666666E-2</v>
      </c>
      <c r="EU48" s="9">
        <f t="shared" si="65"/>
        <v>0.27777777777777779</v>
      </c>
      <c r="EV48" s="56">
        <f t="shared" si="65"/>
        <v>0.375</v>
      </c>
      <c r="EW48" s="9">
        <f t="shared" ref="EW48:FB48" si="66">CO48/DF48</f>
        <v>0.21428571428571427</v>
      </c>
      <c r="EX48" s="9">
        <f t="shared" si="66"/>
        <v>0</v>
      </c>
      <c r="EY48" s="9">
        <f t="shared" si="66"/>
        <v>0</v>
      </c>
      <c r="EZ48" s="9">
        <f t="shared" si="66"/>
        <v>6.6666666666666666E-2</v>
      </c>
      <c r="FA48" s="9">
        <f t="shared" si="66"/>
        <v>0</v>
      </c>
      <c r="FB48" s="56">
        <f t="shared" si="66"/>
        <v>0.125</v>
      </c>
      <c r="FC48" s="9">
        <f t="shared" ref="FC48:FH48" si="67">CU48/DF48</f>
        <v>0.14285714285714285</v>
      </c>
      <c r="FD48" s="9">
        <f t="shared" si="67"/>
        <v>0</v>
      </c>
      <c r="FE48" s="9">
        <f t="shared" si="67"/>
        <v>0</v>
      </c>
      <c r="FF48" s="9">
        <f t="shared" si="67"/>
        <v>0</v>
      </c>
      <c r="FG48" s="9">
        <f t="shared" si="67"/>
        <v>0</v>
      </c>
      <c r="FH48" s="56">
        <f t="shared" si="67"/>
        <v>0</v>
      </c>
      <c r="FI48" s="11"/>
      <c r="FJ48" s="11"/>
      <c r="FK48" s="11"/>
      <c r="FL48" s="11"/>
      <c r="FM48" s="11"/>
      <c r="FN48" s="11"/>
      <c r="FO48" s="11"/>
      <c r="FP48" s="11"/>
      <c r="FQ48" s="11"/>
      <c r="FR48" s="11"/>
      <c r="FS48" s="11"/>
      <c r="FT48" s="11"/>
      <c r="FU48" s="12"/>
      <c r="FV48" s="11"/>
      <c r="FW48" s="11"/>
      <c r="FX48" s="11"/>
      <c r="FY48" s="19"/>
      <c r="FZ48" s="19"/>
      <c r="GA48" s="19"/>
      <c r="GB48" s="19"/>
      <c r="GC48" s="19"/>
      <c r="GD48" s="19"/>
      <c r="GE48" s="19"/>
      <c r="GF48" s="19"/>
      <c r="GG48" s="19"/>
      <c r="GH48" s="19"/>
      <c r="GI48" s="11"/>
      <c r="GJ48" s="51"/>
      <c r="GK48"/>
      <c r="GL48"/>
    </row>
    <row r="49" spans="1:194" s="8" customFormat="1" ht="16.5">
      <c r="A49" s="282" t="s">
        <v>97</v>
      </c>
      <c r="B49" s="283"/>
      <c r="C49" s="284"/>
      <c r="D49" s="284"/>
      <c r="E49" s="284"/>
      <c r="F49" s="284"/>
      <c r="G49" s="284"/>
      <c r="H49" s="284"/>
      <c r="I49" s="284"/>
      <c r="J49" s="284"/>
      <c r="K49" s="285"/>
      <c r="L49" s="284"/>
      <c r="M49" s="284"/>
      <c r="N49" s="284"/>
      <c r="O49" s="284"/>
      <c r="P49" s="284"/>
      <c r="Q49" s="284"/>
      <c r="R49" s="285"/>
      <c r="S49" s="284"/>
      <c r="T49" s="284"/>
      <c r="U49" s="284"/>
      <c r="V49" s="284"/>
      <c r="W49" s="284"/>
      <c r="X49" s="284"/>
      <c r="Y49" s="284"/>
      <c r="Z49" s="284"/>
      <c r="AA49" s="284"/>
      <c r="AB49" s="284"/>
      <c r="AC49" s="284"/>
      <c r="AD49" s="286"/>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6"/>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6"/>
      <c r="CI49" s="284"/>
      <c r="CJ49" s="284"/>
      <c r="CK49" s="284"/>
      <c r="CL49" s="284"/>
      <c r="CM49" s="284"/>
      <c r="CN49" s="286"/>
      <c r="CO49" s="284"/>
      <c r="CP49" s="284"/>
      <c r="CQ49" s="284"/>
      <c r="CR49" s="284"/>
      <c r="CS49" s="284"/>
      <c r="CT49" s="286"/>
      <c r="CU49" s="284"/>
      <c r="CV49" s="284"/>
      <c r="CW49" s="284"/>
      <c r="CX49" s="284"/>
      <c r="CY49" s="284"/>
      <c r="CZ49" s="286"/>
      <c r="DA49" s="284"/>
      <c r="DB49" s="284"/>
      <c r="DC49" s="284"/>
      <c r="DD49" s="284"/>
      <c r="DE49" s="284"/>
      <c r="DF49" s="284"/>
      <c r="DG49" s="284"/>
      <c r="DH49" s="284"/>
      <c r="DI49" s="284"/>
      <c r="DJ49" s="284"/>
      <c r="DK49" s="286"/>
      <c r="DL49" s="284"/>
      <c r="DM49" s="284"/>
      <c r="DN49" s="284"/>
      <c r="DO49" s="284"/>
      <c r="DP49" s="284"/>
      <c r="DQ49" s="284"/>
      <c r="DR49" s="284"/>
      <c r="DS49" s="284"/>
      <c r="DT49" s="284"/>
      <c r="DU49" s="286"/>
      <c r="DV49" s="284"/>
      <c r="DW49" s="284"/>
      <c r="DX49" s="284"/>
      <c r="DY49" s="284"/>
      <c r="DZ49" s="284"/>
      <c r="EA49" s="284"/>
      <c r="EB49" s="284"/>
      <c r="EC49" s="284"/>
      <c r="ED49" s="284"/>
      <c r="EE49" s="286"/>
      <c r="EF49" s="295"/>
      <c r="EG49" s="295"/>
      <c r="EH49" s="295"/>
      <c r="EI49" s="295"/>
      <c r="EJ49" s="284"/>
      <c r="EK49" s="284"/>
      <c r="EL49" s="284"/>
      <c r="EM49" s="284"/>
      <c r="EN49" s="284"/>
      <c r="EO49" s="284"/>
      <c r="EP49" s="287"/>
      <c r="EQ49" s="288"/>
      <c r="ER49" s="288"/>
      <c r="ES49" s="288"/>
      <c r="ET49" s="288"/>
      <c r="EU49" s="288"/>
      <c r="EV49" s="287"/>
      <c r="EW49" s="288"/>
      <c r="EX49" s="288"/>
      <c r="EY49" s="288"/>
      <c r="EZ49" s="288"/>
      <c r="FA49" s="288"/>
      <c r="FB49" s="287"/>
      <c r="FC49" s="288"/>
      <c r="FD49" s="288"/>
      <c r="FE49" s="288"/>
      <c r="FF49" s="288"/>
      <c r="FG49" s="288"/>
      <c r="FH49" s="289"/>
      <c r="FI49" s="288"/>
      <c r="FJ49" s="288"/>
      <c r="FK49" s="288"/>
      <c r="FL49" s="288"/>
      <c r="FM49" s="288"/>
      <c r="FN49" s="288"/>
      <c r="FO49" s="288"/>
      <c r="FP49" s="288"/>
      <c r="FQ49" s="288"/>
      <c r="FR49" s="288"/>
      <c r="FS49" s="288"/>
      <c r="FT49" s="288"/>
      <c r="FU49" s="290"/>
      <c r="FV49" s="288"/>
      <c r="FW49" s="288"/>
      <c r="FX49" s="288"/>
      <c r="FY49" s="291"/>
      <c r="FZ49" s="291"/>
      <c r="GA49" s="291"/>
      <c r="GB49" s="291"/>
      <c r="GC49" s="291"/>
      <c r="GD49" s="291"/>
      <c r="GE49" s="291"/>
      <c r="GF49" s="291"/>
      <c r="GG49" s="291"/>
      <c r="GH49" s="291"/>
      <c r="GI49" s="288"/>
      <c r="GJ49" s="287"/>
      <c r="GK49"/>
      <c r="GL49"/>
    </row>
    <row r="50" spans="1:194" s="8" customFormat="1" ht="16.5">
      <c r="A50" s="292" t="s">
        <v>98</v>
      </c>
      <c r="B50" s="283"/>
      <c r="C50" s="284"/>
      <c r="D50" s="284"/>
      <c r="E50" s="284"/>
      <c r="F50" s="284"/>
      <c r="G50" s="284"/>
      <c r="H50" s="284"/>
      <c r="I50" s="284"/>
      <c r="J50" s="284"/>
      <c r="K50" s="285"/>
      <c r="L50" s="284"/>
      <c r="M50" s="284"/>
      <c r="N50" s="284"/>
      <c r="O50" s="284"/>
      <c r="P50" s="284"/>
      <c r="Q50" s="284"/>
      <c r="R50" s="285"/>
      <c r="S50" s="284"/>
      <c r="T50" s="293"/>
      <c r="U50" s="293"/>
      <c r="V50" s="293"/>
      <c r="W50" s="293"/>
      <c r="X50" s="293"/>
      <c r="Y50" s="293"/>
      <c r="Z50" s="293"/>
      <c r="AA50" s="293"/>
      <c r="AB50" s="293"/>
      <c r="AC50" s="293"/>
      <c r="AD50" s="303"/>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6"/>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6"/>
      <c r="CI50" s="284"/>
      <c r="CJ50" s="284"/>
      <c r="CK50" s="284"/>
      <c r="CL50" s="284"/>
      <c r="CM50" s="284"/>
      <c r="CN50" s="286"/>
      <c r="CO50" s="284"/>
      <c r="CP50" s="284"/>
      <c r="CQ50" s="284"/>
      <c r="CR50" s="284"/>
      <c r="CS50" s="284"/>
      <c r="CT50" s="286"/>
      <c r="CU50" s="284"/>
      <c r="CV50" s="284"/>
      <c r="CW50" s="284"/>
      <c r="CX50" s="284"/>
      <c r="CY50" s="284"/>
      <c r="CZ50" s="286"/>
      <c r="DA50" s="293"/>
      <c r="DB50" s="293"/>
      <c r="DC50" s="293"/>
      <c r="DD50" s="293"/>
      <c r="DE50" s="293"/>
      <c r="DF50" s="293"/>
      <c r="DG50" s="293"/>
      <c r="DH50" s="293"/>
      <c r="DI50" s="293"/>
      <c r="DJ50" s="293"/>
      <c r="DK50" s="303"/>
      <c r="DL50" s="284"/>
      <c r="DM50" s="284"/>
      <c r="DN50" s="284"/>
      <c r="DO50" s="284"/>
      <c r="DP50" s="284"/>
      <c r="DQ50" s="284"/>
      <c r="DR50" s="284"/>
      <c r="DS50" s="284"/>
      <c r="DT50" s="284"/>
      <c r="DU50" s="286"/>
      <c r="DV50" s="284"/>
      <c r="DW50" s="284"/>
      <c r="DX50" s="284"/>
      <c r="DY50" s="284"/>
      <c r="DZ50" s="284"/>
      <c r="EA50" s="284"/>
      <c r="EB50" s="284"/>
      <c r="EC50" s="284"/>
      <c r="ED50" s="284"/>
      <c r="EE50" s="286"/>
      <c r="EF50" s="295"/>
      <c r="EG50" s="295"/>
      <c r="EH50" s="295"/>
      <c r="EI50" s="293"/>
      <c r="EJ50" s="293"/>
      <c r="EK50" s="293"/>
      <c r="EL50" s="293"/>
      <c r="EM50" s="293"/>
      <c r="EN50" s="293"/>
      <c r="EO50" s="293"/>
      <c r="EP50" s="294"/>
      <c r="EQ50" s="305"/>
      <c r="ER50" s="305"/>
      <c r="ES50" s="305"/>
      <c r="ET50" s="305"/>
      <c r="EU50" s="305"/>
      <c r="EV50" s="294"/>
      <c r="EW50" s="305"/>
      <c r="EX50" s="305"/>
      <c r="EY50" s="305"/>
      <c r="EZ50" s="305"/>
      <c r="FA50" s="305"/>
      <c r="FB50" s="294"/>
      <c r="FC50" s="305"/>
      <c r="FD50" s="305"/>
      <c r="FE50" s="305"/>
      <c r="FF50" s="305"/>
      <c r="FG50" s="305"/>
      <c r="FH50" s="294"/>
      <c r="FI50" s="288"/>
      <c r="FJ50" s="288"/>
      <c r="FK50" s="288"/>
      <c r="FL50" s="288"/>
      <c r="FM50" s="288"/>
      <c r="FN50" s="288"/>
      <c r="FO50" s="288"/>
      <c r="FP50" s="288"/>
      <c r="FQ50" s="288"/>
      <c r="FR50" s="288"/>
      <c r="FS50" s="288"/>
      <c r="FT50" s="288"/>
      <c r="FU50" s="290"/>
      <c r="FV50" s="288"/>
      <c r="FW50" s="288"/>
      <c r="FX50" s="288"/>
      <c r="FY50" s="291"/>
      <c r="FZ50" s="291"/>
      <c r="GA50" s="291"/>
      <c r="GB50" s="291"/>
      <c r="GC50" s="291"/>
      <c r="GD50" s="291"/>
      <c r="GE50" s="291"/>
      <c r="GF50" s="291"/>
      <c r="GG50" s="291"/>
      <c r="GH50" s="291"/>
      <c r="GI50" s="288"/>
      <c r="GJ50" s="287"/>
      <c r="GK50"/>
      <c r="GL50"/>
    </row>
    <row r="51" spans="1:194" s="8" customFormat="1" ht="16.5">
      <c r="A51" s="64"/>
      <c r="B51" s="63" t="s">
        <v>99</v>
      </c>
      <c r="C51" s="59">
        <v>94</v>
      </c>
      <c r="D51" s="59">
        <v>85</v>
      </c>
      <c r="E51" s="59">
        <v>76</v>
      </c>
      <c r="F51" s="59">
        <v>82</v>
      </c>
      <c r="G51" s="59">
        <f>SUM(AI51+BK51)</f>
        <v>78</v>
      </c>
      <c r="H51" s="59">
        <v>72</v>
      </c>
      <c r="I51" s="59">
        <v>72</v>
      </c>
      <c r="J51" s="59">
        <f>SUM(AL51,BN51)</f>
        <v>67</v>
      </c>
      <c r="K51" s="60">
        <v>59</v>
      </c>
      <c r="L51" s="59">
        <v>61</v>
      </c>
      <c r="M51" s="59">
        <v>59</v>
      </c>
      <c r="N51" s="59">
        <v>51</v>
      </c>
      <c r="O51" s="59">
        <v>51</v>
      </c>
      <c r="P51" s="59">
        <v>51</v>
      </c>
      <c r="Q51" s="59">
        <v>44</v>
      </c>
      <c r="R51" s="60">
        <v>41</v>
      </c>
      <c r="S51" s="59">
        <v>26</v>
      </c>
      <c r="T51" s="59">
        <v>20</v>
      </c>
      <c r="U51" s="59">
        <v>26</v>
      </c>
      <c r="V51" s="59">
        <v>41</v>
      </c>
      <c r="W51" s="59">
        <v>40</v>
      </c>
      <c r="X51" s="59">
        <v>43</v>
      </c>
      <c r="Y51" s="59">
        <v>37</v>
      </c>
      <c r="Z51" s="59">
        <v>41</v>
      </c>
      <c r="AA51" s="59">
        <v>49</v>
      </c>
      <c r="AB51" s="59">
        <v>44</v>
      </c>
      <c r="AC51" s="59">
        <v>42</v>
      </c>
      <c r="AD51" s="61">
        <v>48</v>
      </c>
      <c r="AE51" s="59">
        <v>0</v>
      </c>
      <c r="AF51" s="59">
        <v>0</v>
      </c>
      <c r="AG51" s="59">
        <v>0</v>
      </c>
      <c r="AH51" s="59">
        <v>0</v>
      </c>
      <c r="AI51" s="59">
        <v>0</v>
      </c>
      <c r="AJ51" s="59">
        <v>0</v>
      </c>
      <c r="AK51" s="59">
        <v>0</v>
      </c>
      <c r="AL51" s="59">
        <v>0</v>
      </c>
      <c r="AM51" s="59">
        <v>0</v>
      </c>
      <c r="AN51" s="59">
        <v>0</v>
      </c>
      <c r="AO51" s="59">
        <v>0</v>
      </c>
      <c r="AP51" s="59">
        <v>0</v>
      </c>
      <c r="AQ51" s="59">
        <v>0</v>
      </c>
      <c r="AR51" s="59">
        <v>0</v>
      </c>
      <c r="AS51" s="59">
        <v>0</v>
      </c>
      <c r="AT51" s="59">
        <v>0</v>
      </c>
      <c r="AU51" s="59">
        <v>0</v>
      </c>
      <c r="AV51" s="59">
        <v>0</v>
      </c>
      <c r="AW51" s="59">
        <v>0</v>
      </c>
      <c r="AX51" s="59">
        <v>1</v>
      </c>
      <c r="AY51" s="59">
        <v>0</v>
      </c>
      <c r="AZ51" s="59">
        <v>0</v>
      </c>
      <c r="BA51" s="59">
        <v>0</v>
      </c>
      <c r="BB51" s="59">
        <v>0</v>
      </c>
      <c r="BC51" s="59">
        <v>0</v>
      </c>
      <c r="BD51" s="59">
        <v>0</v>
      </c>
      <c r="BE51" s="59">
        <v>0</v>
      </c>
      <c r="BF51" s="61">
        <v>0</v>
      </c>
      <c r="BG51" s="59">
        <v>94</v>
      </c>
      <c r="BH51" s="59">
        <v>85</v>
      </c>
      <c r="BI51" s="59">
        <v>76</v>
      </c>
      <c r="BJ51" s="59">
        <v>82</v>
      </c>
      <c r="BK51" s="59">
        <v>78</v>
      </c>
      <c r="BL51" s="59">
        <v>72</v>
      </c>
      <c r="BM51" s="59">
        <v>72</v>
      </c>
      <c r="BN51" s="59">
        <v>67</v>
      </c>
      <c r="BO51" s="59">
        <v>59</v>
      </c>
      <c r="BP51" s="59">
        <v>61</v>
      </c>
      <c r="BQ51" s="59">
        <v>59</v>
      </c>
      <c r="BR51" s="59">
        <v>51</v>
      </c>
      <c r="BS51" s="59">
        <v>51</v>
      </c>
      <c r="BT51" s="59">
        <v>51</v>
      </c>
      <c r="BU51" s="59">
        <v>44</v>
      </c>
      <c r="BV51" s="59">
        <v>41</v>
      </c>
      <c r="BW51" s="59">
        <v>26</v>
      </c>
      <c r="BX51" s="59">
        <v>20</v>
      </c>
      <c r="BY51" s="59">
        <v>26</v>
      </c>
      <c r="BZ51" s="59">
        <v>40</v>
      </c>
      <c r="CA51" s="59">
        <v>40</v>
      </c>
      <c r="CB51" s="59">
        <v>43</v>
      </c>
      <c r="CC51" s="59">
        <v>37</v>
      </c>
      <c r="CD51" s="59">
        <v>41</v>
      </c>
      <c r="CE51" s="59">
        <v>49</v>
      </c>
      <c r="CF51" s="59">
        <v>44</v>
      </c>
      <c r="CG51" s="59">
        <v>42</v>
      </c>
      <c r="CH51" s="61">
        <v>48</v>
      </c>
      <c r="CI51" s="59">
        <v>28</v>
      </c>
      <c r="CJ51" s="59">
        <v>30</v>
      </c>
      <c r="CK51" s="59">
        <v>38</v>
      </c>
      <c r="CL51" s="59">
        <v>34</v>
      </c>
      <c r="CM51" s="59">
        <v>27</v>
      </c>
      <c r="CN51" s="61">
        <v>38</v>
      </c>
      <c r="CO51" s="59">
        <v>26</v>
      </c>
      <c r="CP51" s="59">
        <v>24</v>
      </c>
      <c r="CQ51" s="59">
        <v>29</v>
      </c>
      <c r="CR51" s="59">
        <v>29</v>
      </c>
      <c r="CS51" s="59">
        <v>20</v>
      </c>
      <c r="CT51" s="61">
        <v>21</v>
      </c>
      <c r="CU51" s="59">
        <v>17</v>
      </c>
      <c r="CV51" s="59">
        <v>20</v>
      </c>
      <c r="CW51" s="59">
        <v>24</v>
      </c>
      <c r="CX51" s="59">
        <v>21</v>
      </c>
      <c r="CY51" s="59">
        <v>17</v>
      </c>
      <c r="CZ51" s="61">
        <v>17</v>
      </c>
      <c r="DA51" s="59"/>
      <c r="DB51" s="59">
        <v>38</v>
      </c>
      <c r="DC51" s="59">
        <v>54</v>
      </c>
      <c r="DD51" s="59">
        <v>47</v>
      </c>
      <c r="DE51" s="59">
        <v>51</v>
      </c>
      <c r="DF51" s="59">
        <v>52</v>
      </c>
      <c r="DG51" s="59">
        <v>54</v>
      </c>
      <c r="DH51" s="59">
        <v>61</v>
      </c>
      <c r="DI51" s="59">
        <v>58</v>
      </c>
      <c r="DJ51" s="59">
        <v>57</v>
      </c>
      <c r="DK51" s="61">
        <v>58</v>
      </c>
      <c r="DL51" s="59"/>
      <c r="DM51" s="59">
        <v>1</v>
      </c>
      <c r="DN51" s="59"/>
      <c r="DO51" s="59"/>
      <c r="DP51" s="59">
        <v>0</v>
      </c>
      <c r="DQ51" s="59">
        <v>0</v>
      </c>
      <c r="DR51" s="59">
        <v>0</v>
      </c>
      <c r="DS51" s="59">
        <v>0</v>
      </c>
      <c r="DT51" s="59">
        <v>0</v>
      </c>
      <c r="DU51" s="61">
        <v>0</v>
      </c>
      <c r="DV51" s="59"/>
      <c r="DW51" s="59">
        <v>37</v>
      </c>
      <c r="DX51" s="59"/>
      <c r="DY51" s="59"/>
      <c r="DZ51" s="59">
        <v>51</v>
      </c>
      <c r="EA51" s="59">
        <v>54</v>
      </c>
      <c r="EB51" s="59">
        <v>61</v>
      </c>
      <c r="EC51" s="59">
        <v>58</v>
      </c>
      <c r="ED51" s="59">
        <v>57</v>
      </c>
      <c r="EE51" s="61">
        <v>58</v>
      </c>
      <c r="EF51" s="62"/>
      <c r="EG51" s="62">
        <f t="shared" ref="EG51:EH53" si="68">U51/DB51</f>
        <v>0.68421052631578949</v>
      </c>
      <c r="EH51" s="62">
        <f t="shared" si="68"/>
        <v>0.7592592592592593</v>
      </c>
      <c r="EI51" s="62">
        <f t="shared" ref="EI51:EJ53" si="69">V51/DC51</f>
        <v>0.7592592592592593</v>
      </c>
      <c r="EJ51" s="62">
        <f t="shared" si="69"/>
        <v>0.85106382978723405</v>
      </c>
      <c r="EK51" s="62">
        <f t="shared" ref="EK51:EP52" si="70">Y51/DF51</f>
        <v>0.71153846153846156</v>
      </c>
      <c r="EL51" s="62">
        <f t="shared" si="70"/>
        <v>0.7592592592592593</v>
      </c>
      <c r="EM51" s="62">
        <f t="shared" si="70"/>
        <v>0.80327868852459017</v>
      </c>
      <c r="EN51" s="62">
        <f t="shared" si="70"/>
        <v>0.75862068965517238</v>
      </c>
      <c r="EO51" s="62">
        <f t="shared" si="70"/>
        <v>0.73684210526315785</v>
      </c>
      <c r="EP51" s="263">
        <f t="shared" si="70"/>
        <v>0.82758620689655171</v>
      </c>
      <c r="EQ51" s="9">
        <f t="shared" ref="EQ51:EV52" si="71">CI51/DF51</f>
        <v>0.53846153846153844</v>
      </c>
      <c r="ER51" s="9">
        <f t="shared" si="71"/>
        <v>0.55555555555555558</v>
      </c>
      <c r="ES51" s="9">
        <f t="shared" si="71"/>
        <v>0.62295081967213117</v>
      </c>
      <c r="ET51" s="9">
        <f t="shared" si="71"/>
        <v>0.58620689655172409</v>
      </c>
      <c r="EU51" s="9">
        <f t="shared" si="71"/>
        <v>0.47368421052631576</v>
      </c>
      <c r="EV51" s="56">
        <f t="shared" si="71"/>
        <v>0.65517241379310343</v>
      </c>
      <c r="EW51" s="9">
        <f t="shared" ref="EW51:FB52" si="72">CO51/DF51</f>
        <v>0.5</v>
      </c>
      <c r="EX51" s="9">
        <f t="shared" si="72"/>
        <v>0.44444444444444442</v>
      </c>
      <c r="EY51" s="9">
        <f t="shared" si="72"/>
        <v>0.47540983606557374</v>
      </c>
      <c r="EZ51" s="9">
        <f t="shared" si="72"/>
        <v>0.5</v>
      </c>
      <c r="FA51" s="9">
        <f t="shared" si="72"/>
        <v>0.35087719298245612</v>
      </c>
      <c r="FB51" s="56">
        <f t="shared" si="72"/>
        <v>0.36206896551724138</v>
      </c>
      <c r="FC51" s="9">
        <f t="shared" ref="FC51:FH52" si="73">CU51/DF51</f>
        <v>0.32692307692307693</v>
      </c>
      <c r="FD51" s="9">
        <f t="shared" si="73"/>
        <v>0.37037037037037035</v>
      </c>
      <c r="FE51" s="9">
        <f t="shared" si="73"/>
        <v>0.39344262295081966</v>
      </c>
      <c r="FF51" s="9">
        <f t="shared" si="73"/>
        <v>0.36206896551724138</v>
      </c>
      <c r="FG51" s="9">
        <f t="shared" si="73"/>
        <v>0.2982456140350877</v>
      </c>
      <c r="FH51" s="56">
        <f t="shared" si="73"/>
        <v>0.29310344827586204</v>
      </c>
      <c r="FI51" s="4"/>
      <c r="FJ51" s="4"/>
      <c r="FK51" s="4">
        <v>134.80000000000001</v>
      </c>
      <c r="FL51" s="4">
        <v>217.3</v>
      </c>
      <c r="FM51" s="4">
        <v>185.7</v>
      </c>
      <c r="FN51" s="4">
        <v>63.6</v>
      </c>
      <c r="FO51" s="4">
        <v>104</v>
      </c>
      <c r="FP51" s="4">
        <v>71.5</v>
      </c>
      <c r="FQ51" s="4">
        <v>54.8</v>
      </c>
      <c r="FR51" s="4">
        <v>84.1</v>
      </c>
      <c r="FS51" s="4">
        <v>101.3</v>
      </c>
      <c r="FT51" s="4">
        <v>58</v>
      </c>
      <c r="FU51" s="5">
        <v>115</v>
      </c>
      <c r="FV51" s="4">
        <v>39</v>
      </c>
      <c r="FW51" s="4">
        <v>34</v>
      </c>
      <c r="FX51" s="4">
        <v>42</v>
      </c>
      <c r="FY51" s="10">
        <v>78.214285714285722</v>
      </c>
      <c r="FZ51" s="10">
        <v>85</v>
      </c>
      <c r="GA51" s="10">
        <v>83</v>
      </c>
      <c r="GB51" s="10">
        <v>22</v>
      </c>
      <c r="GC51" s="10">
        <v>32</v>
      </c>
      <c r="GD51" s="10">
        <v>32</v>
      </c>
      <c r="GE51" s="10">
        <v>38</v>
      </c>
      <c r="GF51" s="10">
        <v>31</v>
      </c>
      <c r="GG51" s="10">
        <v>29</v>
      </c>
      <c r="GH51" s="10">
        <v>27</v>
      </c>
      <c r="GI51" s="4">
        <v>33</v>
      </c>
      <c r="GJ51" s="50">
        <v>42</v>
      </c>
      <c r="GK51"/>
      <c r="GL51"/>
    </row>
    <row r="52" spans="1:194" s="8" customFormat="1" ht="16.5">
      <c r="A52" s="64"/>
      <c r="B52" s="63" t="s">
        <v>42</v>
      </c>
      <c r="C52" s="59">
        <v>1</v>
      </c>
      <c r="D52" s="59">
        <v>1</v>
      </c>
      <c r="E52" s="59">
        <v>6</v>
      </c>
      <c r="F52" s="59">
        <v>6</v>
      </c>
      <c r="G52" s="59">
        <f>SUM(AI52+BK52)</f>
        <v>1</v>
      </c>
      <c r="H52" s="59">
        <v>2</v>
      </c>
      <c r="I52" s="59">
        <v>4</v>
      </c>
      <c r="J52" s="59">
        <f>SUM(AL52,BN52)</f>
        <v>5</v>
      </c>
      <c r="K52" s="60">
        <v>4</v>
      </c>
      <c r="L52" s="59">
        <v>4</v>
      </c>
      <c r="M52" s="59">
        <v>1</v>
      </c>
      <c r="N52" s="59">
        <v>0</v>
      </c>
      <c r="O52" s="59">
        <v>9</v>
      </c>
      <c r="P52" s="59">
        <v>12</v>
      </c>
      <c r="Q52" s="59">
        <v>10</v>
      </c>
      <c r="R52" s="60">
        <v>17</v>
      </c>
      <c r="S52" s="59">
        <v>13</v>
      </c>
      <c r="T52" s="59">
        <v>10</v>
      </c>
      <c r="U52" s="59">
        <v>11</v>
      </c>
      <c r="V52" s="59">
        <v>8</v>
      </c>
      <c r="W52" s="59">
        <v>10</v>
      </c>
      <c r="X52" s="59">
        <v>13</v>
      </c>
      <c r="Y52" s="59">
        <v>18</v>
      </c>
      <c r="Z52" s="59">
        <v>25</v>
      </c>
      <c r="AA52" s="59">
        <v>21</v>
      </c>
      <c r="AB52" s="59">
        <v>20</v>
      </c>
      <c r="AC52" s="59">
        <v>18</v>
      </c>
      <c r="AD52" s="61">
        <v>20</v>
      </c>
      <c r="AE52" s="59">
        <v>0</v>
      </c>
      <c r="AF52" s="59">
        <v>0</v>
      </c>
      <c r="AG52" s="59">
        <v>0</v>
      </c>
      <c r="AH52" s="59">
        <v>0</v>
      </c>
      <c r="AI52" s="59">
        <v>0</v>
      </c>
      <c r="AJ52" s="59">
        <v>0</v>
      </c>
      <c r="AK52" s="59">
        <v>0</v>
      </c>
      <c r="AL52" s="59">
        <v>0</v>
      </c>
      <c r="AM52" s="59">
        <v>0</v>
      </c>
      <c r="AN52" s="59">
        <v>0</v>
      </c>
      <c r="AO52" s="59">
        <v>0</v>
      </c>
      <c r="AP52" s="59">
        <v>0</v>
      </c>
      <c r="AQ52" s="59">
        <v>0</v>
      </c>
      <c r="AR52" s="59">
        <v>1</v>
      </c>
      <c r="AS52" s="59">
        <v>1</v>
      </c>
      <c r="AT52" s="59">
        <v>1</v>
      </c>
      <c r="AU52" s="59">
        <v>0</v>
      </c>
      <c r="AV52" s="59">
        <v>0</v>
      </c>
      <c r="AW52" s="59">
        <v>0</v>
      </c>
      <c r="AX52" s="59">
        <v>0</v>
      </c>
      <c r="AY52" s="59">
        <v>0</v>
      </c>
      <c r="AZ52" s="59">
        <v>0</v>
      </c>
      <c r="BA52" s="59">
        <v>0</v>
      </c>
      <c r="BB52" s="59">
        <v>0</v>
      </c>
      <c r="BC52" s="59">
        <v>1</v>
      </c>
      <c r="BD52" s="59">
        <v>1</v>
      </c>
      <c r="BE52" s="59">
        <v>1</v>
      </c>
      <c r="BF52" s="61">
        <v>1</v>
      </c>
      <c r="BG52" s="59">
        <v>1</v>
      </c>
      <c r="BH52" s="59">
        <v>3</v>
      </c>
      <c r="BI52" s="59">
        <v>6</v>
      </c>
      <c r="BJ52" s="59">
        <v>6</v>
      </c>
      <c r="BK52" s="59">
        <v>1</v>
      </c>
      <c r="BL52" s="59">
        <v>2</v>
      </c>
      <c r="BM52" s="59">
        <v>4</v>
      </c>
      <c r="BN52" s="59">
        <v>5</v>
      </c>
      <c r="BO52" s="59">
        <v>4</v>
      </c>
      <c r="BP52" s="59">
        <v>4</v>
      </c>
      <c r="BQ52" s="59">
        <v>1</v>
      </c>
      <c r="BR52" s="59">
        <v>0</v>
      </c>
      <c r="BS52" s="59">
        <v>9</v>
      </c>
      <c r="BT52" s="59">
        <v>11</v>
      </c>
      <c r="BU52" s="59">
        <v>9</v>
      </c>
      <c r="BV52" s="59">
        <v>16</v>
      </c>
      <c r="BW52" s="59">
        <v>13</v>
      </c>
      <c r="BX52" s="59">
        <v>10</v>
      </c>
      <c r="BY52" s="59">
        <v>11</v>
      </c>
      <c r="BZ52" s="59">
        <v>8</v>
      </c>
      <c r="CA52" s="59">
        <v>10</v>
      </c>
      <c r="CB52" s="59">
        <v>13</v>
      </c>
      <c r="CC52" s="59">
        <v>18</v>
      </c>
      <c r="CD52" s="59">
        <v>25</v>
      </c>
      <c r="CE52" s="59">
        <v>20</v>
      </c>
      <c r="CF52" s="59">
        <v>19</v>
      </c>
      <c r="CG52" s="59">
        <v>17</v>
      </c>
      <c r="CH52" s="61">
        <v>19</v>
      </c>
      <c r="CI52" s="59">
        <v>13</v>
      </c>
      <c r="CJ52" s="59">
        <v>17</v>
      </c>
      <c r="CK52" s="59">
        <v>20</v>
      </c>
      <c r="CL52" s="59">
        <v>18</v>
      </c>
      <c r="CM52" s="59">
        <v>18</v>
      </c>
      <c r="CN52" s="61">
        <v>18</v>
      </c>
      <c r="CO52" s="59">
        <v>12</v>
      </c>
      <c r="CP52" s="59">
        <v>13</v>
      </c>
      <c r="CQ52" s="59">
        <v>13</v>
      </c>
      <c r="CR52" s="59">
        <v>18</v>
      </c>
      <c r="CS52" s="59">
        <v>15</v>
      </c>
      <c r="CT52" s="61">
        <v>17</v>
      </c>
      <c r="CU52" s="59">
        <v>8</v>
      </c>
      <c r="CV52" s="59">
        <v>11</v>
      </c>
      <c r="CW52" s="59">
        <v>11</v>
      </c>
      <c r="CX52" s="59">
        <v>12</v>
      </c>
      <c r="CY52" s="59">
        <v>15</v>
      </c>
      <c r="CZ52" s="61">
        <v>14</v>
      </c>
      <c r="DA52" s="59"/>
      <c r="DB52" s="59">
        <v>11</v>
      </c>
      <c r="DC52" s="59">
        <v>10</v>
      </c>
      <c r="DD52" s="59">
        <v>15</v>
      </c>
      <c r="DE52" s="59">
        <v>15</v>
      </c>
      <c r="DF52" s="59">
        <v>19</v>
      </c>
      <c r="DG52" s="59">
        <v>26</v>
      </c>
      <c r="DH52" s="59">
        <v>21</v>
      </c>
      <c r="DI52" s="59">
        <v>20</v>
      </c>
      <c r="DJ52" s="59">
        <v>21</v>
      </c>
      <c r="DK52" s="61">
        <v>24</v>
      </c>
      <c r="DL52" s="59"/>
      <c r="DM52" s="59"/>
      <c r="DN52" s="59"/>
      <c r="DO52" s="59"/>
      <c r="DP52" s="59">
        <v>0</v>
      </c>
      <c r="DQ52" s="59">
        <v>1</v>
      </c>
      <c r="DR52" s="59">
        <v>1</v>
      </c>
      <c r="DS52" s="59">
        <v>1</v>
      </c>
      <c r="DT52" s="59">
        <v>1</v>
      </c>
      <c r="DU52" s="61">
        <v>1</v>
      </c>
      <c r="DV52" s="59"/>
      <c r="DW52" s="59"/>
      <c r="DX52" s="59"/>
      <c r="DY52" s="59"/>
      <c r="DZ52" s="59">
        <v>15</v>
      </c>
      <c r="EA52" s="59">
        <v>25</v>
      </c>
      <c r="EB52" s="59">
        <v>20</v>
      </c>
      <c r="EC52" s="59">
        <v>19</v>
      </c>
      <c r="ED52" s="59">
        <v>20</v>
      </c>
      <c r="EE52" s="61">
        <v>23</v>
      </c>
      <c r="EF52" s="62"/>
      <c r="EG52" s="62">
        <f t="shared" si="68"/>
        <v>1</v>
      </c>
      <c r="EH52" s="62">
        <f t="shared" si="68"/>
        <v>0.8</v>
      </c>
      <c r="EI52" s="62">
        <f t="shared" si="69"/>
        <v>0.8</v>
      </c>
      <c r="EJ52" s="62">
        <f t="shared" si="69"/>
        <v>0.66666666666666663</v>
      </c>
      <c r="EK52" s="62">
        <f t="shared" si="70"/>
        <v>0.94736842105263153</v>
      </c>
      <c r="EL52" s="62">
        <f t="shared" si="70"/>
        <v>0.96153846153846156</v>
      </c>
      <c r="EM52" s="62">
        <f t="shared" si="70"/>
        <v>1</v>
      </c>
      <c r="EN52" s="62">
        <f t="shared" si="70"/>
        <v>1</v>
      </c>
      <c r="EO52" s="62">
        <f t="shared" si="70"/>
        <v>0.8571428571428571</v>
      </c>
      <c r="EP52" s="263">
        <f>AD52/DK52</f>
        <v>0.83333333333333337</v>
      </c>
      <c r="EQ52" s="9">
        <f t="shared" si="71"/>
        <v>0.68421052631578949</v>
      </c>
      <c r="ER52" s="9">
        <f t="shared" si="71"/>
        <v>0.65384615384615385</v>
      </c>
      <c r="ES52" s="9">
        <f t="shared" si="71"/>
        <v>0.95238095238095233</v>
      </c>
      <c r="ET52" s="9">
        <f t="shared" si="71"/>
        <v>0.9</v>
      </c>
      <c r="EU52" s="9">
        <f t="shared" si="71"/>
        <v>0.8571428571428571</v>
      </c>
      <c r="EV52" s="56">
        <f t="shared" si="71"/>
        <v>0.75</v>
      </c>
      <c r="EW52" s="9">
        <f t="shared" si="72"/>
        <v>0.63157894736842102</v>
      </c>
      <c r="EX52" s="9">
        <f t="shared" si="72"/>
        <v>0.5</v>
      </c>
      <c r="EY52" s="9">
        <f t="shared" si="72"/>
        <v>0.61904761904761907</v>
      </c>
      <c r="EZ52" s="9">
        <f t="shared" si="72"/>
        <v>0.9</v>
      </c>
      <c r="FA52" s="9">
        <f t="shared" si="72"/>
        <v>0.7142857142857143</v>
      </c>
      <c r="FB52" s="56">
        <f t="shared" si="72"/>
        <v>0.70833333333333337</v>
      </c>
      <c r="FC52" s="9">
        <f t="shared" si="73"/>
        <v>0.42105263157894735</v>
      </c>
      <c r="FD52" s="9">
        <f t="shared" si="73"/>
        <v>0.42307692307692307</v>
      </c>
      <c r="FE52" s="9">
        <f t="shared" si="73"/>
        <v>0.52380952380952384</v>
      </c>
      <c r="FF52" s="9">
        <f t="shared" si="73"/>
        <v>0.6</v>
      </c>
      <c r="FG52" s="9">
        <f t="shared" si="73"/>
        <v>0.7142857142857143</v>
      </c>
      <c r="FH52" s="56">
        <f t="shared" si="73"/>
        <v>0.58333333333333337</v>
      </c>
      <c r="FI52" s="4"/>
      <c r="FJ52" s="4"/>
      <c r="FK52" s="4"/>
      <c r="FL52" s="4"/>
      <c r="FM52" s="4"/>
      <c r="FN52" s="4"/>
      <c r="FO52" s="4"/>
      <c r="FP52" s="4"/>
      <c r="FQ52" s="4"/>
      <c r="FR52" s="4"/>
      <c r="FS52" s="4"/>
      <c r="FT52" s="4"/>
      <c r="FU52" s="5"/>
      <c r="FV52" s="4"/>
      <c r="FW52" s="4"/>
      <c r="FX52" s="4"/>
      <c r="FY52" s="10">
        <v>58</v>
      </c>
      <c r="FZ52" s="10">
        <v>156</v>
      </c>
      <c r="GA52" s="10">
        <v>130</v>
      </c>
      <c r="GB52" s="10"/>
      <c r="GC52" s="10"/>
      <c r="GD52" s="10"/>
      <c r="GE52" s="10"/>
      <c r="GF52" s="10"/>
      <c r="GG52" s="10"/>
      <c r="GH52" s="10"/>
      <c r="GI52" s="4"/>
      <c r="GJ52" s="50"/>
      <c r="GK52"/>
      <c r="GL52"/>
    </row>
    <row r="53" spans="1:194" s="8" customFormat="1" ht="16.5" hidden="1" customHeight="1">
      <c r="A53" s="64"/>
      <c r="B53" s="63" t="s">
        <v>100</v>
      </c>
      <c r="C53" s="59">
        <v>40</v>
      </c>
      <c r="D53" s="59">
        <v>46</v>
      </c>
      <c r="E53" s="59">
        <v>61</v>
      </c>
      <c r="F53" s="59">
        <v>0</v>
      </c>
      <c r="G53" s="59">
        <f>SUM(AI53+BK53)</f>
        <v>0</v>
      </c>
      <c r="H53" s="59">
        <v>14</v>
      </c>
      <c r="I53" s="59">
        <v>28</v>
      </c>
      <c r="J53" s="59">
        <f>SUM(AL53,BN53)</f>
        <v>33</v>
      </c>
      <c r="K53" s="60"/>
      <c r="L53" s="59"/>
      <c r="M53" s="59"/>
      <c r="N53" s="59"/>
      <c r="O53" s="59"/>
      <c r="P53" s="59"/>
      <c r="Q53" s="59"/>
      <c r="R53" s="60"/>
      <c r="S53" s="59"/>
      <c r="T53" s="59"/>
      <c r="U53" s="59"/>
      <c r="V53" s="59"/>
      <c r="W53" s="59"/>
      <c r="X53" s="59"/>
      <c r="Y53" s="59"/>
      <c r="Z53" s="59"/>
      <c r="AA53" s="59"/>
      <c r="AB53" s="59"/>
      <c r="AC53" s="59"/>
      <c r="AD53" s="61"/>
      <c r="AE53" s="59">
        <v>0</v>
      </c>
      <c r="AF53" s="59">
        <v>0</v>
      </c>
      <c r="AG53" s="59">
        <v>0</v>
      </c>
      <c r="AH53" s="59">
        <v>0</v>
      </c>
      <c r="AI53" s="59">
        <v>0</v>
      </c>
      <c r="AJ53" s="59">
        <v>0</v>
      </c>
      <c r="AK53" s="59">
        <v>0</v>
      </c>
      <c r="AL53" s="59">
        <v>0</v>
      </c>
      <c r="AM53" s="59"/>
      <c r="AN53" s="59"/>
      <c r="AO53" s="59"/>
      <c r="AP53" s="59"/>
      <c r="AQ53" s="59"/>
      <c r="AR53" s="59"/>
      <c r="AS53" s="59"/>
      <c r="AT53" s="59"/>
      <c r="AU53" s="59"/>
      <c r="AV53" s="59"/>
      <c r="AW53" s="59"/>
      <c r="AX53" s="59"/>
      <c r="AY53" s="59"/>
      <c r="AZ53" s="59"/>
      <c r="BA53" s="59"/>
      <c r="BB53" s="59"/>
      <c r="BC53" s="59"/>
      <c r="BD53" s="59"/>
      <c r="BE53" s="59"/>
      <c r="BF53" s="61"/>
      <c r="BG53" s="59">
        <v>40</v>
      </c>
      <c r="BH53" s="59">
        <v>46</v>
      </c>
      <c r="BI53" s="59">
        <v>61</v>
      </c>
      <c r="BJ53" s="59">
        <v>0</v>
      </c>
      <c r="BK53" s="59">
        <v>0</v>
      </c>
      <c r="BL53" s="59">
        <v>14</v>
      </c>
      <c r="BM53" s="59">
        <v>28</v>
      </c>
      <c r="BN53" s="59">
        <v>33</v>
      </c>
      <c r="BO53" s="59"/>
      <c r="BP53" s="59"/>
      <c r="BQ53" s="59"/>
      <c r="BR53" s="59"/>
      <c r="BS53" s="59"/>
      <c r="BT53" s="59"/>
      <c r="BU53" s="59"/>
      <c r="BV53" s="59"/>
      <c r="BW53" s="59"/>
      <c r="BX53" s="59"/>
      <c r="BY53" s="59"/>
      <c r="BZ53" s="59"/>
      <c r="CA53" s="59"/>
      <c r="CB53" s="59"/>
      <c r="CC53" s="59"/>
      <c r="CD53" s="59"/>
      <c r="CE53" s="59"/>
      <c r="CF53" s="59"/>
      <c r="CG53" s="59"/>
      <c r="CH53" s="61"/>
      <c r="CI53" s="59"/>
      <c r="CJ53" s="59"/>
      <c r="CK53" s="59"/>
      <c r="CL53" s="59"/>
      <c r="CM53" s="59"/>
      <c r="CN53" s="61"/>
      <c r="CO53" s="59"/>
      <c r="CP53" s="59"/>
      <c r="CQ53" s="59"/>
      <c r="CR53" s="59"/>
      <c r="CS53" s="59"/>
      <c r="CT53" s="61"/>
      <c r="CU53" s="59"/>
      <c r="CV53" s="59"/>
      <c r="CW53" s="59"/>
      <c r="CX53" s="59"/>
      <c r="CY53" s="59"/>
      <c r="CZ53" s="61"/>
      <c r="DA53" s="59"/>
      <c r="DB53" s="59"/>
      <c r="DC53" s="59"/>
      <c r="DD53" s="59"/>
      <c r="DE53" s="59"/>
      <c r="DF53" s="59"/>
      <c r="DG53" s="59"/>
      <c r="DH53" s="59"/>
      <c r="DI53" s="59"/>
      <c r="DJ53" s="59"/>
      <c r="DK53" s="61"/>
      <c r="DL53" s="59"/>
      <c r="DM53" s="59"/>
      <c r="DN53" s="59"/>
      <c r="DO53" s="59"/>
      <c r="DP53" s="59"/>
      <c r="DQ53" s="59"/>
      <c r="DR53" s="59"/>
      <c r="DS53" s="59"/>
      <c r="DT53" s="59"/>
      <c r="DU53" s="61"/>
      <c r="DV53" s="59"/>
      <c r="DW53" s="59"/>
      <c r="DX53" s="59"/>
      <c r="DY53" s="59"/>
      <c r="DZ53" s="59"/>
      <c r="EA53" s="59"/>
      <c r="EB53" s="59"/>
      <c r="EC53" s="59"/>
      <c r="ED53" s="59"/>
      <c r="EE53" s="61"/>
      <c r="EF53" s="62"/>
      <c r="EG53" s="62" t="e">
        <f t="shared" si="68"/>
        <v>#DIV/0!</v>
      </c>
      <c r="EH53" s="62" t="e">
        <f t="shared" si="68"/>
        <v>#DIV/0!</v>
      </c>
      <c r="EI53" s="62" t="e">
        <f t="shared" si="69"/>
        <v>#DIV/0!</v>
      </c>
      <c r="EJ53" s="59" t="e">
        <f t="shared" si="69"/>
        <v>#DIV/0!</v>
      </c>
      <c r="EK53" s="59" t="e">
        <f>Y53/DF53</f>
        <v>#DIV/0!</v>
      </c>
      <c r="EL53" s="59"/>
      <c r="EM53" s="59"/>
      <c r="EN53" s="59"/>
      <c r="EO53" s="59"/>
      <c r="EP53" s="50"/>
      <c r="EQ53" s="4" t="e">
        <f>CL53/DI53</f>
        <v>#DIV/0!</v>
      </c>
      <c r="ER53" s="4"/>
      <c r="ES53" s="4"/>
      <c r="ET53" s="4"/>
      <c r="EU53" s="4"/>
      <c r="EV53" s="50"/>
      <c r="EW53" s="4" t="e">
        <f>CR53/DI53</f>
        <v>#DIV/0!</v>
      </c>
      <c r="EX53" s="4"/>
      <c r="EY53" s="4"/>
      <c r="EZ53" s="4"/>
      <c r="FA53" s="4"/>
      <c r="FB53" s="50"/>
      <c r="FC53" s="4" t="e">
        <v>#DIV/0!</v>
      </c>
      <c r="FD53" s="4"/>
      <c r="FE53" s="4"/>
      <c r="FF53" s="4"/>
      <c r="FG53" s="4"/>
      <c r="FH53" s="248"/>
      <c r="FI53" s="4"/>
      <c r="FJ53" s="4"/>
      <c r="FK53" s="15" t="s">
        <v>101</v>
      </c>
      <c r="FL53" s="15" t="s">
        <v>102</v>
      </c>
      <c r="FM53" s="15" t="s">
        <v>103</v>
      </c>
      <c r="FN53" s="4"/>
      <c r="FO53" s="4"/>
      <c r="FP53" s="4"/>
      <c r="FQ53" s="4"/>
      <c r="FR53" s="4"/>
      <c r="FS53" s="4"/>
      <c r="FT53" s="4"/>
      <c r="FU53" s="5"/>
      <c r="FV53" s="4"/>
      <c r="FW53" s="4"/>
      <c r="FX53" s="4"/>
      <c r="FY53" s="10"/>
      <c r="FZ53" s="10"/>
      <c r="GA53" s="10"/>
      <c r="GB53" s="10"/>
      <c r="GC53" s="10"/>
      <c r="GD53" s="10"/>
      <c r="GE53" s="10"/>
      <c r="GF53" s="10"/>
      <c r="GG53" s="10"/>
      <c r="GH53" s="10"/>
      <c r="GI53" s="4"/>
      <c r="GJ53" s="50"/>
      <c r="GK53"/>
      <c r="GL53"/>
    </row>
    <row r="54" spans="1:194" s="8" customFormat="1" ht="16.5">
      <c r="A54" s="64"/>
      <c r="B54" s="63" t="s">
        <v>78</v>
      </c>
      <c r="C54" s="59">
        <v>6</v>
      </c>
      <c r="D54" s="59">
        <v>6</v>
      </c>
      <c r="E54" s="59">
        <v>2</v>
      </c>
      <c r="F54" s="59">
        <v>3</v>
      </c>
      <c r="G54" s="59">
        <f>SUM(AI54+BK54)</f>
        <v>4</v>
      </c>
      <c r="H54" s="59">
        <v>3</v>
      </c>
      <c r="I54" s="59">
        <v>0</v>
      </c>
      <c r="J54" s="59">
        <f>SUM(AL54,BN54)</f>
        <v>4</v>
      </c>
      <c r="K54" s="60">
        <v>4</v>
      </c>
      <c r="L54" s="59">
        <v>2</v>
      </c>
      <c r="M54" s="59">
        <v>0</v>
      </c>
      <c r="N54" s="59">
        <v>0</v>
      </c>
      <c r="O54" s="59">
        <v>0</v>
      </c>
      <c r="P54" s="59">
        <v>0</v>
      </c>
      <c r="Q54" s="59">
        <v>0</v>
      </c>
      <c r="R54" s="60">
        <v>0</v>
      </c>
      <c r="S54" s="76"/>
      <c r="T54" s="76"/>
      <c r="U54" s="76"/>
      <c r="V54" s="76"/>
      <c r="W54" s="76"/>
      <c r="X54" s="76"/>
      <c r="Y54" s="59">
        <v>0</v>
      </c>
      <c r="Z54" s="59" t="s">
        <v>50</v>
      </c>
      <c r="AA54" s="59">
        <v>0</v>
      </c>
      <c r="AB54" s="59">
        <v>0</v>
      </c>
      <c r="AC54" s="59">
        <v>0</v>
      </c>
      <c r="AD54" s="61">
        <v>0</v>
      </c>
      <c r="AE54" s="59">
        <v>0</v>
      </c>
      <c r="AF54" s="59">
        <v>0</v>
      </c>
      <c r="AG54" s="59">
        <v>1</v>
      </c>
      <c r="AH54" s="59">
        <v>0</v>
      </c>
      <c r="AI54" s="59">
        <v>0</v>
      </c>
      <c r="AJ54" s="59">
        <v>0</v>
      </c>
      <c r="AK54" s="59">
        <v>0</v>
      </c>
      <c r="AL54" s="59">
        <v>0</v>
      </c>
      <c r="AM54" s="59">
        <v>0</v>
      </c>
      <c r="AN54" s="59">
        <v>0</v>
      </c>
      <c r="AO54" s="59">
        <v>0</v>
      </c>
      <c r="AP54" s="59">
        <v>0</v>
      </c>
      <c r="AQ54" s="59">
        <v>0</v>
      </c>
      <c r="AR54" s="59">
        <v>0</v>
      </c>
      <c r="AS54" s="59">
        <v>0</v>
      </c>
      <c r="AT54" s="59">
        <v>0</v>
      </c>
      <c r="AU54" s="76"/>
      <c r="AV54" s="76"/>
      <c r="AW54" s="76"/>
      <c r="AX54" s="76"/>
      <c r="AY54" s="76"/>
      <c r="AZ54" s="76"/>
      <c r="BA54" s="59">
        <v>0</v>
      </c>
      <c r="BB54" s="59" t="s">
        <v>50</v>
      </c>
      <c r="BC54" s="59">
        <v>0</v>
      </c>
      <c r="BD54" s="59">
        <v>0</v>
      </c>
      <c r="BE54" s="59">
        <v>0</v>
      </c>
      <c r="BF54" s="61">
        <v>0</v>
      </c>
      <c r="BG54" s="59">
        <v>6</v>
      </c>
      <c r="BH54" s="59">
        <v>0</v>
      </c>
      <c r="BI54" s="59">
        <v>1</v>
      </c>
      <c r="BJ54" s="59">
        <v>3</v>
      </c>
      <c r="BK54" s="59">
        <v>4</v>
      </c>
      <c r="BL54" s="59">
        <v>3</v>
      </c>
      <c r="BM54" s="59">
        <v>0</v>
      </c>
      <c r="BN54" s="59">
        <v>4</v>
      </c>
      <c r="BO54" s="59">
        <v>4</v>
      </c>
      <c r="BP54" s="59">
        <v>2</v>
      </c>
      <c r="BQ54" s="59">
        <v>0</v>
      </c>
      <c r="BR54" s="59">
        <v>0</v>
      </c>
      <c r="BS54" s="59">
        <v>0</v>
      </c>
      <c r="BT54" s="59">
        <v>0</v>
      </c>
      <c r="BU54" s="59">
        <v>0</v>
      </c>
      <c r="BV54" s="59">
        <v>0</v>
      </c>
      <c r="BW54" s="59"/>
      <c r="BX54" s="59"/>
      <c r="BY54" s="59"/>
      <c r="BZ54" s="59"/>
      <c r="CA54" s="59"/>
      <c r="CB54" s="59"/>
      <c r="CC54" s="59">
        <v>0</v>
      </c>
      <c r="CD54" s="59" t="s">
        <v>50</v>
      </c>
      <c r="CE54" s="59">
        <v>0</v>
      </c>
      <c r="CF54" s="59">
        <v>0</v>
      </c>
      <c r="CG54" s="59">
        <v>0</v>
      </c>
      <c r="CH54" s="61">
        <v>0</v>
      </c>
      <c r="CI54" s="59">
        <v>0</v>
      </c>
      <c r="CJ54" s="59"/>
      <c r="CK54" s="59">
        <v>0</v>
      </c>
      <c r="CL54" s="59">
        <v>0</v>
      </c>
      <c r="CM54" s="59">
        <v>0</v>
      </c>
      <c r="CN54" s="61">
        <v>0</v>
      </c>
      <c r="CO54" s="59">
        <v>0</v>
      </c>
      <c r="CP54" s="59"/>
      <c r="CQ54" s="59">
        <v>0</v>
      </c>
      <c r="CR54" s="59">
        <v>0</v>
      </c>
      <c r="CS54" s="59">
        <v>0</v>
      </c>
      <c r="CT54" s="61">
        <v>0</v>
      </c>
      <c r="CU54" s="59">
        <v>0</v>
      </c>
      <c r="CV54" s="59"/>
      <c r="CW54" s="59">
        <v>0</v>
      </c>
      <c r="CX54" s="59">
        <v>0</v>
      </c>
      <c r="CY54" s="59">
        <v>0</v>
      </c>
      <c r="CZ54" s="61">
        <v>0</v>
      </c>
      <c r="DA54" s="59"/>
      <c r="DB54" s="59"/>
      <c r="DC54" s="59"/>
      <c r="DD54" s="59"/>
      <c r="DE54" s="59"/>
      <c r="DF54" s="59">
        <v>2</v>
      </c>
      <c r="DG54" s="59">
        <v>0</v>
      </c>
      <c r="DH54" s="59">
        <v>0</v>
      </c>
      <c r="DI54" s="59">
        <v>1</v>
      </c>
      <c r="DJ54" s="59">
        <v>0</v>
      </c>
      <c r="DK54" s="61">
        <v>0</v>
      </c>
      <c r="DL54" s="59"/>
      <c r="DM54" s="59"/>
      <c r="DN54" s="59"/>
      <c r="DO54" s="59"/>
      <c r="DP54" s="59"/>
      <c r="DQ54" s="59"/>
      <c r="DR54" s="59"/>
      <c r="DS54" s="59">
        <v>0</v>
      </c>
      <c r="DT54" s="59">
        <v>0</v>
      </c>
      <c r="DU54" s="61"/>
      <c r="DV54" s="76"/>
      <c r="DW54" s="76"/>
      <c r="DX54" s="76"/>
      <c r="DY54" s="76"/>
      <c r="DZ54" s="76"/>
      <c r="EA54" s="59" t="s">
        <v>50</v>
      </c>
      <c r="EB54" s="59">
        <v>0</v>
      </c>
      <c r="EC54" s="59">
        <v>1</v>
      </c>
      <c r="ED54" s="59">
        <v>0</v>
      </c>
      <c r="EE54" s="61"/>
      <c r="EF54" s="236"/>
      <c r="EG54" s="62"/>
      <c r="EH54" s="62"/>
      <c r="EI54" s="62"/>
      <c r="EJ54" s="59"/>
      <c r="EK54" s="59">
        <f>Y54/DF54</f>
        <v>0</v>
      </c>
      <c r="EL54" s="59">
        <v>0</v>
      </c>
      <c r="EM54" s="59"/>
      <c r="EN54" s="62">
        <f>AB54/DI54</f>
        <v>0</v>
      </c>
      <c r="EO54" s="62">
        <v>0</v>
      </c>
      <c r="EP54" s="56"/>
      <c r="EQ54" s="4">
        <f>CL54/DI54</f>
        <v>0</v>
      </c>
      <c r="ER54" s="4"/>
      <c r="ES54" s="4"/>
      <c r="ET54" s="9">
        <f>CL54/DI54</f>
        <v>0</v>
      </c>
      <c r="EU54" s="9">
        <v>0</v>
      </c>
      <c r="EV54" s="56"/>
      <c r="EW54" s="4">
        <f>CR54/DI54</f>
        <v>0</v>
      </c>
      <c r="EX54" s="4"/>
      <c r="EY54" s="4"/>
      <c r="EZ54" s="9">
        <f>CR54/DI54</f>
        <v>0</v>
      </c>
      <c r="FA54" s="9">
        <v>0</v>
      </c>
      <c r="FB54" s="56"/>
      <c r="FC54" s="4" t="e">
        <v>#DIV/0!</v>
      </c>
      <c r="FD54" s="4"/>
      <c r="FE54" s="4"/>
      <c r="FF54" s="9">
        <f>CX54/DI54</f>
        <v>0</v>
      </c>
      <c r="FG54" s="9">
        <v>0</v>
      </c>
      <c r="FH54" s="248"/>
      <c r="FI54" s="4"/>
      <c r="FJ54" s="4"/>
      <c r="FK54" s="4"/>
      <c r="FL54" s="4"/>
      <c r="FM54" s="4">
        <v>6</v>
      </c>
      <c r="FN54" s="4">
        <v>4</v>
      </c>
      <c r="FO54" s="4"/>
      <c r="FP54" s="4"/>
      <c r="FQ54" s="4"/>
      <c r="FR54" s="4"/>
      <c r="FS54" s="4"/>
      <c r="FT54" s="4"/>
      <c r="FU54" s="5"/>
      <c r="FV54" s="4"/>
      <c r="FW54" s="4"/>
      <c r="FX54" s="4"/>
      <c r="FY54" s="10"/>
      <c r="FZ54" s="10"/>
      <c r="GA54" s="10"/>
      <c r="GB54" s="10"/>
      <c r="GC54" s="10"/>
      <c r="GD54" s="10"/>
      <c r="GE54" s="10" t="s">
        <v>50</v>
      </c>
      <c r="GF54" s="10" t="s">
        <v>50</v>
      </c>
      <c r="GG54" s="10"/>
      <c r="GH54" s="10"/>
      <c r="GI54" s="4"/>
      <c r="GJ54" s="50"/>
      <c r="GK54"/>
      <c r="GL54"/>
    </row>
    <row r="55" spans="1:194" s="8" customFormat="1" ht="16.5" hidden="1" customHeight="1">
      <c r="A55" s="64"/>
      <c r="B55" s="63" t="s">
        <v>81</v>
      </c>
      <c r="C55" s="59">
        <v>0</v>
      </c>
      <c r="D55" s="59">
        <v>0</v>
      </c>
      <c r="E55" s="59">
        <v>0</v>
      </c>
      <c r="F55" s="59">
        <v>0</v>
      </c>
      <c r="G55" s="59">
        <f>SUM(AI55+BK55)</f>
        <v>1</v>
      </c>
      <c r="H55" s="59"/>
      <c r="I55" s="59"/>
      <c r="J55" s="59"/>
      <c r="K55" s="60"/>
      <c r="L55" s="59"/>
      <c r="M55" s="59"/>
      <c r="N55" s="59"/>
      <c r="O55" s="59"/>
      <c r="P55" s="59"/>
      <c r="Q55" s="59"/>
      <c r="R55" s="60"/>
      <c r="S55" s="59"/>
      <c r="T55" s="59"/>
      <c r="U55" s="59"/>
      <c r="V55" s="59"/>
      <c r="W55" s="59"/>
      <c r="X55" s="59"/>
      <c r="Y55" s="59"/>
      <c r="Z55" s="59"/>
      <c r="AA55" s="59"/>
      <c r="AB55" s="59"/>
      <c r="AC55" s="59"/>
      <c r="AD55" s="61"/>
      <c r="AE55" s="59">
        <v>0</v>
      </c>
      <c r="AF55" s="59">
        <v>0</v>
      </c>
      <c r="AG55" s="59">
        <v>0</v>
      </c>
      <c r="AH55" s="59">
        <v>0</v>
      </c>
      <c r="AI55" s="59">
        <v>0</v>
      </c>
      <c r="AJ55" s="59"/>
      <c r="AK55" s="59"/>
      <c r="AL55" s="59"/>
      <c r="AM55" s="59"/>
      <c r="AN55" s="59"/>
      <c r="AO55" s="59"/>
      <c r="AP55" s="59"/>
      <c r="AQ55" s="59"/>
      <c r="AR55" s="59"/>
      <c r="AS55" s="59"/>
      <c r="AT55" s="59"/>
      <c r="AU55" s="59"/>
      <c r="AV55" s="59"/>
      <c r="AW55" s="59"/>
      <c r="AX55" s="59"/>
      <c r="AY55" s="59"/>
      <c r="AZ55" s="59"/>
      <c r="BA55" s="59"/>
      <c r="BB55" s="59"/>
      <c r="BC55" s="59"/>
      <c r="BD55" s="59"/>
      <c r="BE55" s="59"/>
      <c r="BF55" s="61"/>
      <c r="BG55" s="59">
        <v>0</v>
      </c>
      <c r="BH55" s="59">
        <v>0</v>
      </c>
      <c r="BI55" s="59">
        <v>0</v>
      </c>
      <c r="BJ55" s="59">
        <v>0</v>
      </c>
      <c r="BK55" s="59">
        <v>1</v>
      </c>
      <c r="BL55" s="59"/>
      <c r="BM55" s="59"/>
      <c r="BN55" s="59"/>
      <c r="BO55" s="59"/>
      <c r="BP55" s="59"/>
      <c r="BQ55" s="59"/>
      <c r="BR55" s="59"/>
      <c r="BS55" s="59"/>
      <c r="BT55" s="59"/>
      <c r="BU55" s="59"/>
      <c r="BV55" s="59"/>
      <c r="BW55" s="59"/>
      <c r="BX55" s="59"/>
      <c r="BY55" s="59"/>
      <c r="BZ55" s="59"/>
      <c r="CA55" s="59"/>
      <c r="CB55" s="59"/>
      <c r="CC55" s="59"/>
      <c r="CD55" s="59"/>
      <c r="CE55" s="59"/>
      <c r="CF55" s="59"/>
      <c r="CG55" s="59"/>
      <c r="CH55" s="61"/>
      <c r="CI55" s="59"/>
      <c r="CJ55" s="59"/>
      <c r="CK55" s="59"/>
      <c r="CL55" s="59"/>
      <c r="CM55" s="59"/>
      <c r="CN55" s="61"/>
      <c r="CO55" s="59"/>
      <c r="CP55" s="59"/>
      <c r="CQ55" s="59"/>
      <c r="CR55" s="59"/>
      <c r="CS55" s="59"/>
      <c r="CT55" s="61"/>
      <c r="CU55" s="59"/>
      <c r="CV55" s="59"/>
      <c r="CW55" s="59"/>
      <c r="CX55" s="59"/>
      <c r="CY55" s="59"/>
      <c r="CZ55" s="61"/>
      <c r="DA55" s="59"/>
      <c r="DB55" s="59"/>
      <c r="DC55" s="59"/>
      <c r="DD55" s="59"/>
      <c r="DE55" s="59"/>
      <c r="DF55" s="59"/>
      <c r="DG55" s="59"/>
      <c r="DH55" s="59"/>
      <c r="DI55" s="59"/>
      <c r="DJ55" s="59"/>
      <c r="DK55" s="61"/>
      <c r="DL55" s="59"/>
      <c r="DM55" s="59"/>
      <c r="DN55" s="59"/>
      <c r="DO55" s="59"/>
      <c r="DP55" s="59"/>
      <c r="DQ55" s="59"/>
      <c r="DR55" s="59"/>
      <c r="DS55" s="59"/>
      <c r="DT55" s="59"/>
      <c r="DU55" s="61"/>
      <c r="DV55" s="59"/>
      <c r="DW55" s="59"/>
      <c r="DX55" s="59"/>
      <c r="DY55" s="59"/>
      <c r="DZ55" s="59"/>
      <c r="EA55" s="59"/>
      <c r="EB55" s="59"/>
      <c r="EC55" s="59"/>
      <c r="ED55" s="59"/>
      <c r="EE55" s="61"/>
      <c r="EF55" s="62"/>
      <c r="EG55" s="62" t="e">
        <f>U55/DB55</f>
        <v>#DIV/0!</v>
      </c>
      <c r="EH55" s="62" t="e">
        <f>V55/DC55</f>
        <v>#DIV/0!</v>
      </c>
      <c r="EI55" s="62" t="e">
        <f>V55/DC55</f>
        <v>#DIV/0!</v>
      </c>
      <c r="EJ55" s="59" t="e">
        <f>W55/DD55</f>
        <v>#DIV/0!</v>
      </c>
      <c r="EK55" s="59" t="e">
        <f>Y55/DF55</f>
        <v>#DIV/0!</v>
      </c>
      <c r="EL55" s="59"/>
      <c r="EM55" s="59"/>
      <c r="EN55" s="59"/>
      <c r="EO55" s="59"/>
      <c r="EP55" s="50"/>
      <c r="EQ55" s="4" t="e">
        <f>CL55/DI55</f>
        <v>#DIV/0!</v>
      </c>
      <c r="ER55" s="4"/>
      <c r="ES55" s="4"/>
      <c r="ET55" s="4"/>
      <c r="EU55" s="4"/>
      <c r="EV55" s="50"/>
      <c r="EW55" s="4" t="e">
        <f>CR55/DI55</f>
        <v>#DIV/0!</v>
      </c>
      <c r="EX55" s="4"/>
      <c r="EY55" s="4"/>
      <c r="EZ55" s="4"/>
      <c r="FA55" s="4"/>
      <c r="FB55" s="50"/>
      <c r="FC55" s="4" t="e">
        <v>#DIV/0!</v>
      </c>
      <c r="FD55" s="4"/>
      <c r="FE55" s="4"/>
      <c r="FF55" s="4"/>
      <c r="FG55" s="4"/>
      <c r="FH55" s="248"/>
      <c r="FI55" s="4"/>
      <c r="FJ55" s="4"/>
      <c r="FK55" s="4"/>
      <c r="FL55" s="4"/>
      <c r="FM55" s="4"/>
      <c r="FN55" s="4"/>
      <c r="FO55" s="4"/>
      <c r="FP55" s="4"/>
      <c r="FQ55" s="4"/>
      <c r="FR55" s="4"/>
      <c r="FS55" s="4"/>
      <c r="FT55" s="4"/>
      <c r="FU55" s="5"/>
      <c r="FV55" s="4"/>
      <c r="FW55" s="4"/>
      <c r="FX55" s="4"/>
      <c r="FY55" s="10"/>
      <c r="FZ55" s="10"/>
      <c r="GA55" s="10"/>
      <c r="GB55" s="10"/>
      <c r="GC55" s="10"/>
      <c r="GD55" s="10"/>
      <c r="GE55" s="10"/>
      <c r="GF55" s="10"/>
      <c r="GG55" s="10"/>
      <c r="GH55" s="10"/>
      <c r="GI55" s="4"/>
      <c r="GJ55" s="50"/>
      <c r="GK55"/>
      <c r="GL55"/>
    </row>
    <row r="56" spans="1:194" s="8" customFormat="1" ht="16.5">
      <c r="A56" s="64"/>
      <c r="B56" s="65" t="s">
        <v>44</v>
      </c>
      <c r="C56" s="66">
        <f t="shared" ref="C56:I56" si="74">SUM(C51:C55)</f>
        <v>141</v>
      </c>
      <c r="D56" s="66">
        <f t="shared" si="74"/>
        <v>138</v>
      </c>
      <c r="E56" s="66">
        <f t="shared" si="74"/>
        <v>145</v>
      </c>
      <c r="F56" s="66">
        <f t="shared" si="74"/>
        <v>91</v>
      </c>
      <c r="G56" s="66">
        <f t="shared" si="74"/>
        <v>84</v>
      </c>
      <c r="H56" s="66">
        <f t="shared" si="74"/>
        <v>91</v>
      </c>
      <c r="I56" s="66">
        <f t="shared" si="74"/>
        <v>104</v>
      </c>
      <c r="J56" s="66">
        <f>SUM(AL56,BN56)</f>
        <v>109</v>
      </c>
      <c r="K56" s="67">
        <f>SUM(AM56,BO56)</f>
        <v>67</v>
      </c>
      <c r="L56" s="66">
        <f t="shared" ref="L56:AQ56" si="75">SUM(L51:L55)</f>
        <v>67</v>
      </c>
      <c r="M56" s="66">
        <f t="shared" si="75"/>
        <v>60</v>
      </c>
      <c r="N56" s="66">
        <f t="shared" si="75"/>
        <v>51</v>
      </c>
      <c r="O56" s="66">
        <f t="shared" si="75"/>
        <v>60</v>
      </c>
      <c r="P56" s="66">
        <f t="shared" si="75"/>
        <v>63</v>
      </c>
      <c r="Q56" s="66">
        <f t="shared" si="75"/>
        <v>54</v>
      </c>
      <c r="R56" s="67">
        <f t="shared" si="75"/>
        <v>58</v>
      </c>
      <c r="S56" s="66">
        <f t="shared" si="75"/>
        <v>39</v>
      </c>
      <c r="T56" s="66">
        <f t="shared" si="75"/>
        <v>30</v>
      </c>
      <c r="U56" s="66">
        <f t="shared" si="75"/>
        <v>37</v>
      </c>
      <c r="V56" s="66">
        <f t="shared" si="75"/>
        <v>49</v>
      </c>
      <c r="W56" s="66">
        <f t="shared" si="75"/>
        <v>50</v>
      </c>
      <c r="X56" s="66">
        <f>SUM(X51:X55)</f>
        <v>56</v>
      </c>
      <c r="Y56" s="66">
        <f t="shared" ref="Y56:AD56" si="76">SUM(Y51:Y54)</f>
        <v>55</v>
      </c>
      <c r="Z56" s="66">
        <f t="shared" si="76"/>
        <v>66</v>
      </c>
      <c r="AA56" s="66">
        <f t="shared" si="76"/>
        <v>70</v>
      </c>
      <c r="AB56" s="66">
        <f t="shared" si="76"/>
        <v>64</v>
      </c>
      <c r="AC56" s="66">
        <f t="shared" si="76"/>
        <v>60</v>
      </c>
      <c r="AD56" s="61">
        <f t="shared" si="76"/>
        <v>68</v>
      </c>
      <c r="AE56" s="66">
        <f t="shared" si="75"/>
        <v>0</v>
      </c>
      <c r="AF56" s="66">
        <f t="shared" si="75"/>
        <v>0</v>
      </c>
      <c r="AG56" s="66">
        <f t="shared" si="75"/>
        <v>1</v>
      </c>
      <c r="AH56" s="66">
        <f t="shared" si="75"/>
        <v>0</v>
      </c>
      <c r="AI56" s="66">
        <f t="shared" si="75"/>
        <v>0</v>
      </c>
      <c r="AJ56" s="66">
        <f t="shared" si="75"/>
        <v>0</v>
      </c>
      <c r="AK56" s="66">
        <f t="shared" si="75"/>
        <v>0</v>
      </c>
      <c r="AL56" s="66">
        <f t="shared" si="75"/>
        <v>0</v>
      </c>
      <c r="AM56" s="66">
        <f t="shared" si="75"/>
        <v>0</v>
      </c>
      <c r="AN56" s="66">
        <f t="shared" si="75"/>
        <v>0</v>
      </c>
      <c r="AO56" s="66">
        <f t="shared" si="75"/>
        <v>0</v>
      </c>
      <c r="AP56" s="66">
        <f t="shared" si="75"/>
        <v>0</v>
      </c>
      <c r="AQ56" s="66">
        <f t="shared" si="75"/>
        <v>0</v>
      </c>
      <c r="AR56" s="66">
        <v>1</v>
      </c>
      <c r="AS56" s="66">
        <v>1</v>
      </c>
      <c r="AT56" s="66">
        <v>1</v>
      </c>
      <c r="AU56" s="66">
        <v>0</v>
      </c>
      <c r="AV56" s="66">
        <v>0</v>
      </c>
      <c r="AW56" s="66">
        <v>0</v>
      </c>
      <c r="AX56" s="66">
        <f>SUM(AX51:AX55)</f>
        <v>1</v>
      </c>
      <c r="AY56" s="66">
        <f>SUM(AY51:AY55)</f>
        <v>0</v>
      </c>
      <c r="AZ56" s="66">
        <f>SUM(AZ51:AZ55)</f>
        <v>0</v>
      </c>
      <c r="BA56" s="66"/>
      <c r="BB56" s="66">
        <f>SUM(BB51:BB54)</f>
        <v>0</v>
      </c>
      <c r="BC56" s="66">
        <f>SUM(BC51:BC54)</f>
        <v>1</v>
      </c>
      <c r="BD56" s="66">
        <f>SUM(BD51:BD54)</f>
        <v>1</v>
      </c>
      <c r="BE56" s="66">
        <f>SUM(BE51:BE54)</f>
        <v>1</v>
      </c>
      <c r="BF56" s="61">
        <f>SUM(BF51:BF54)</f>
        <v>1</v>
      </c>
      <c r="BG56" s="66">
        <f t="shared" ref="BG56:CC56" si="77">SUM(BG51:BG54)</f>
        <v>141</v>
      </c>
      <c r="BH56" s="66">
        <f t="shared" si="77"/>
        <v>134</v>
      </c>
      <c r="BI56" s="66">
        <f t="shared" si="77"/>
        <v>144</v>
      </c>
      <c r="BJ56" s="66">
        <f t="shared" si="77"/>
        <v>91</v>
      </c>
      <c r="BK56" s="66">
        <f t="shared" si="77"/>
        <v>83</v>
      </c>
      <c r="BL56" s="66">
        <f t="shared" si="77"/>
        <v>91</v>
      </c>
      <c r="BM56" s="66">
        <f t="shared" si="77"/>
        <v>104</v>
      </c>
      <c r="BN56" s="66">
        <f t="shared" si="77"/>
        <v>109</v>
      </c>
      <c r="BO56" s="66">
        <f t="shared" si="77"/>
        <v>67</v>
      </c>
      <c r="BP56" s="66">
        <f t="shared" si="77"/>
        <v>67</v>
      </c>
      <c r="BQ56" s="66">
        <f t="shared" si="77"/>
        <v>60</v>
      </c>
      <c r="BR56" s="66">
        <f t="shared" si="77"/>
        <v>51</v>
      </c>
      <c r="BS56" s="66">
        <f t="shared" si="77"/>
        <v>60</v>
      </c>
      <c r="BT56" s="66">
        <f t="shared" si="77"/>
        <v>62</v>
      </c>
      <c r="BU56" s="66">
        <f t="shared" si="77"/>
        <v>53</v>
      </c>
      <c r="BV56" s="66">
        <f t="shared" si="77"/>
        <v>57</v>
      </c>
      <c r="BW56" s="66">
        <f t="shared" si="77"/>
        <v>39</v>
      </c>
      <c r="BX56" s="66">
        <f t="shared" si="77"/>
        <v>30</v>
      </c>
      <c r="BY56" s="66">
        <f t="shared" si="77"/>
        <v>37</v>
      </c>
      <c r="BZ56" s="66">
        <f t="shared" si="77"/>
        <v>48</v>
      </c>
      <c r="CA56" s="66">
        <f t="shared" si="77"/>
        <v>50</v>
      </c>
      <c r="CB56" s="66">
        <f t="shared" si="77"/>
        <v>56</v>
      </c>
      <c r="CC56" s="66">
        <f t="shared" si="77"/>
        <v>55</v>
      </c>
      <c r="CD56" s="66">
        <f>SUM(CD51:CD54)</f>
        <v>66</v>
      </c>
      <c r="CE56" s="66">
        <f>SUM(CE51:CE54)</f>
        <v>69</v>
      </c>
      <c r="CF56" s="66">
        <f>SUM(CF51:CF54)</f>
        <v>63</v>
      </c>
      <c r="CG56" s="66">
        <f>SUM(CG51:CG54)</f>
        <v>59</v>
      </c>
      <c r="CH56" s="61">
        <f>SUM(CH51:CH54)</f>
        <v>67</v>
      </c>
      <c r="CI56" s="66">
        <f>SUM(CI51:CI55)</f>
        <v>41</v>
      </c>
      <c r="CJ56" s="66">
        <f>SUM(CJ51:CJ54)</f>
        <v>47</v>
      </c>
      <c r="CK56" s="66">
        <f>SUM(CK51:CK54)</f>
        <v>58</v>
      </c>
      <c r="CL56" s="66">
        <f>SUM(CL51:CL54)</f>
        <v>52</v>
      </c>
      <c r="CM56" s="66">
        <f>SUM(CM51:CM54)</f>
        <v>45</v>
      </c>
      <c r="CN56" s="69">
        <f>SUM(CN51:CN54)</f>
        <v>56</v>
      </c>
      <c r="CO56" s="66">
        <f>SUM(CO51:CO55)</f>
        <v>38</v>
      </c>
      <c r="CP56" s="66">
        <f>SUM(CP51:CP54)</f>
        <v>37</v>
      </c>
      <c r="CQ56" s="66">
        <f>SUM(CQ51:CQ54)</f>
        <v>42</v>
      </c>
      <c r="CR56" s="66">
        <f>SUM(CR51:CR54)</f>
        <v>47</v>
      </c>
      <c r="CS56" s="66">
        <f>SUM(CS51:CS54)</f>
        <v>35</v>
      </c>
      <c r="CT56" s="68">
        <f>SUM(CT51:CT54)</f>
        <v>38</v>
      </c>
      <c r="CU56" s="66">
        <f>SUM(CU51:CU55)</f>
        <v>25</v>
      </c>
      <c r="CV56" s="66">
        <f>SUM(CV51:CV54)</f>
        <v>31</v>
      </c>
      <c r="CW56" s="66">
        <f>SUM(CW51:CW54)</f>
        <v>35</v>
      </c>
      <c r="CX56" s="66">
        <f>SUM(CX51:CX54)</f>
        <v>33</v>
      </c>
      <c r="CY56" s="66">
        <f>SUM(CY51:CY54)</f>
        <v>32</v>
      </c>
      <c r="CZ56" s="68">
        <f>SUM(CZ51:CZ54)</f>
        <v>31</v>
      </c>
      <c r="DA56" s="66">
        <f t="shared" ref="DA56:DY56" si="78">SUM(DA51:DA55)</f>
        <v>0</v>
      </c>
      <c r="DB56" s="66">
        <f t="shared" si="78"/>
        <v>49</v>
      </c>
      <c r="DC56" s="66">
        <f t="shared" si="78"/>
        <v>64</v>
      </c>
      <c r="DD56" s="66">
        <f t="shared" si="78"/>
        <v>62</v>
      </c>
      <c r="DE56" s="66">
        <f t="shared" si="78"/>
        <v>66</v>
      </c>
      <c r="DF56" s="66">
        <f>SUM(DF51:DF55)</f>
        <v>73</v>
      </c>
      <c r="DG56" s="66">
        <f>SUM(DG51:DG54)</f>
        <v>80</v>
      </c>
      <c r="DH56" s="66">
        <f>SUM(DH51:DH54)</f>
        <v>82</v>
      </c>
      <c r="DI56" s="66">
        <f>SUM(DI51:DI54)</f>
        <v>79</v>
      </c>
      <c r="DJ56" s="66">
        <f>SUM(DJ51:DJ54)</f>
        <v>78</v>
      </c>
      <c r="DK56" s="68">
        <f>SUM(DK51:DK54)</f>
        <v>82</v>
      </c>
      <c r="DL56" s="66">
        <f t="shared" si="78"/>
        <v>0</v>
      </c>
      <c r="DM56" s="66">
        <f t="shared" si="78"/>
        <v>1</v>
      </c>
      <c r="DN56" s="66">
        <f>SUM(DN51:DN55)</f>
        <v>0</v>
      </c>
      <c r="DO56" s="66">
        <f>SUM(DO51:DO55)</f>
        <v>0</v>
      </c>
      <c r="DP56" s="66">
        <f>SUM(DP51:DP55)</f>
        <v>0</v>
      </c>
      <c r="DQ56" s="66">
        <f>SUM(DQ51:DQ54)</f>
        <v>1</v>
      </c>
      <c r="DR56" s="66">
        <f>SUM(DR51:DR54)</f>
        <v>1</v>
      </c>
      <c r="DS56" s="66">
        <f>SUM(DS51:DS54)</f>
        <v>1</v>
      </c>
      <c r="DT56" s="66">
        <f>SUM(DT51:DT54)</f>
        <v>1</v>
      </c>
      <c r="DU56" s="68">
        <f>SUM(DU51:DU54)</f>
        <v>1</v>
      </c>
      <c r="DV56" s="66">
        <f t="shared" si="78"/>
        <v>0</v>
      </c>
      <c r="DW56" s="66">
        <f t="shared" si="78"/>
        <v>37</v>
      </c>
      <c r="DX56" s="66">
        <f t="shared" si="78"/>
        <v>0</v>
      </c>
      <c r="DY56" s="66">
        <f t="shared" si="78"/>
        <v>0</v>
      </c>
      <c r="DZ56" s="66">
        <f>SUM(DZ51:DZ55)</f>
        <v>66</v>
      </c>
      <c r="EA56" s="66">
        <f>SUM(EA51:EA54)</f>
        <v>79</v>
      </c>
      <c r="EB56" s="66">
        <f>SUM(EB51:EB54)</f>
        <v>81</v>
      </c>
      <c r="EC56" s="66">
        <f>SUM(EC51:EC54)</f>
        <v>78</v>
      </c>
      <c r="ED56" s="66">
        <f>SUM(ED51:ED54)</f>
        <v>77</v>
      </c>
      <c r="EE56" s="68">
        <f>SUM(EE51:EE54)</f>
        <v>81</v>
      </c>
      <c r="EF56" s="70"/>
      <c r="EG56" s="70">
        <f>U56/DB56</f>
        <v>0.75510204081632648</v>
      </c>
      <c r="EH56" s="70">
        <f>V56/DC56</f>
        <v>0.765625</v>
      </c>
      <c r="EI56" s="70">
        <f>V56/DC56</f>
        <v>0.765625</v>
      </c>
      <c r="EJ56" s="70">
        <f>W56/DD56</f>
        <v>0.80645161290322576</v>
      </c>
      <c r="EK56" s="70">
        <f>Y56/DF56</f>
        <v>0.75342465753424659</v>
      </c>
      <c r="EL56" s="70">
        <f>Z56/DG56</f>
        <v>0.82499999999999996</v>
      </c>
      <c r="EM56" s="70">
        <f>AA56/DH56</f>
        <v>0.85365853658536583</v>
      </c>
      <c r="EN56" s="70">
        <f>AB56/DI56</f>
        <v>0.810126582278481</v>
      </c>
      <c r="EO56" s="70">
        <f>AC56/DJ56</f>
        <v>0.76923076923076927</v>
      </c>
      <c r="EP56" s="264">
        <f>AD56/DK56</f>
        <v>0.82926829268292679</v>
      </c>
      <c r="EQ56" s="14">
        <f t="shared" ref="EQ56:EV56" si="79">CI56/DF56</f>
        <v>0.56164383561643838</v>
      </c>
      <c r="ER56" s="14">
        <f t="shared" si="79"/>
        <v>0.58750000000000002</v>
      </c>
      <c r="ES56" s="14">
        <f t="shared" si="79"/>
        <v>0.70731707317073167</v>
      </c>
      <c r="ET56" s="14">
        <f t="shared" si="79"/>
        <v>0.65822784810126578</v>
      </c>
      <c r="EU56" s="14">
        <f t="shared" si="79"/>
        <v>0.57692307692307687</v>
      </c>
      <c r="EV56" s="55">
        <f t="shared" si="79"/>
        <v>0.68292682926829273</v>
      </c>
      <c r="EW56" s="14">
        <f t="shared" ref="EW56:FB56" si="80">CO56/DF56</f>
        <v>0.52054794520547942</v>
      </c>
      <c r="EX56" s="14">
        <f t="shared" si="80"/>
        <v>0.46250000000000002</v>
      </c>
      <c r="EY56" s="14">
        <f t="shared" si="80"/>
        <v>0.51219512195121952</v>
      </c>
      <c r="EZ56" s="14">
        <f t="shared" si="80"/>
        <v>0.59493670886075944</v>
      </c>
      <c r="FA56" s="14">
        <f t="shared" si="80"/>
        <v>0.44871794871794873</v>
      </c>
      <c r="FB56" s="55">
        <f t="shared" si="80"/>
        <v>0.46341463414634149</v>
      </c>
      <c r="FC56" s="14">
        <f t="shared" ref="FC56:FH56" si="81">CU56/DF56</f>
        <v>0.34246575342465752</v>
      </c>
      <c r="FD56" s="14">
        <f t="shared" si="81"/>
        <v>0.38750000000000001</v>
      </c>
      <c r="FE56" s="14">
        <f t="shared" si="81"/>
        <v>0.42682926829268292</v>
      </c>
      <c r="FF56" s="14">
        <f t="shared" si="81"/>
        <v>0.41772151898734178</v>
      </c>
      <c r="FG56" s="14">
        <f t="shared" si="81"/>
        <v>0.41025641025641024</v>
      </c>
      <c r="FH56" s="55">
        <f t="shared" si="81"/>
        <v>0.37804878048780488</v>
      </c>
      <c r="FI56" s="11"/>
      <c r="FJ56" s="11"/>
      <c r="FK56" s="11"/>
      <c r="FL56" s="4"/>
      <c r="FM56" s="4"/>
      <c r="FN56" s="4"/>
      <c r="FO56" s="4"/>
      <c r="FP56" s="4"/>
      <c r="FQ56" s="4"/>
      <c r="FR56" s="4"/>
      <c r="FS56" s="4"/>
      <c r="FT56" s="4"/>
      <c r="FU56" s="5"/>
      <c r="FV56" s="4"/>
      <c r="FW56" s="4"/>
      <c r="FX56" s="4"/>
      <c r="FY56" s="10"/>
      <c r="FZ56" s="10"/>
      <c r="GA56" s="10"/>
      <c r="GB56" s="10"/>
      <c r="GC56" s="10"/>
      <c r="GD56" s="10"/>
      <c r="GE56" s="10"/>
      <c r="GF56" s="10"/>
      <c r="GG56" s="10"/>
      <c r="GH56" s="10"/>
      <c r="GI56" s="4"/>
      <c r="GJ56" s="50"/>
      <c r="GK56"/>
      <c r="GL56"/>
    </row>
    <row r="57" spans="1:194" s="8" customFormat="1" ht="16.5">
      <c r="A57" s="282" t="s">
        <v>104</v>
      </c>
      <c r="B57" s="283"/>
      <c r="C57" s="284"/>
      <c r="D57" s="284"/>
      <c r="E57" s="284"/>
      <c r="F57" s="284"/>
      <c r="G57" s="284"/>
      <c r="H57" s="284"/>
      <c r="I57" s="284"/>
      <c r="J57" s="284"/>
      <c r="K57" s="285"/>
      <c r="L57" s="284"/>
      <c r="M57" s="284"/>
      <c r="N57" s="284"/>
      <c r="O57" s="284"/>
      <c r="P57" s="284"/>
      <c r="Q57" s="284"/>
      <c r="R57" s="285"/>
      <c r="S57" s="284"/>
      <c r="T57" s="284"/>
      <c r="U57" s="284"/>
      <c r="V57" s="284"/>
      <c r="W57" s="284"/>
      <c r="X57" s="284"/>
      <c r="Y57" s="284"/>
      <c r="Z57" s="284"/>
      <c r="AA57" s="284"/>
      <c r="AB57" s="284"/>
      <c r="AC57" s="284"/>
      <c r="AD57" s="286"/>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6"/>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6"/>
      <c r="CI57" s="284"/>
      <c r="CJ57" s="284"/>
      <c r="CK57" s="284"/>
      <c r="CL57" s="284"/>
      <c r="CM57" s="284"/>
      <c r="CN57" s="286"/>
      <c r="CO57" s="284"/>
      <c r="CP57" s="284"/>
      <c r="CQ57" s="284"/>
      <c r="CR57" s="284"/>
      <c r="CS57" s="284"/>
      <c r="CT57" s="286"/>
      <c r="CU57" s="284"/>
      <c r="CV57" s="284"/>
      <c r="CW57" s="284"/>
      <c r="CX57" s="284"/>
      <c r="CY57" s="284"/>
      <c r="CZ57" s="286"/>
      <c r="DA57" s="284"/>
      <c r="DB57" s="284"/>
      <c r="DC57" s="284"/>
      <c r="DD57" s="284"/>
      <c r="DE57" s="284"/>
      <c r="DF57" s="284"/>
      <c r="DG57" s="284"/>
      <c r="DH57" s="284"/>
      <c r="DI57" s="284"/>
      <c r="DJ57" s="284"/>
      <c r="DK57" s="286"/>
      <c r="DL57" s="284"/>
      <c r="DM57" s="284"/>
      <c r="DN57" s="284"/>
      <c r="DO57" s="284"/>
      <c r="DP57" s="284"/>
      <c r="DQ57" s="284"/>
      <c r="DR57" s="284"/>
      <c r="DS57" s="284"/>
      <c r="DT57" s="284"/>
      <c r="DU57" s="286"/>
      <c r="DV57" s="284"/>
      <c r="DW57" s="284"/>
      <c r="DX57" s="284"/>
      <c r="DY57" s="284"/>
      <c r="DZ57" s="284"/>
      <c r="EA57" s="284"/>
      <c r="EB57" s="284"/>
      <c r="EC57" s="284"/>
      <c r="ED57" s="284"/>
      <c r="EE57" s="286"/>
      <c r="EF57" s="295"/>
      <c r="EG57" s="295"/>
      <c r="EH57" s="295"/>
      <c r="EI57" s="295"/>
      <c r="EJ57" s="284"/>
      <c r="EK57" s="284"/>
      <c r="EL57" s="284"/>
      <c r="EM57" s="284"/>
      <c r="EN57" s="284"/>
      <c r="EO57" s="284"/>
      <c r="EP57" s="287"/>
      <c r="EQ57" s="288"/>
      <c r="ER57" s="288"/>
      <c r="ES57" s="288"/>
      <c r="ET57" s="288"/>
      <c r="EU57" s="288"/>
      <c r="EV57" s="287"/>
      <c r="EW57" s="288"/>
      <c r="EX57" s="288"/>
      <c r="EY57" s="288"/>
      <c r="EZ57" s="288"/>
      <c r="FA57" s="288"/>
      <c r="FB57" s="287"/>
      <c r="FC57" s="288"/>
      <c r="FD57" s="288"/>
      <c r="FE57" s="288"/>
      <c r="FF57" s="288"/>
      <c r="FG57" s="288"/>
      <c r="FH57" s="289"/>
      <c r="FI57" s="288"/>
      <c r="FJ57" s="288"/>
      <c r="FK57" s="288"/>
      <c r="FL57" s="288"/>
      <c r="FM57" s="288"/>
      <c r="FN57" s="288"/>
      <c r="FO57" s="288"/>
      <c r="FP57" s="288"/>
      <c r="FQ57" s="288"/>
      <c r="FR57" s="288"/>
      <c r="FS57" s="288"/>
      <c r="FT57" s="288"/>
      <c r="FU57" s="290"/>
      <c r="FV57" s="288"/>
      <c r="FW57" s="288"/>
      <c r="FX57" s="288"/>
      <c r="FY57" s="291"/>
      <c r="FZ57" s="291"/>
      <c r="GA57" s="291"/>
      <c r="GB57" s="291"/>
      <c r="GC57" s="291"/>
      <c r="GD57" s="291"/>
      <c r="GE57" s="291"/>
      <c r="GF57" s="291"/>
      <c r="GG57" s="291"/>
      <c r="GH57" s="291"/>
      <c r="GI57" s="288"/>
      <c r="GJ57" s="287"/>
      <c r="GK57"/>
      <c r="GL57"/>
    </row>
    <row r="58" spans="1:194" s="8" customFormat="1" ht="16.5">
      <c r="A58" s="292" t="s">
        <v>105</v>
      </c>
      <c r="B58" s="283"/>
      <c r="C58" s="284"/>
      <c r="D58" s="284"/>
      <c r="E58" s="284"/>
      <c r="F58" s="284"/>
      <c r="G58" s="284"/>
      <c r="H58" s="284"/>
      <c r="I58" s="284"/>
      <c r="J58" s="284"/>
      <c r="K58" s="285"/>
      <c r="L58" s="284"/>
      <c r="M58" s="284"/>
      <c r="N58" s="284"/>
      <c r="O58" s="284"/>
      <c r="P58" s="284"/>
      <c r="Q58" s="284"/>
      <c r="R58" s="285"/>
      <c r="S58" s="284"/>
      <c r="T58" s="284"/>
      <c r="U58" s="284"/>
      <c r="V58" s="284"/>
      <c r="W58" s="284"/>
      <c r="X58" s="284"/>
      <c r="Y58" s="284"/>
      <c r="Z58" s="284"/>
      <c r="AA58" s="284"/>
      <c r="AB58" s="284"/>
      <c r="AC58" s="284"/>
      <c r="AD58" s="286"/>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6"/>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6"/>
      <c r="CI58" s="284"/>
      <c r="CJ58" s="284"/>
      <c r="CK58" s="284"/>
      <c r="CL58" s="284"/>
      <c r="CM58" s="284"/>
      <c r="CN58" s="286"/>
      <c r="CO58" s="284"/>
      <c r="CP58" s="284"/>
      <c r="CQ58" s="284"/>
      <c r="CR58" s="284"/>
      <c r="CS58" s="284"/>
      <c r="CT58" s="286"/>
      <c r="CU58" s="284"/>
      <c r="CV58" s="284"/>
      <c r="CW58" s="284"/>
      <c r="CX58" s="284"/>
      <c r="CY58" s="284"/>
      <c r="CZ58" s="286"/>
      <c r="DA58" s="284"/>
      <c r="DB58" s="284"/>
      <c r="DC58" s="284"/>
      <c r="DD58" s="284"/>
      <c r="DE58" s="284"/>
      <c r="DF58" s="284"/>
      <c r="DG58" s="284"/>
      <c r="DH58" s="284"/>
      <c r="DI58" s="284"/>
      <c r="DJ58" s="284"/>
      <c r="DK58" s="286"/>
      <c r="DL58" s="284"/>
      <c r="DM58" s="284"/>
      <c r="DN58" s="284"/>
      <c r="DO58" s="284"/>
      <c r="DP58" s="284"/>
      <c r="DQ58" s="284"/>
      <c r="DR58" s="284"/>
      <c r="DS58" s="284"/>
      <c r="DT58" s="284"/>
      <c r="DU58" s="286"/>
      <c r="DV58" s="284"/>
      <c r="DW58" s="284"/>
      <c r="DX58" s="284"/>
      <c r="DY58" s="284"/>
      <c r="DZ58" s="284"/>
      <c r="EA58" s="284"/>
      <c r="EB58" s="284"/>
      <c r="EC58" s="284"/>
      <c r="ED58" s="284"/>
      <c r="EE58" s="286"/>
      <c r="EF58" s="295"/>
      <c r="EG58" s="295"/>
      <c r="EH58" s="295"/>
      <c r="EI58" s="293"/>
      <c r="EJ58" s="293"/>
      <c r="EK58" s="293"/>
      <c r="EL58" s="293"/>
      <c r="EM58" s="293"/>
      <c r="EN58" s="293"/>
      <c r="EO58" s="293"/>
      <c r="EP58" s="294"/>
      <c r="EQ58" s="306"/>
      <c r="ER58" s="288"/>
      <c r="ES58" s="288"/>
      <c r="ET58" s="288"/>
      <c r="EU58" s="288"/>
      <c r="EV58" s="287"/>
      <c r="EW58" s="305"/>
      <c r="EX58" s="305"/>
      <c r="EY58" s="305"/>
      <c r="EZ58" s="305"/>
      <c r="FA58" s="305"/>
      <c r="FB58" s="294"/>
      <c r="FC58" s="288"/>
      <c r="FD58" s="288"/>
      <c r="FE58" s="288"/>
      <c r="FF58" s="288"/>
      <c r="FG58" s="288"/>
      <c r="FH58" s="289"/>
      <c r="FI58" s="288"/>
      <c r="FJ58" s="288"/>
      <c r="FK58" s="288"/>
      <c r="FL58" s="288"/>
      <c r="FM58" s="288"/>
      <c r="FN58" s="288"/>
      <c r="FO58" s="288"/>
      <c r="FP58" s="288"/>
      <c r="FQ58" s="288"/>
      <c r="FR58" s="288"/>
      <c r="FS58" s="288"/>
      <c r="FT58" s="288"/>
      <c r="FU58" s="290"/>
      <c r="FV58" s="288"/>
      <c r="FW58" s="288"/>
      <c r="FX58" s="288"/>
      <c r="FY58" s="291"/>
      <c r="FZ58" s="291"/>
      <c r="GA58" s="291"/>
      <c r="GB58" s="291"/>
      <c r="GC58" s="291"/>
      <c r="GD58" s="291"/>
      <c r="GE58" s="291"/>
      <c r="GF58" s="291"/>
      <c r="GG58" s="291"/>
      <c r="GH58" s="291"/>
      <c r="GI58" s="288"/>
      <c r="GJ58" s="287"/>
      <c r="GK58"/>
      <c r="GL58"/>
    </row>
    <row r="59" spans="1:194" s="8" customFormat="1" ht="16.5">
      <c r="A59" s="72"/>
      <c r="B59" s="63" t="s">
        <v>40</v>
      </c>
      <c r="C59" s="66"/>
      <c r="D59" s="66"/>
      <c r="E59" s="66"/>
      <c r="F59" s="66"/>
      <c r="G59" s="66"/>
      <c r="H59" s="66"/>
      <c r="I59" s="66"/>
      <c r="J59" s="66"/>
      <c r="K59" s="67"/>
      <c r="L59" s="66"/>
      <c r="M59" s="66"/>
      <c r="N59" s="66"/>
      <c r="O59" s="66"/>
      <c r="P59" s="66"/>
      <c r="Q59" s="66">
        <v>8</v>
      </c>
      <c r="R59" s="67">
        <v>10</v>
      </c>
      <c r="S59" s="66">
        <v>10</v>
      </c>
      <c r="T59" s="66">
        <v>8</v>
      </c>
      <c r="U59" s="66">
        <v>9</v>
      </c>
      <c r="V59" s="66">
        <v>22</v>
      </c>
      <c r="W59" s="66">
        <v>20</v>
      </c>
      <c r="X59" s="66">
        <v>28</v>
      </c>
      <c r="Y59" s="66">
        <v>28</v>
      </c>
      <c r="Z59" s="66">
        <v>15</v>
      </c>
      <c r="AA59" s="66">
        <v>21</v>
      </c>
      <c r="AB59" s="66">
        <v>22</v>
      </c>
      <c r="AC59" s="66">
        <v>16</v>
      </c>
      <c r="AD59" s="61">
        <v>38</v>
      </c>
      <c r="AE59" s="59"/>
      <c r="AF59" s="59"/>
      <c r="AG59" s="59"/>
      <c r="AH59" s="59"/>
      <c r="AI59" s="59"/>
      <c r="AJ59" s="59"/>
      <c r="AK59" s="59" t="s">
        <v>106</v>
      </c>
      <c r="AL59" s="59" t="s">
        <v>106</v>
      </c>
      <c r="AM59" s="59" t="s">
        <v>106</v>
      </c>
      <c r="AN59" s="59" t="s">
        <v>106</v>
      </c>
      <c r="AO59" s="59" t="s">
        <v>106</v>
      </c>
      <c r="AP59" s="59" t="s">
        <v>106</v>
      </c>
      <c r="AQ59" s="59" t="s">
        <v>106</v>
      </c>
      <c r="AR59" s="59" t="s">
        <v>106</v>
      </c>
      <c r="AS59" s="66">
        <v>0</v>
      </c>
      <c r="AT59" s="66">
        <v>0</v>
      </c>
      <c r="AU59" s="66">
        <v>0</v>
      </c>
      <c r="AV59" s="66">
        <v>0</v>
      </c>
      <c r="AW59" s="66">
        <v>0</v>
      </c>
      <c r="AX59" s="66">
        <v>0</v>
      </c>
      <c r="AY59" s="66">
        <v>0</v>
      </c>
      <c r="AZ59" s="66">
        <v>0</v>
      </c>
      <c r="BA59" s="66">
        <v>0</v>
      </c>
      <c r="BB59" s="66">
        <v>0</v>
      </c>
      <c r="BC59" s="66">
        <v>0</v>
      </c>
      <c r="BD59" s="66">
        <v>0</v>
      </c>
      <c r="BE59" s="66">
        <v>0</v>
      </c>
      <c r="BF59" s="61">
        <v>0</v>
      </c>
      <c r="BG59" s="66"/>
      <c r="BH59" s="66"/>
      <c r="BI59" s="66"/>
      <c r="BJ59" s="66"/>
      <c r="BK59" s="66"/>
      <c r="BL59" s="66"/>
      <c r="BM59" s="66"/>
      <c r="BN59" s="66"/>
      <c r="BO59" s="66"/>
      <c r="BP59" s="66"/>
      <c r="BQ59" s="66"/>
      <c r="BR59" s="66"/>
      <c r="BS59" s="66"/>
      <c r="BT59" s="66"/>
      <c r="BU59" s="66">
        <v>8</v>
      </c>
      <c r="BV59" s="66">
        <v>10</v>
      </c>
      <c r="BW59" s="66">
        <v>10</v>
      </c>
      <c r="BX59" s="66">
        <v>8</v>
      </c>
      <c r="BY59" s="66">
        <v>9</v>
      </c>
      <c r="BZ59" s="66">
        <v>22</v>
      </c>
      <c r="CA59" s="66">
        <v>20</v>
      </c>
      <c r="CB59" s="66">
        <v>28</v>
      </c>
      <c r="CC59" s="66">
        <v>28</v>
      </c>
      <c r="CD59" s="66">
        <v>15</v>
      </c>
      <c r="CE59" s="66">
        <v>21</v>
      </c>
      <c r="CF59" s="66">
        <v>22</v>
      </c>
      <c r="CG59" s="66">
        <v>16</v>
      </c>
      <c r="CH59" s="61">
        <v>38</v>
      </c>
      <c r="CI59" s="66">
        <v>22</v>
      </c>
      <c r="CJ59" s="66">
        <v>10</v>
      </c>
      <c r="CK59" s="66">
        <v>13</v>
      </c>
      <c r="CL59" s="66">
        <v>17</v>
      </c>
      <c r="CM59" s="66">
        <v>10</v>
      </c>
      <c r="CN59" s="68">
        <v>22</v>
      </c>
      <c r="CO59" s="66">
        <v>17</v>
      </c>
      <c r="CP59" s="66">
        <v>8</v>
      </c>
      <c r="CQ59" s="66">
        <v>9</v>
      </c>
      <c r="CR59" s="66">
        <v>13</v>
      </c>
      <c r="CS59" s="66">
        <v>8</v>
      </c>
      <c r="CT59" s="68">
        <v>10</v>
      </c>
      <c r="CU59" s="66">
        <v>12</v>
      </c>
      <c r="CV59" s="66">
        <v>4</v>
      </c>
      <c r="CW59" s="66">
        <v>7</v>
      </c>
      <c r="CX59" s="66">
        <v>10</v>
      </c>
      <c r="CY59" s="66">
        <v>6</v>
      </c>
      <c r="CZ59" s="68">
        <v>8</v>
      </c>
      <c r="DA59" s="66"/>
      <c r="DB59" s="66">
        <v>23</v>
      </c>
      <c r="DC59" s="66">
        <v>28</v>
      </c>
      <c r="DD59" s="66">
        <v>29</v>
      </c>
      <c r="DE59" s="66">
        <v>38</v>
      </c>
      <c r="DF59" s="66">
        <v>35</v>
      </c>
      <c r="DG59" s="66">
        <v>28</v>
      </c>
      <c r="DH59" s="66">
        <v>27</v>
      </c>
      <c r="DI59" s="66">
        <v>32</v>
      </c>
      <c r="DJ59" s="66">
        <v>38</v>
      </c>
      <c r="DK59" s="68">
        <v>45</v>
      </c>
      <c r="DL59" s="66"/>
      <c r="DM59" s="66"/>
      <c r="DN59" s="66"/>
      <c r="DO59" s="66"/>
      <c r="DP59" s="66">
        <v>0</v>
      </c>
      <c r="DQ59" s="66">
        <v>0</v>
      </c>
      <c r="DR59" s="66">
        <v>0</v>
      </c>
      <c r="DS59" s="66">
        <v>0</v>
      </c>
      <c r="DT59" s="66">
        <v>0</v>
      </c>
      <c r="DU59" s="68">
        <v>0</v>
      </c>
      <c r="DV59" s="66"/>
      <c r="DW59" s="66">
        <v>23</v>
      </c>
      <c r="DX59" s="66"/>
      <c r="DY59" s="66"/>
      <c r="DZ59" s="66">
        <v>38</v>
      </c>
      <c r="EA59" s="66">
        <v>28</v>
      </c>
      <c r="EB59" s="66">
        <v>27</v>
      </c>
      <c r="EC59" s="66">
        <v>32</v>
      </c>
      <c r="ED59" s="66">
        <v>38</v>
      </c>
      <c r="EE59" s="68">
        <v>45</v>
      </c>
      <c r="EF59" s="70"/>
      <c r="EG59" s="70">
        <f>U59/DB59</f>
        <v>0.39130434782608697</v>
      </c>
      <c r="EH59" s="70">
        <f>V59/DC59</f>
        <v>0.7857142857142857</v>
      </c>
      <c r="EI59" s="70">
        <f>V59/DC59</f>
        <v>0.7857142857142857</v>
      </c>
      <c r="EJ59" s="70">
        <f>W59/DD59</f>
        <v>0.68965517241379315</v>
      </c>
      <c r="EK59" s="70">
        <f t="shared" ref="EK59:EP59" si="82">Y59/DF59</f>
        <v>0.8</v>
      </c>
      <c r="EL59" s="70">
        <f t="shared" si="82"/>
        <v>0.5357142857142857</v>
      </c>
      <c r="EM59" s="70">
        <f t="shared" si="82"/>
        <v>0.77777777777777779</v>
      </c>
      <c r="EN59" s="70">
        <f t="shared" si="82"/>
        <v>0.6875</v>
      </c>
      <c r="EO59" s="70">
        <f t="shared" si="82"/>
        <v>0.42105263157894735</v>
      </c>
      <c r="EP59" s="264">
        <f t="shared" si="82"/>
        <v>0.84444444444444444</v>
      </c>
      <c r="EQ59" s="14">
        <f t="shared" ref="EQ59:EV59" si="83">CI59/DF59</f>
        <v>0.62857142857142856</v>
      </c>
      <c r="ER59" s="14">
        <f t="shared" si="83"/>
        <v>0.35714285714285715</v>
      </c>
      <c r="ES59" s="14">
        <f t="shared" si="83"/>
        <v>0.48148148148148145</v>
      </c>
      <c r="ET59" s="14">
        <f t="shared" si="83"/>
        <v>0.53125</v>
      </c>
      <c r="EU59" s="14">
        <f t="shared" si="83"/>
        <v>0.26315789473684209</v>
      </c>
      <c r="EV59" s="55">
        <f t="shared" si="83"/>
        <v>0.48888888888888887</v>
      </c>
      <c r="EW59" s="14">
        <f t="shared" ref="EW59:FB59" si="84">CO59/DF59</f>
        <v>0.48571428571428571</v>
      </c>
      <c r="EX59" s="14">
        <f t="shared" si="84"/>
        <v>0.2857142857142857</v>
      </c>
      <c r="EY59" s="14">
        <f t="shared" si="84"/>
        <v>0.33333333333333331</v>
      </c>
      <c r="EZ59" s="14">
        <f t="shared" si="84"/>
        <v>0.40625</v>
      </c>
      <c r="FA59" s="14">
        <f t="shared" si="84"/>
        <v>0.21052631578947367</v>
      </c>
      <c r="FB59" s="55">
        <f t="shared" si="84"/>
        <v>0.22222222222222221</v>
      </c>
      <c r="FC59" s="14">
        <f t="shared" ref="FC59:FH59" si="85">CU59/DF59</f>
        <v>0.34285714285714286</v>
      </c>
      <c r="FD59" s="14">
        <f t="shared" si="85"/>
        <v>0.14285714285714285</v>
      </c>
      <c r="FE59" s="14">
        <f t="shared" si="85"/>
        <v>0.25925925925925924</v>
      </c>
      <c r="FF59" s="14">
        <f t="shared" si="85"/>
        <v>0.3125</v>
      </c>
      <c r="FG59" s="14">
        <f t="shared" si="85"/>
        <v>0.15789473684210525</v>
      </c>
      <c r="FH59" s="55">
        <f t="shared" si="85"/>
        <v>0.17777777777777778</v>
      </c>
      <c r="FI59" s="4"/>
      <c r="FJ59" s="4"/>
      <c r="FK59" s="4"/>
      <c r="FL59" s="4"/>
      <c r="FM59" s="4"/>
      <c r="FN59" s="4"/>
      <c r="FO59" s="4"/>
      <c r="FP59" s="4"/>
      <c r="FQ59" s="4"/>
      <c r="FR59" s="4"/>
      <c r="FS59" s="4"/>
      <c r="FT59" s="4">
        <v>22</v>
      </c>
      <c r="FU59" s="5">
        <v>47</v>
      </c>
      <c r="FV59" s="4">
        <v>43</v>
      </c>
      <c r="FW59" s="4">
        <v>15</v>
      </c>
      <c r="FX59" s="4">
        <v>31</v>
      </c>
      <c r="FY59" s="10">
        <v>42.941176470588239</v>
      </c>
      <c r="FZ59" s="10">
        <v>69</v>
      </c>
      <c r="GA59" s="10">
        <v>116</v>
      </c>
      <c r="GB59" s="10">
        <v>18</v>
      </c>
      <c r="GC59" s="10">
        <v>17</v>
      </c>
      <c r="GD59" s="10">
        <v>11</v>
      </c>
      <c r="GE59" s="10">
        <v>11</v>
      </c>
      <c r="GF59" s="10">
        <v>11</v>
      </c>
      <c r="GG59" s="10">
        <v>10</v>
      </c>
      <c r="GH59" s="10">
        <v>8</v>
      </c>
      <c r="GI59" s="4">
        <v>8</v>
      </c>
      <c r="GJ59" s="50">
        <v>10</v>
      </c>
      <c r="GK59"/>
      <c r="GL59"/>
    </row>
    <row r="60" spans="1:194" s="8" customFormat="1" ht="16.5">
      <c r="A60" s="282" t="s">
        <v>112</v>
      </c>
      <c r="B60" s="283"/>
      <c r="C60" s="284"/>
      <c r="D60" s="284"/>
      <c r="E60" s="284"/>
      <c r="F60" s="284"/>
      <c r="G60" s="284"/>
      <c r="H60" s="284"/>
      <c r="I60" s="284"/>
      <c r="J60" s="284"/>
      <c r="K60" s="285"/>
      <c r="L60" s="284"/>
      <c r="M60" s="284"/>
      <c r="N60" s="284"/>
      <c r="O60" s="284"/>
      <c r="P60" s="284"/>
      <c r="Q60" s="284"/>
      <c r="R60" s="285"/>
      <c r="S60" s="284"/>
      <c r="T60" s="284"/>
      <c r="U60" s="284"/>
      <c r="V60" s="284"/>
      <c r="W60" s="284"/>
      <c r="X60" s="284"/>
      <c r="Y60" s="284"/>
      <c r="Z60" s="284"/>
      <c r="AA60" s="284"/>
      <c r="AB60" s="284"/>
      <c r="AC60" s="284"/>
      <c r="AD60" s="286"/>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6"/>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284"/>
      <c r="CH60" s="286"/>
      <c r="CI60" s="284"/>
      <c r="CJ60" s="284"/>
      <c r="CK60" s="284"/>
      <c r="CL60" s="284"/>
      <c r="CM60" s="284"/>
      <c r="CN60" s="286"/>
      <c r="CO60" s="284"/>
      <c r="CP60" s="284"/>
      <c r="CQ60" s="284"/>
      <c r="CR60" s="284"/>
      <c r="CS60" s="284"/>
      <c r="CT60" s="286"/>
      <c r="CU60" s="284"/>
      <c r="CV60" s="284"/>
      <c r="CW60" s="284"/>
      <c r="CX60" s="284"/>
      <c r="CY60" s="284"/>
      <c r="CZ60" s="286"/>
      <c r="DA60" s="284"/>
      <c r="DB60" s="284"/>
      <c r="DC60" s="284"/>
      <c r="DD60" s="284"/>
      <c r="DE60" s="284"/>
      <c r="DF60" s="284"/>
      <c r="DG60" s="284"/>
      <c r="DH60" s="284"/>
      <c r="DI60" s="284"/>
      <c r="DJ60" s="284"/>
      <c r="DK60" s="286"/>
      <c r="DL60" s="284"/>
      <c r="DM60" s="284"/>
      <c r="DN60" s="284"/>
      <c r="DO60" s="284"/>
      <c r="DP60" s="284"/>
      <c r="DQ60" s="284"/>
      <c r="DR60" s="284"/>
      <c r="DS60" s="284"/>
      <c r="DT60" s="284"/>
      <c r="DU60" s="286"/>
      <c r="DV60" s="284"/>
      <c r="DW60" s="284"/>
      <c r="DX60" s="284"/>
      <c r="DY60" s="284"/>
      <c r="DZ60" s="284"/>
      <c r="EA60" s="284"/>
      <c r="EB60" s="284"/>
      <c r="EC60" s="284"/>
      <c r="ED60" s="284"/>
      <c r="EE60" s="286"/>
      <c r="EF60" s="295"/>
      <c r="EG60" s="295"/>
      <c r="EH60" s="295"/>
      <c r="EI60" s="295"/>
      <c r="EJ60" s="284"/>
      <c r="EK60" s="284"/>
      <c r="EL60" s="284"/>
      <c r="EM60" s="284"/>
      <c r="EN60" s="284"/>
      <c r="EO60" s="284"/>
      <c r="EP60" s="287"/>
      <c r="EQ60" s="288"/>
      <c r="ER60" s="288"/>
      <c r="ES60" s="288"/>
      <c r="ET60" s="288"/>
      <c r="EU60" s="288"/>
      <c r="EV60" s="287"/>
      <c r="EW60" s="288"/>
      <c r="EX60" s="288"/>
      <c r="EY60" s="288"/>
      <c r="EZ60" s="288"/>
      <c r="FA60" s="288"/>
      <c r="FB60" s="287"/>
      <c r="FC60" s="288"/>
      <c r="FD60" s="288"/>
      <c r="FE60" s="288"/>
      <c r="FF60" s="288"/>
      <c r="FG60" s="288"/>
      <c r="FH60" s="289"/>
      <c r="FI60" s="288"/>
      <c r="FJ60" s="288"/>
      <c r="FK60" s="288"/>
      <c r="FL60" s="288"/>
      <c r="FM60" s="288"/>
      <c r="FN60" s="288"/>
      <c r="FO60" s="288"/>
      <c r="FP60" s="288"/>
      <c r="FQ60" s="288"/>
      <c r="FR60" s="288"/>
      <c r="FS60" s="288"/>
      <c r="FT60" s="288"/>
      <c r="FU60" s="290"/>
      <c r="FV60" s="288"/>
      <c r="FW60" s="288"/>
      <c r="FX60" s="288"/>
      <c r="FY60" s="291"/>
      <c r="FZ60" s="291"/>
      <c r="GA60" s="291"/>
      <c r="GB60" s="291"/>
      <c r="GC60" s="291"/>
      <c r="GD60" s="291"/>
      <c r="GE60" s="291"/>
      <c r="GF60" s="291"/>
      <c r="GG60" s="291"/>
      <c r="GH60" s="291"/>
      <c r="GI60" s="288"/>
      <c r="GJ60" s="287"/>
      <c r="GK60"/>
      <c r="GL60"/>
    </row>
    <row r="61" spans="1:194" s="8" customFormat="1" ht="16.5">
      <c r="A61" s="292" t="s">
        <v>113</v>
      </c>
      <c r="B61" s="283"/>
      <c r="C61" s="284"/>
      <c r="D61" s="284"/>
      <c r="E61" s="284"/>
      <c r="F61" s="284"/>
      <c r="G61" s="284"/>
      <c r="H61" s="284"/>
      <c r="I61" s="284"/>
      <c r="J61" s="284"/>
      <c r="K61" s="285"/>
      <c r="L61" s="284"/>
      <c r="M61" s="284"/>
      <c r="N61" s="284"/>
      <c r="O61" s="284"/>
      <c r="P61" s="284"/>
      <c r="Q61" s="284"/>
      <c r="R61" s="285"/>
      <c r="S61" s="284"/>
      <c r="T61" s="284"/>
      <c r="U61" s="284"/>
      <c r="V61" s="284"/>
      <c r="W61" s="284"/>
      <c r="X61" s="284"/>
      <c r="Y61" s="284"/>
      <c r="Z61" s="284"/>
      <c r="AA61" s="284"/>
      <c r="AB61" s="284"/>
      <c r="AC61" s="284"/>
      <c r="AD61" s="286"/>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6"/>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c r="CF61" s="284"/>
      <c r="CG61" s="284"/>
      <c r="CH61" s="286"/>
      <c r="CI61" s="284"/>
      <c r="CJ61" s="284"/>
      <c r="CK61" s="284"/>
      <c r="CL61" s="284"/>
      <c r="CM61" s="284"/>
      <c r="CN61" s="286"/>
      <c r="CO61" s="284"/>
      <c r="CP61" s="284"/>
      <c r="CQ61" s="284"/>
      <c r="CR61" s="284"/>
      <c r="CS61" s="284"/>
      <c r="CT61" s="286"/>
      <c r="CU61" s="284"/>
      <c r="CV61" s="284"/>
      <c r="CW61" s="284"/>
      <c r="CX61" s="284"/>
      <c r="CY61" s="284"/>
      <c r="CZ61" s="286"/>
      <c r="DA61" s="284"/>
      <c r="DB61" s="284"/>
      <c r="DC61" s="284"/>
      <c r="DD61" s="284"/>
      <c r="DE61" s="284"/>
      <c r="DF61" s="284"/>
      <c r="DG61" s="284"/>
      <c r="DH61" s="284"/>
      <c r="DI61" s="284"/>
      <c r="DJ61" s="284"/>
      <c r="DK61" s="286"/>
      <c r="DL61" s="284"/>
      <c r="DM61" s="284"/>
      <c r="DN61" s="284"/>
      <c r="DO61" s="284"/>
      <c r="DP61" s="284"/>
      <c r="DQ61" s="284"/>
      <c r="DR61" s="284"/>
      <c r="DS61" s="284"/>
      <c r="DT61" s="284"/>
      <c r="DU61" s="286"/>
      <c r="DV61" s="284"/>
      <c r="DW61" s="284"/>
      <c r="DX61" s="284"/>
      <c r="DY61" s="284"/>
      <c r="DZ61" s="284"/>
      <c r="EA61" s="284"/>
      <c r="EB61" s="284"/>
      <c r="EC61" s="284"/>
      <c r="ED61" s="284"/>
      <c r="EE61" s="286"/>
      <c r="EF61" s="295"/>
      <c r="EG61" s="295"/>
      <c r="EH61" s="295"/>
      <c r="EI61" s="295"/>
      <c r="EJ61" s="284"/>
      <c r="EK61" s="284"/>
      <c r="EL61" s="284"/>
      <c r="EM61" s="284"/>
      <c r="EN61" s="284"/>
      <c r="EO61" s="284"/>
      <c r="EP61" s="287"/>
      <c r="EQ61" s="288"/>
      <c r="ER61" s="288"/>
      <c r="ES61" s="288"/>
      <c r="ET61" s="288"/>
      <c r="EU61" s="288"/>
      <c r="EV61" s="287"/>
      <c r="EW61" s="288"/>
      <c r="EX61" s="288"/>
      <c r="EY61" s="288"/>
      <c r="EZ61" s="288"/>
      <c r="FA61" s="288"/>
      <c r="FB61" s="287"/>
      <c r="FC61" s="288"/>
      <c r="FD61" s="288"/>
      <c r="FE61" s="288"/>
      <c r="FF61" s="288"/>
      <c r="FG61" s="288"/>
      <c r="FH61" s="289"/>
      <c r="FI61" s="288"/>
      <c r="FJ61" s="288"/>
      <c r="FK61" s="288"/>
      <c r="FL61" s="288"/>
      <c r="FM61" s="288"/>
      <c r="FN61" s="288"/>
      <c r="FO61" s="288"/>
      <c r="FP61" s="288"/>
      <c r="FQ61" s="288"/>
      <c r="FR61" s="288"/>
      <c r="FS61" s="288"/>
      <c r="FT61" s="288"/>
      <c r="FU61" s="290"/>
      <c r="FV61" s="288"/>
      <c r="FW61" s="288"/>
      <c r="FX61" s="288"/>
      <c r="FY61" s="291"/>
      <c r="FZ61" s="291"/>
      <c r="GA61" s="291"/>
      <c r="GB61" s="291"/>
      <c r="GC61" s="291"/>
      <c r="GD61" s="291"/>
      <c r="GE61" s="291"/>
      <c r="GF61" s="291"/>
      <c r="GG61" s="291"/>
      <c r="GH61" s="291"/>
      <c r="GI61" s="288"/>
      <c r="GJ61" s="287"/>
      <c r="GK61"/>
      <c r="GL61"/>
    </row>
    <row r="62" spans="1:194" s="8" customFormat="1" ht="16.5">
      <c r="A62" s="64"/>
      <c r="B62" s="63" t="s">
        <v>276</v>
      </c>
      <c r="C62" s="59">
        <v>15</v>
      </c>
      <c r="D62" s="59">
        <v>1</v>
      </c>
      <c r="E62" s="59">
        <v>0</v>
      </c>
      <c r="F62" s="59">
        <v>22</v>
      </c>
      <c r="G62" s="59">
        <f>SUM(AI62+BK62)</f>
        <v>7</v>
      </c>
      <c r="H62" s="59">
        <v>0</v>
      </c>
      <c r="I62" s="59">
        <v>5</v>
      </c>
      <c r="J62" s="59">
        <f>SUM(AL62,BN62)</f>
        <v>7</v>
      </c>
      <c r="K62" s="60">
        <v>9</v>
      </c>
      <c r="L62" s="59">
        <v>10</v>
      </c>
      <c r="M62" s="59">
        <v>4</v>
      </c>
      <c r="N62" s="59">
        <v>0</v>
      </c>
      <c r="O62" s="59">
        <v>3</v>
      </c>
      <c r="P62" s="59">
        <v>4</v>
      </c>
      <c r="Q62" s="59">
        <v>10</v>
      </c>
      <c r="R62" s="60">
        <v>10</v>
      </c>
      <c r="S62" s="59">
        <v>4</v>
      </c>
      <c r="T62" s="59">
        <v>4</v>
      </c>
      <c r="U62" s="59">
        <v>3</v>
      </c>
      <c r="V62" s="59">
        <v>11</v>
      </c>
      <c r="W62" s="59">
        <v>3</v>
      </c>
      <c r="X62" s="59">
        <v>2</v>
      </c>
      <c r="Y62" s="59">
        <v>2</v>
      </c>
      <c r="Z62" s="59">
        <v>0</v>
      </c>
      <c r="AA62" s="59">
        <v>2</v>
      </c>
      <c r="AB62" s="59">
        <v>2</v>
      </c>
      <c r="AC62" s="59">
        <v>0</v>
      </c>
      <c r="AD62" s="61">
        <v>0</v>
      </c>
      <c r="AE62" s="59">
        <v>1</v>
      </c>
      <c r="AF62" s="59">
        <v>0</v>
      </c>
      <c r="AG62" s="59">
        <v>0</v>
      </c>
      <c r="AH62" s="59">
        <v>4</v>
      </c>
      <c r="AI62" s="59">
        <v>5</v>
      </c>
      <c r="AJ62" s="59">
        <v>0</v>
      </c>
      <c r="AK62" s="59">
        <v>0</v>
      </c>
      <c r="AL62" s="59">
        <v>0</v>
      </c>
      <c r="AM62" s="59">
        <v>0</v>
      </c>
      <c r="AN62" s="59">
        <v>3</v>
      </c>
      <c r="AO62" s="59">
        <v>1</v>
      </c>
      <c r="AP62" s="59">
        <v>0</v>
      </c>
      <c r="AQ62" s="59">
        <v>0</v>
      </c>
      <c r="AR62" s="59">
        <v>0</v>
      </c>
      <c r="AS62" s="59">
        <v>1</v>
      </c>
      <c r="AT62" s="59">
        <v>1</v>
      </c>
      <c r="AU62" s="59">
        <v>1</v>
      </c>
      <c r="AV62" s="59">
        <v>1</v>
      </c>
      <c r="AW62" s="59">
        <v>1</v>
      </c>
      <c r="AX62" s="59">
        <v>1</v>
      </c>
      <c r="AY62" s="59">
        <v>1</v>
      </c>
      <c r="AZ62" s="59">
        <v>1</v>
      </c>
      <c r="BA62" s="59">
        <v>1</v>
      </c>
      <c r="BB62" s="59">
        <v>0</v>
      </c>
      <c r="BC62" s="59">
        <v>0</v>
      </c>
      <c r="BD62" s="59">
        <v>0</v>
      </c>
      <c r="BE62" s="59">
        <v>0</v>
      </c>
      <c r="BF62" s="61">
        <v>0</v>
      </c>
      <c r="BG62" s="59">
        <v>14</v>
      </c>
      <c r="BH62" s="59">
        <v>1</v>
      </c>
      <c r="BI62" s="59">
        <v>0</v>
      </c>
      <c r="BJ62" s="59">
        <v>18</v>
      </c>
      <c r="BK62" s="59">
        <v>2</v>
      </c>
      <c r="BL62" s="59">
        <v>0</v>
      </c>
      <c r="BM62" s="59">
        <v>5</v>
      </c>
      <c r="BN62" s="59">
        <v>7</v>
      </c>
      <c r="BO62" s="59">
        <v>9</v>
      </c>
      <c r="BP62" s="59">
        <v>7</v>
      </c>
      <c r="BQ62" s="59">
        <v>3</v>
      </c>
      <c r="BR62" s="59">
        <v>0</v>
      </c>
      <c r="BS62" s="59">
        <v>3</v>
      </c>
      <c r="BT62" s="59">
        <v>4</v>
      </c>
      <c r="BU62" s="59">
        <v>9</v>
      </c>
      <c r="BV62" s="59">
        <v>9</v>
      </c>
      <c r="BW62" s="59">
        <v>3</v>
      </c>
      <c r="BX62" s="59">
        <v>3</v>
      </c>
      <c r="BY62" s="59">
        <v>2</v>
      </c>
      <c r="BZ62" s="59">
        <v>10</v>
      </c>
      <c r="CA62" s="59">
        <v>2</v>
      </c>
      <c r="CB62" s="59">
        <v>1</v>
      </c>
      <c r="CC62" s="59">
        <v>1</v>
      </c>
      <c r="CD62" s="59">
        <v>0</v>
      </c>
      <c r="CE62" s="59">
        <v>2</v>
      </c>
      <c r="CF62" s="59">
        <v>2</v>
      </c>
      <c r="CG62" s="59">
        <v>0</v>
      </c>
      <c r="CH62" s="61">
        <v>0</v>
      </c>
      <c r="CI62" s="59">
        <v>2</v>
      </c>
      <c r="CJ62" s="59">
        <v>0</v>
      </c>
      <c r="CK62" s="59">
        <v>1</v>
      </c>
      <c r="CL62" s="59">
        <v>2</v>
      </c>
      <c r="CM62" s="59">
        <v>0</v>
      </c>
      <c r="CN62" s="61">
        <v>0</v>
      </c>
      <c r="CO62" s="59">
        <v>2</v>
      </c>
      <c r="CP62" s="59">
        <v>0</v>
      </c>
      <c r="CQ62" s="59">
        <v>0</v>
      </c>
      <c r="CR62" s="59">
        <v>1</v>
      </c>
      <c r="CS62" s="59">
        <v>0</v>
      </c>
      <c r="CT62" s="61">
        <v>0</v>
      </c>
      <c r="CU62" s="59">
        <v>2</v>
      </c>
      <c r="CV62" s="59">
        <v>0</v>
      </c>
      <c r="CW62" s="59">
        <v>0</v>
      </c>
      <c r="CX62" s="59">
        <v>0</v>
      </c>
      <c r="CY62" s="59">
        <v>0</v>
      </c>
      <c r="CZ62" s="61">
        <v>0</v>
      </c>
      <c r="DA62" s="59"/>
      <c r="DB62" s="59">
        <v>12</v>
      </c>
      <c r="DC62" s="59">
        <v>13</v>
      </c>
      <c r="DD62" s="59">
        <v>3</v>
      </c>
      <c r="DE62" s="59">
        <v>2</v>
      </c>
      <c r="DF62" s="59">
        <v>2</v>
      </c>
      <c r="DG62" s="59">
        <v>2</v>
      </c>
      <c r="DH62" s="59">
        <v>7</v>
      </c>
      <c r="DI62" s="59">
        <v>14</v>
      </c>
      <c r="DJ62" s="59">
        <v>1</v>
      </c>
      <c r="DK62" s="61">
        <v>17</v>
      </c>
      <c r="DL62" s="59"/>
      <c r="DM62" s="59"/>
      <c r="DN62" s="59"/>
      <c r="DO62" s="59"/>
      <c r="DP62" s="59">
        <v>1</v>
      </c>
      <c r="DQ62" s="59">
        <v>0</v>
      </c>
      <c r="DR62" s="59">
        <v>1</v>
      </c>
      <c r="DS62" s="59">
        <v>4</v>
      </c>
      <c r="DT62" s="59">
        <v>0</v>
      </c>
      <c r="DU62" s="61">
        <v>3</v>
      </c>
      <c r="DV62" s="59"/>
      <c r="DW62" s="59"/>
      <c r="DX62" s="59"/>
      <c r="DY62" s="59"/>
      <c r="DZ62" s="59">
        <v>1</v>
      </c>
      <c r="EA62" s="59">
        <v>2</v>
      </c>
      <c r="EB62" s="59">
        <v>6</v>
      </c>
      <c r="EC62" s="59">
        <v>10</v>
      </c>
      <c r="ED62" s="59">
        <v>1</v>
      </c>
      <c r="EE62" s="61">
        <v>14</v>
      </c>
      <c r="EF62" s="62"/>
      <c r="EG62" s="62">
        <f t="shared" ref="EG62:EH64" si="86">U62/DB62</f>
        <v>0.25</v>
      </c>
      <c r="EH62" s="62">
        <f t="shared" si="86"/>
        <v>0.84615384615384615</v>
      </c>
      <c r="EI62" s="62">
        <f t="shared" ref="EI62:EJ64" si="87">V62/DC62</f>
        <v>0.84615384615384615</v>
      </c>
      <c r="EJ62" s="62">
        <f t="shared" si="87"/>
        <v>1</v>
      </c>
      <c r="EK62" s="62">
        <f t="shared" ref="EK62:EP62" si="88">Y62/DF62</f>
        <v>1</v>
      </c>
      <c r="EL62" s="62">
        <f t="shared" si="88"/>
        <v>0</v>
      </c>
      <c r="EM62" s="62">
        <f t="shared" si="88"/>
        <v>0.2857142857142857</v>
      </c>
      <c r="EN62" s="62">
        <f t="shared" si="88"/>
        <v>0.14285714285714285</v>
      </c>
      <c r="EO62" s="62">
        <f t="shared" si="88"/>
        <v>0</v>
      </c>
      <c r="EP62" s="263">
        <f t="shared" si="88"/>
        <v>0</v>
      </c>
      <c r="EQ62" s="9">
        <f t="shared" ref="EQ62:EV62" si="89">CI62/DF62</f>
        <v>1</v>
      </c>
      <c r="ER62" s="9">
        <f t="shared" si="89"/>
        <v>0</v>
      </c>
      <c r="ES62" s="9">
        <f t="shared" si="89"/>
        <v>0.14285714285714285</v>
      </c>
      <c r="ET62" s="9">
        <f t="shared" si="89"/>
        <v>0.14285714285714285</v>
      </c>
      <c r="EU62" s="9">
        <f t="shared" si="89"/>
        <v>0</v>
      </c>
      <c r="EV62" s="56">
        <f t="shared" si="89"/>
        <v>0</v>
      </c>
      <c r="EW62" s="9">
        <f t="shared" ref="EW62:FB62" si="90">CO62/DF62</f>
        <v>1</v>
      </c>
      <c r="EX62" s="9">
        <f t="shared" si="90"/>
        <v>0</v>
      </c>
      <c r="EY62" s="9">
        <f t="shared" si="90"/>
        <v>0</v>
      </c>
      <c r="EZ62" s="9">
        <f t="shared" si="90"/>
        <v>7.1428571428571425E-2</v>
      </c>
      <c r="FA62" s="9">
        <f t="shared" si="90"/>
        <v>0</v>
      </c>
      <c r="FB62" s="56">
        <f t="shared" si="90"/>
        <v>0</v>
      </c>
      <c r="FC62" s="9">
        <f t="shared" ref="FC62:FH62" si="91">CU62/DF62</f>
        <v>1</v>
      </c>
      <c r="FD62" s="9">
        <f t="shared" si="91"/>
        <v>0</v>
      </c>
      <c r="FE62" s="9">
        <f t="shared" si="91"/>
        <v>0</v>
      </c>
      <c r="FF62" s="9">
        <f t="shared" si="91"/>
        <v>0</v>
      </c>
      <c r="FG62" s="9">
        <f t="shared" si="91"/>
        <v>0</v>
      </c>
      <c r="FH62" s="56">
        <f t="shared" si="91"/>
        <v>0</v>
      </c>
      <c r="FI62" s="4">
        <v>16.399999999999999</v>
      </c>
      <c r="FJ62" s="4"/>
      <c r="FK62" s="4"/>
      <c r="FL62" s="4"/>
      <c r="FM62" s="4">
        <v>18</v>
      </c>
      <c r="FN62" s="4">
        <v>12.4</v>
      </c>
      <c r="FO62" s="4">
        <v>6.8</v>
      </c>
      <c r="FP62" s="4">
        <v>6.4</v>
      </c>
      <c r="FQ62" s="4">
        <v>38</v>
      </c>
      <c r="FR62" s="4">
        <v>4</v>
      </c>
      <c r="FS62" s="4">
        <v>5</v>
      </c>
      <c r="FT62" s="4">
        <v>17</v>
      </c>
      <c r="FU62" s="5">
        <v>70</v>
      </c>
      <c r="FV62" s="4">
        <v>6</v>
      </c>
      <c r="FW62" s="12" t="s">
        <v>50</v>
      </c>
      <c r="FX62" s="4">
        <v>33</v>
      </c>
      <c r="FY62" s="10">
        <v>48.418367346938773</v>
      </c>
      <c r="FZ62" s="10">
        <v>7</v>
      </c>
      <c r="GA62" s="10">
        <v>10</v>
      </c>
      <c r="GB62" s="10">
        <v>21</v>
      </c>
      <c r="GC62" s="10">
        <v>23</v>
      </c>
      <c r="GD62" s="10">
        <v>26</v>
      </c>
      <c r="GE62" s="10">
        <v>26</v>
      </c>
      <c r="GF62" s="10">
        <v>5</v>
      </c>
      <c r="GG62" s="10">
        <v>3</v>
      </c>
      <c r="GH62" s="10">
        <v>3</v>
      </c>
      <c r="GI62" s="4">
        <v>3</v>
      </c>
      <c r="GJ62" s="50">
        <v>3</v>
      </c>
      <c r="GK62"/>
      <c r="GL62"/>
    </row>
    <row r="63" spans="1:194" s="8" customFormat="1" ht="16.5">
      <c r="A63" s="72"/>
      <c r="B63" s="63" t="s">
        <v>78</v>
      </c>
      <c r="C63" s="59">
        <v>0</v>
      </c>
      <c r="D63" s="59">
        <v>0</v>
      </c>
      <c r="E63" s="59">
        <v>0</v>
      </c>
      <c r="F63" s="59">
        <v>1</v>
      </c>
      <c r="G63" s="59">
        <f>SUM(AI63+BK63)</f>
        <v>0</v>
      </c>
      <c r="H63" s="59">
        <v>0</v>
      </c>
      <c r="I63" s="59">
        <v>0</v>
      </c>
      <c r="J63" s="76"/>
      <c r="K63" s="81"/>
      <c r="L63" s="76"/>
      <c r="M63" s="76"/>
      <c r="N63" s="76"/>
      <c r="O63" s="76"/>
      <c r="P63" s="59"/>
      <c r="Q63" s="59"/>
      <c r="R63" s="60"/>
      <c r="S63" s="59">
        <v>0</v>
      </c>
      <c r="T63" s="59">
        <v>0</v>
      </c>
      <c r="U63" s="59">
        <v>0</v>
      </c>
      <c r="V63" s="59">
        <v>1</v>
      </c>
      <c r="W63" s="59">
        <v>0</v>
      </c>
      <c r="X63" s="59">
        <v>0</v>
      </c>
      <c r="Y63" s="59">
        <v>4</v>
      </c>
      <c r="Z63" s="59">
        <v>0</v>
      </c>
      <c r="AA63" s="59">
        <v>0</v>
      </c>
      <c r="AB63" s="59"/>
      <c r="AC63" s="59"/>
      <c r="AD63" s="61"/>
      <c r="AE63" s="59">
        <v>0</v>
      </c>
      <c r="AF63" s="59">
        <v>0</v>
      </c>
      <c r="AG63" s="59">
        <v>0</v>
      </c>
      <c r="AH63" s="59">
        <v>0</v>
      </c>
      <c r="AI63" s="59">
        <v>0</v>
      </c>
      <c r="AJ63" s="59">
        <v>0</v>
      </c>
      <c r="AK63" s="59">
        <v>0</v>
      </c>
      <c r="AL63" s="76"/>
      <c r="AM63" s="76"/>
      <c r="AN63" s="76"/>
      <c r="AO63" s="76"/>
      <c r="AP63" s="76"/>
      <c r="AQ63" s="76"/>
      <c r="AR63" s="59"/>
      <c r="AS63" s="59"/>
      <c r="AT63" s="59"/>
      <c r="AU63" s="59">
        <v>0</v>
      </c>
      <c r="AV63" s="59">
        <v>0</v>
      </c>
      <c r="AW63" s="59">
        <v>0</v>
      </c>
      <c r="AX63" s="59">
        <v>0</v>
      </c>
      <c r="AY63" s="59">
        <v>0</v>
      </c>
      <c r="AZ63" s="59">
        <v>0</v>
      </c>
      <c r="BA63" s="59">
        <v>1</v>
      </c>
      <c r="BB63" s="59">
        <v>0</v>
      </c>
      <c r="BC63" s="59">
        <v>0</v>
      </c>
      <c r="BD63" s="59"/>
      <c r="BE63" s="59"/>
      <c r="BF63" s="61"/>
      <c r="BG63" s="59">
        <v>0</v>
      </c>
      <c r="BH63" s="59">
        <v>0</v>
      </c>
      <c r="BI63" s="59">
        <v>0</v>
      </c>
      <c r="BJ63" s="59">
        <v>1</v>
      </c>
      <c r="BK63" s="59">
        <v>0</v>
      </c>
      <c r="BL63" s="59">
        <v>0</v>
      </c>
      <c r="BM63" s="59">
        <v>0</v>
      </c>
      <c r="BN63" s="76"/>
      <c r="BO63" s="76"/>
      <c r="BP63" s="76"/>
      <c r="BQ63" s="76"/>
      <c r="BR63" s="76"/>
      <c r="BS63" s="76"/>
      <c r="BT63" s="59"/>
      <c r="BU63" s="59"/>
      <c r="BV63" s="59"/>
      <c r="BW63" s="59">
        <v>0</v>
      </c>
      <c r="BX63" s="59">
        <v>0</v>
      </c>
      <c r="BY63" s="59">
        <v>0</v>
      </c>
      <c r="BZ63" s="59">
        <v>1</v>
      </c>
      <c r="CA63" s="59">
        <v>0</v>
      </c>
      <c r="CB63" s="59">
        <v>0</v>
      </c>
      <c r="CC63" s="59">
        <v>3</v>
      </c>
      <c r="CD63" s="59">
        <v>0</v>
      </c>
      <c r="CE63" s="59">
        <v>0</v>
      </c>
      <c r="CF63" s="59"/>
      <c r="CG63" s="59"/>
      <c r="CH63" s="61"/>
      <c r="CI63" s="59">
        <v>2</v>
      </c>
      <c r="CJ63" s="59">
        <v>0</v>
      </c>
      <c r="CK63" s="59">
        <v>0</v>
      </c>
      <c r="CL63" s="59"/>
      <c r="CM63" s="59"/>
      <c r="CN63" s="61"/>
      <c r="CO63" s="59">
        <v>2</v>
      </c>
      <c r="CP63" s="59">
        <v>0</v>
      </c>
      <c r="CQ63" s="59">
        <v>0</v>
      </c>
      <c r="CR63" s="59"/>
      <c r="CS63" s="59"/>
      <c r="CT63" s="61"/>
      <c r="CU63" s="59">
        <v>2</v>
      </c>
      <c r="CV63" s="59">
        <v>0</v>
      </c>
      <c r="CW63" s="59">
        <v>0</v>
      </c>
      <c r="CX63" s="59"/>
      <c r="CY63" s="59"/>
      <c r="CZ63" s="61"/>
      <c r="DA63" s="59"/>
      <c r="DB63" s="59">
        <v>1</v>
      </c>
      <c r="DC63" s="59">
        <v>9</v>
      </c>
      <c r="DD63" s="59">
        <v>4</v>
      </c>
      <c r="DE63" s="59">
        <v>5</v>
      </c>
      <c r="DF63" s="59">
        <v>16</v>
      </c>
      <c r="DG63" s="59">
        <v>0</v>
      </c>
      <c r="DH63" s="59">
        <v>0</v>
      </c>
      <c r="DI63" s="59"/>
      <c r="DJ63" s="59"/>
      <c r="DK63" s="61"/>
      <c r="DL63" s="59"/>
      <c r="DM63" s="59"/>
      <c r="DN63" s="59"/>
      <c r="DO63" s="59"/>
      <c r="DP63" s="59">
        <v>2</v>
      </c>
      <c r="DQ63" s="59">
        <v>0</v>
      </c>
      <c r="DR63" s="59">
        <v>0</v>
      </c>
      <c r="DS63" s="59"/>
      <c r="DT63" s="59"/>
      <c r="DU63" s="61"/>
      <c r="DV63" s="59"/>
      <c r="DW63" s="59"/>
      <c r="DX63" s="59"/>
      <c r="DY63" s="59"/>
      <c r="DZ63" s="59">
        <v>3</v>
      </c>
      <c r="EA63" s="59">
        <v>0</v>
      </c>
      <c r="EB63" s="59">
        <v>0</v>
      </c>
      <c r="EC63" s="59"/>
      <c r="ED63" s="59"/>
      <c r="EE63" s="61"/>
      <c r="EF63" s="62"/>
      <c r="EG63" s="62">
        <f t="shared" si="86"/>
        <v>0</v>
      </c>
      <c r="EH63" s="62">
        <f t="shared" si="86"/>
        <v>0.1111111111111111</v>
      </c>
      <c r="EI63" s="62">
        <f t="shared" si="87"/>
        <v>0.1111111111111111</v>
      </c>
      <c r="EJ63" s="62">
        <f t="shared" si="87"/>
        <v>0</v>
      </c>
      <c r="EK63" s="62">
        <f>Y63/DF63</f>
        <v>0.25</v>
      </c>
      <c r="EL63" s="62">
        <v>0</v>
      </c>
      <c r="EM63" s="62">
        <v>0</v>
      </c>
      <c r="EN63" s="62"/>
      <c r="EO63" s="62"/>
      <c r="EP63" s="56"/>
      <c r="EQ63" s="9" t="e">
        <f>CL63/DI63</f>
        <v>#DIV/0!</v>
      </c>
      <c r="ER63" s="9"/>
      <c r="ES63" s="9">
        <v>0</v>
      </c>
      <c r="ET63" s="9"/>
      <c r="EU63" s="9"/>
      <c r="EV63" s="56"/>
      <c r="EW63" s="9" t="e">
        <f>CR63/DI63</f>
        <v>#DIV/0!</v>
      </c>
      <c r="EX63" s="9"/>
      <c r="EY63" s="9">
        <v>0</v>
      </c>
      <c r="EZ63" s="9"/>
      <c r="FA63" s="9"/>
      <c r="FB63" s="56"/>
      <c r="FC63" s="9" t="e">
        <v>#DIV/0!</v>
      </c>
      <c r="FD63" s="9">
        <v>0</v>
      </c>
      <c r="FE63" s="9">
        <v>0</v>
      </c>
      <c r="FF63" s="9"/>
      <c r="FG63" s="9"/>
      <c r="FH63" s="248"/>
      <c r="FI63" s="4"/>
      <c r="FJ63" s="4"/>
      <c r="FK63" s="4"/>
      <c r="FL63" s="4"/>
      <c r="FM63" s="4"/>
      <c r="FN63" s="4"/>
      <c r="FO63" s="4"/>
      <c r="FP63" s="4"/>
      <c r="FQ63" s="4"/>
      <c r="FR63" s="4"/>
      <c r="FS63" s="4"/>
      <c r="FT63" s="4"/>
      <c r="FU63" s="5"/>
      <c r="FV63" s="4"/>
      <c r="FW63" s="4"/>
      <c r="FX63" s="4"/>
      <c r="FY63" s="10">
        <v>3.6378737541528241</v>
      </c>
      <c r="FZ63" s="10">
        <v>2</v>
      </c>
      <c r="GA63" s="10">
        <v>3</v>
      </c>
      <c r="GB63" s="10"/>
      <c r="GC63" s="10"/>
      <c r="GD63" s="10" t="s">
        <v>50</v>
      </c>
      <c r="GE63" s="10">
        <v>6</v>
      </c>
      <c r="GF63" s="10" t="s">
        <v>50</v>
      </c>
      <c r="GG63" s="10" t="s">
        <v>50</v>
      </c>
      <c r="GH63" s="10"/>
      <c r="GI63" s="4"/>
      <c r="GJ63" s="50"/>
      <c r="GK63"/>
      <c r="GL63"/>
    </row>
    <row r="64" spans="1:194" s="17" customFormat="1" ht="16.5">
      <c r="A64" s="64"/>
      <c r="B64" s="65" t="s">
        <v>44</v>
      </c>
      <c r="C64" s="66">
        <f t="shared" ref="C64:I64" si="92">SUM(C62:C63)</f>
        <v>15</v>
      </c>
      <c r="D64" s="66">
        <f t="shared" si="92"/>
        <v>1</v>
      </c>
      <c r="E64" s="66">
        <f t="shared" si="92"/>
        <v>0</v>
      </c>
      <c r="F64" s="66">
        <f t="shared" si="92"/>
        <v>23</v>
      </c>
      <c r="G64" s="66">
        <f t="shared" si="92"/>
        <v>7</v>
      </c>
      <c r="H64" s="66">
        <f t="shared" si="92"/>
        <v>0</v>
      </c>
      <c r="I64" s="66">
        <f t="shared" si="92"/>
        <v>5</v>
      </c>
      <c r="J64" s="66">
        <f>SUM(AL64,BN64)</f>
        <v>7</v>
      </c>
      <c r="K64" s="67">
        <f>SUM(AM64,BO64)</f>
        <v>9</v>
      </c>
      <c r="L64" s="66">
        <f t="shared" ref="L64:AQ64" si="93">SUM(L62:L63)</f>
        <v>10</v>
      </c>
      <c r="M64" s="66">
        <f t="shared" si="93"/>
        <v>4</v>
      </c>
      <c r="N64" s="66">
        <f t="shared" si="93"/>
        <v>0</v>
      </c>
      <c r="O64" s="66">
        <f t="shared" si="93"/>
        <v>3</v>
      </c>
      <c r="P64" s="66">
        <f t="shared" si="93"/>
        <v>4</v>
      </c>
      <c r="Q64" s="66">
        <f t="shared" si="93"/>
        <v>10</v>
      </c>
      <c r="R64" s="67">
        <f t="shared" si="93"/>
        <v>10</v>
      </c>
      <c r="S64" s="66">
        <f t="shared" si="93"/>
        <v>4</v>
      </c>
      <c r="T64" s="66">
        <f t="shared" si="93"/>
        <v>4</v>
      </c>
      <c r="U64" s="66">
        <f t="shared" si="93"/>
        <v>3</v>
      </c>
      <c r="V64" s="66">
        <f t="shared" si="93"/>
        <v>12</v>
      </c>
      <c r="W64" s="66">
        <f t="shared" si="93"/>
        <v>3</v>
      </c>
      <c r="X64" s="66">
        <f t="shared" ref="X64:AB64" si="94">SUM(X62:X63)</f>
        <v>2</v>
      </c>
      <c r="Y64" s="66">
        <f t="shared" si="94"/>
        <v>6</v>
      </c>
      <c r="Z64" s="66">
        <f t="shared" si="94"/>
        <v>0</v>
      </c>
      <c r="AA64" s="66">
        <f t="shared" si="94"/>
        <v>2</v>
      </c>
      <c r="AB64" s="66">
        <f t="shared" si="94"/>
        <v>2</v>
      </c>
      <c r="AC64" s="66">
        <f>SUM(AC62:AC63)</f>
        <v>0</v>
      </c>
      <c r="AD64" s="68">
        <f>SUM(AD62:AD63)</f>
        <v>0</v>
      </c>
      <c r="AE64" s="66">
        <f t="shared" si="93"/>
        <v>1</v>
      </c>
      <c r="AF64" s="66">
        <f t="shared" si="93"/>
        <v>0</v>
      </c>
      <c r="AG64" s="66">
        <f t="shared" si="93"/>
        <v>0</v>
      </c>
      <c r="AH64" s="66">
        <f t="shared" si="93"/>
        <v>4</v>
      </c>
      <c r="AI64" s="66">
        <f t="shared" si="93"/>
        <v>5</v>
      </c>
      <c r="AJ64" s="66">
        <f t="shared" si="93"/>
        <v>0</v>
      </c>
      <c r="AK64" s="66">
        <f t="shared" si="93"/>
        <v>0</v>
      </c>
      <c r="AL64" s="66">
        <f t="shared" si="93"/>
        <v>0</v>
      </c>
      <c r="AM64" s="66">
        <f t="shared" si="93"/>
        <v>0</v>
      </c>
      <c r="AN64" s="66">
        <f t="shared" si="93"/>
        <v>3</v>
      </c>
      <c r="AO64" s="66">
        <f t="shared" si="93"/>
        <v>1</v>
      </c>
      <c r="AP64" s="66">
        <f t="shared" si="93"/>
        <v>0</v>
      </c>
      <c r="AQ64" s="66">
        <f t="shared" si="93"/>
        <v>0</v>
      </c>
      <c r="AR64" s="66">
        <v>0</v>
      </c>
      <c r="AS64" s="66">
        <v>1</v>
      </c>
      <c r="AT64" s="66">
        <f t="shared" ref="AT64:AY64" si="95">SUM(AT62:AT63)</f>
        <v>1</v>
      </c>
      <c r="AU64" s="66">
        <f t="shared" si="95"/>
        <v>1</v>
      </c>
      <c r="AV64" s="66">
        <f t="shared" si="95"/>
        <v>1</v>
      </c>
      <c r="AW64" s="66">
        <f t="shared" si="95"/>
        <v>1</v>
      </c>
      <c r="AX64" s="66">
        <f t="shared" si="95"/>
        <v>1</v>
      </c>
      <c r="AY64" s="66">
        <f t="shared" si="95"/>
        <v>1</v>
      </c>
      <c r="AZ64" s="66">
        <f>SUM(AZ62:AZ63)</f>
        <v>1</v>
      </c>
      <c r="BA64" s="66"/>
      <c r="BB64" s="66">
        <f>SUM(BB62:BB63)</f>
        <v>0</v>
      </c>
      <c r="BC64" s="66">
        <f>SUM(BC62:BC63)</f>
        <v>0</v>
      </c>
      <c r="BD64" s="66">
        <f>SUM(BD62:BD63)</f>
        <v>0</v>
      </c>
      <c r="BE64" s="66">
        <f>SUM(BE62:BE63)</f>
        <v>0</v>
      </c>
      <c r="BF64" s="68">
        <f>SUM(BF62:BF63)</f>
        <v>0</v>
      </c>
      <c r="BG64" s="66">
        <f t="shared" ref="BG64:CB64" si="96">SUM(BG62:BG63)</f>
        <v>14</v>
      </c>
      <c r="BH64" s="66">
        <f t="shared" si="96"/>
        <v>1</v>
      </c>
      <c r="BI64" s="66">
        <f t="shared" si="96"/>
        <v>0</v>
      </c>
      <c r="BJ64" s="66">
        <f t="shared" si="96"/>
        <v>19</v>
      </c>
      <c r="BK64" s="66">
        <f t="shared" si="96"/>
        <v>2</v>
      </c>
      <c r="BL64" s="66">
        <f t="shared" si="96"/>
        <v>0</v>
      </c>
      <c r="BM64" s="66">
        <f t="shared" si="96"/>
        <v>5</v>
      </c>
      <c r="BN64" s="66">
        <f t="shared" si="96"/>
        <v>7</v>
      </c>
      <c r="BO64" s="66">
        <f t="shared" si="96"/>
        <v>9</v>
      </c>
      <c r="BP64" s="66">
        <f t="shared" si="96"/>
        <v>7</v>
      </c>
      <c r="BQ64" s="66">
        <f t="shared" si="96"/>
        <v>3</v>
      </c>
      <c r="BR64" s="66">
        <f t="shared" si="96"/>
        <v>0</v>
      </c>
      <c r="BS64" s="66">
        <f t="shared" si="96"/>
        <v>3</v>
      </c>
      <c r="BT64" s="66">
        <f t="shared" si="96"/>
        <v>4</v>
      </c>
      <c r="BU64" s="66">
        <f t="shared" si="96"/>
        <v>9</v>
      </c>
      <c r="BV64" s="66">
        <f t="shared" si="96"/>
        <v>9</v>
      </c>
      <c r="BW64" s="66">
        <f t="shared" si="96"/>
        <v>3</v>
      </c>
      <c r="BX64" s="66">
        <f t="shared" si="96"/>
        <v>3</v>
      </c>
      <c r="BY64" s="66">
        <f t="shared" si="96"/>
        <v>2</v>
      </c>
      <c r="BZ64" s="66">
        <f t="shared" si="96"/>
        <v>11</v>
      </c>
      <c r="CA64" s="66">
        <f t="shared" si="96"/>
        <v>2</v>
      </c>
      <c r="CB64" s="66">
        <f t="shared" si="96"/>
        <v>1</v>
      </c>
      <c r="CC64" s="66"/>
      <c r="CD64" s="66">
        <f t="shared" ref="CD64:CL64" si="97">SUM(CD62:CD63)</f>
        <v>0</v>
      </c>
      <c r="CE64" s="66">
        <f t="shared" si="97"/>
        <v>2</v>
      </c>
      <c r="CF64" s="66">
        <f t="shared" si="97"/>
        <v>2</v>
      </c>
      <c r="CG64" s="66">
        <f>SUM(CG62:CG63)</f>
        <v>0</v>
      </c>
      <c r="CH64" s="68">
        <f>SUM(CH62:CH63)</f>
        <v>0</v>
      </c>
      <c r="CI64" s="66">
        <f t="shared" si="97"/>
        <v>4</v>
      </c>
      <c r="CJ64" s="66">
        <f t="shared" si="97"/>
        <v>0</v>
      </c>
      <c r="CK64" s="66">
        <f t="shared" si="97"/>
        <v>1</v>
      </c>
      <c r="CL64" s="66">
        <f t="shared" si="97"/>
        <v>2</v>
      </c>
      <c r="CM64" s="66"/>
      <c r="CN64" s="68"/>
      <c r="CO64" s="66">
        <f>SUM(CO62:CO63)</f>
        <v>4</v>
      </c>
      <c r="CP64" s="66">
        <f>SUM(CP62:CP63)</f>
        <v>0</v>
      </c>
      <c r="CQ64" s="66">
        <f>SUM(CQ62:CQ63)</f>
        <v>0</v>
      </c>
      <c r="CR64" s="66">
        <f>SUM(CR62:CR63)</f>
        <v>1</v>
      </c>
      <c r="CS64" s="66"/>
      <c r="CT64" s="68">
        <f>SUM(CT62:CT63)</f>
        <v>0</v>
      </c>
      <c r="CU64" s="66">
        <f>SUM(CU62:CU63)</f>
        <v>4</v>
      </c>
      <c r="CV64" s="66">
        <f>SUM(CV62:CV63)</f>
        <v>0</v>
      </c>
      <c r="CW64" s="66">
        <f>SUM(CW62:CW63)</f>
        <v>0</v>
      </c>
      <c r="CX64" s="66">
        <f>SUM(CX62:CX63)</f>
        <v>0</v>
      </c>
      <c r="CY64" s="66"/>
      <c r="CZ64" s="68">
        <f>SUM(CZ62:CZ63)</f>
        <v>0</v>
      </c>
      <c r="DA64" s="66">
        <f t="shared" ref="DA64:EE64" si="98">SUM(DA62:DA63)</f>
        <v>0</v>
      </c>
      <c r="DB64" s="66">
        <f t="shared" si="98"/>
        <v>13</v>
      </c>
      <c r="DC64" s="66">
        <f t="shared" si="98"/>
        <v>22</v>
      </c>
      <c r="DD64" s="66">
        <f t="shared" si="98"/>
        <v>7</v>
      </c>
      <c r="DE64" s="66">
        <f t="shared" si="98"/>
        <v>7</v>
      </c>
      <c r="DF64" s="66">
        <f t="shared" si="98"/>
        <v>18</v>
      </c>
      <c r="DG64" s="66">
        <f t="shared" si="98"/>
        <v>2</v>
      </c>
      <c r="DH64" s="66">
        <f t="shared" si="98"/>
        <v>7</v>
      </c>
      <c r="DI64" s="66">
        <f t="shared" si="98"/>
        <v>14</v>
      </c>
      <c r="DJ64" s="66">
        <f t="shared" si="98"/>
        <v>1</v>
      </c>
      <c r="DK64" s="68">
        <f>SUM(DK62:DK63)</f>
        <v>17</v>
      </c>
      <c r="DL64" s="66">
        <f t="shared" si="98"/>
        <v>0</v>
      </c>
      <c r="DM64" s="66">
        <f t="shared" si="98"/>
        <v>0</v>
      </c>
      <c r="DN64" s="66">
        <f t="shared" si="98"/>
        <v>0</v>
      </c>
      <c r="DO64" s="66">
        <f t="shared" si="98"/>
        <v>0</v>
      </c>
      <c r="DP64" s="66">
        <f t="shared" si="98"/>
        <v>3</v>
      </c>
      <c r="DQ64" s="66">
        <f t="shared" si="98"/>
        <v>0</v>
      </c>
      <c r="DR64" s="66">
        <f t="shared" si="98"/>
        <v>1</v>
      </c>
      <c r="DS64" s="66">
        <f t="shared" si="98"/>
        <v>4</v>
      </c>
      <c r="DT64" s="66">
        <f t="shared" si="98"/>
        <v>0</v>
      </c>
      <c r="DU64" s="68">
        <f t="shared" si="98"/>
        <v>3</v>
      </c>
      <c r="DV64" s="66">
        <f t="shared" si="98"/>
        <v>0</v>
      </c>
      <c r="DW64" s="66">
        <f t="shared" si="98"/>
        <v>0</v>
      </c>
      <c r="DX64" s="66">
        <f t="shared" si="98"/>
        <v>0</v>
      </c>
      <c r="DY64" s="66">
        <f t="shared" si="98"/>
        <v>0</v>
      </c>
      <c r="DZ64" s="66">
        <f t="shared" si="98"/>
        <v>4</v>
      </c>
      <c r="EA64" s="66">
        <f t="shared" si="98"/>
        <v>2</v>
      </c>
      <c r="EB64" s="66">
        <f t="shared" si="98"/>
        <v>6</v>
      </c>
      <c r="EC64" s="66">
        <f t="shared" si="98"/>
        <v>10</v>
      </c>
      <c r="ED64" s="66">
        <f t="shared" si="98"/>
        <v>1</v>
      </c>
      <c r="EE64" s="68">
        <f t="shared" si="98"/>
        <v>14</v>
      </c>
      <c r="EF64" s="70"/>
      <c r="EG64" s="70">
        <f t="shared" si="86"/>
        <v>0.23076923076923078</v>
      </c>
      <c r="EH64" s="70">
        <f t="shared" si="86"/>
        <v>0.54545454545454541</v>
      </c>
      <c r="EI64" s="70">
        <f t="shared" si="87"/>
        <v>0.54545454545454541</v>
      </c>
      <c r="EJ64" s="70">
        <f t="shared" si="87"/>
        <v>0.42857142857142855</v>
      </c>
      <c r="EK64" s="70">
        <f>Y64/DF64</f>
        <v>0.33333333333333331</v>
      </c>
      <c r="EL64" s="70">
        <f>Z64/DG64</f>
        <v>0</v>
      </c>
      <c r="EM64" s="70">
        <f>AA64/DH64</f>
        <v>0.2857142857142857</v>
      </c>
      <c r="EN64" s="70"/>
      <c r="EO64" s="70"/>
      <c r="EP64" s="55"/>
      <c r="EQ64" s="14">
        <f>CI64/DF64</f>
        <v>0.22222222222222221</v>
      </c>
      <c r="ER64" s="14">
        <f>CJ64/DG64</f>
        <v>0</v>
      </c>
      <c r="ES64" s="14">
        <f>CK64/DH64</f>
        <v>0.14285714285714285</v>
      </c>
      <c r="ET64" s="14"/>
      <c r="EU64" s="14"/>
      <c r="EV64" s="55"/>
      <c r="EW64" s="14">
        <f>CO64/DF64</f>
        <v>0.22222222222222221</v>
      </c>
      <c r="EX64" s="14">
        <f>CP64/DG64</f>
        <v>0</v>
      </c>
      <c r="EY64" s="14">
        <f>CQ64/DH64</f>
        <v>0</v>
      </c>
      <c r="EZ64" s="14"/>
      <c r="FA64" s="14"/>
      <c r="FB64" s="55"/>
      <c r="FC64" s="14">
        <f>CU64/DF64</f>
        <v>0.22222222222222221</v>
      </c>
      <c r="FD64" s="14">
        <f>CV64/DG64</f>
        <v>0</v>
      </c>
      <c r="FE64" s="14">
        <f>CW64/DH64</f>
        <v>0</v>
      </c>
      <c r="FF64" s="14"/>
      <c r="FG64" s="14"/>
      <c r="FH64" s="275"/>
      <c r="FI64" s="11"/>
      <c r="FJ64" s="11"/>
      <c r="FK64" s="11"/>
      <c r="FL64" s="11"/>
      <c r="FM64" s="11"/>
      <c r="FN64" s="11"/>
      <c r="FO64" s="11"/>
      <c r="FP64" s="11"/>
      <c r="FQ64" s="11"/>
      <c r="FR64" s="11"/>
      <c r="FS64" s="11"/>
      <c r="FT64" s="11"/>
      <c r="FU64" s="12"/>
      <c r="FV64" s="11"/>
      <c r="FW64" s="11"/>
      <c r="FX64" s="11"/>
      <c r="FY64" s="19"/>
      <c r="FZ64" s="19"/>
      <c r="GA64" s="19"/>
      <c r="GB64" s="19"/>
      <c r="GC64" s="19"/>
      <c r="GD64" s="19"/>
      <c r="GE64" s="19"/>
      <c r="GF64" s="19"/>
      <c r="GG64" s="19"/>
      <c r="GH64" s="19"/>
      <c r="GI64" s="11"/>
      <c r="GJ64" s="51"/>
      <c r="GK64"/>
      <c r="GL64"/>
    </row>
    <row r="65" spans="1:194" s="17" customFormat="1" ht="16.5">
      <c r="A65" s="282" t="s">
        <v>114</v>
      </c>
      <c r="B65" s="283"/>
      <c r="C65" s="284"/>
      <c r="D65" s="284"/>
      <c r="E65" s="284"/>
      <c r="F65" s="284"/>
      <c r="G65" s="284"/>
      <c r="H65" s="284"/>
      <c r="I65" s="284"/>
      <c r="J65" s="284"/>
      <c r="K65" s="285"/>
      <c r="L65" s="284"/>
      <c r="M65" s="284"/>
      <c r="N65" s="284"/>
      <c r="O65" s="284"/>
      <c r="P65" s="284"/>
      <c r="Q65" s="284"/>
      <c r="R65" s="285"/>
      <c r="S65" s="284"/>
      <c r="T65" s="284"/>
      <c r="U65" s="284"/>
      <c r="V65" s="284"/>
      <c r="W65" s="284"/>
      <c r="X65" s="284"/>
      <c r="Y65" s="284"/>
      <c r="Z65" s="284"/>
      <c r="AA65" s="284"/>
      <c r="AB65" s="284"/>
      <c r="AC65" s="284"/>
      <c r="AD65" s="299"/>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99"/>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99"/>
      <c r="CI65" s="284"/>
      <c r="CJ65" s="284"/>
      <c r="CK65" s="284"/>
      <c r="CL65" s="284"/>
      <c r="CM65" s="284"/>
      <c r="CN65" s="286"/>
      <c r="CO65" s="284"/>
      <c r="CP65" s="284"/>
      <c r="CQ65" s="284"/>
      <c r="CR65" s="284"/>
      <c r="CS65" s="284"/>
      <c r="CT65" s="286"/>
      <c r="CU65" s="284"/>
      <c r="CV65" s="284"/>
      <c r="CW65" s="284"/>
      <c r="CX65" s="284"/>
      <c r="CY65" s="284"/>
      <c r="CZ65" s="286"/>
      <c r="DA65" s="284"/>
      <c r="DB65" s="284"/>
      <c r="DC65" s="284"/>
      <c r="DD65" s="284"/>
      <c r="DE65" s="284"/>
      <c r="DF65" s="284"/>
      <c r="DG65" s="284"/>
      <c r="DH65" s="284"/>
      <c r="DI65" s="284"/>
      <c r="DJ65" s="284"/>
      <c r="DK65" s="286"/>
      <c r="DL65" s="284"/>
      <c r="DM65" s="284"/>
      <c r="DN65" s="284"/>
      <c r="DO65" s="284"/>
      <c r="DP65" s="284"/>
      <c r="DQ65" s="284"/>
      <c r="DR65" s="284"/>
      <c r="DS65" s="284"/>
      <c r="DT65" s="284"/>
      <c r="DU65" s="286"/>
      <c r="DV65" s="284"/>
      <c r="DW65" s="284"/>
      <c r="DX65" s="284"/>
      <c r="DY65" s="284"/>
      <c r="DZ65" s="284"/>
      <c r="EA65" s="284"/>
      <c r="EB65" s="284"/>
      <c r="EC65" s="284"/>
      <c r="ED65" s="284"/>
      <c r="EE65" s="286"/>
      <c r="EF65" s="295"/>
      <c r="EG65" s="295"/>
      <c r="EH65" s="295"/>
      <c r="EI65" s="295"/>
      <c r="EJ65" s="284"/>
      <c r="EK65" s="284"/>
      <c r="EL65" s="284"/>
      <c r="EM65" s="284"/>
      <c r="EN65" s="284"/>
      <c r="EO65" s="284"/>
      <c r="EP65" s="287"/>
      <c r="EQ65" s="288"/>
      <c r="ER65" s="288"/>
      <c r="ES65" s="288"/>
      <c r="ET65" s="288"/>
      <c r="EU65" s="288"/>
      <c r="EV65" s="287"/>
      <c r="EW65" s="288"/>
      <c r="EX65" s="288"/>
      <c r="EY65" s="288"/>
      <c r="EZ65" s="288"/>
      <c r="FA65" s="288"/>
      <c r="FB65" s="287"/>
      <c r="FC65" s="288"/>
      <c r="FD65" s="288"/>
      <c r="FE65" s="288"/>
      <c r="FF65" s="288"/>
      <c r="FG65" s="288"/>
      <c r="FH65" s="307"/>
      <c r="FI65" s="288"/>
      <c r="FJ65" s="288"/>
      <c r="FK65" s="288"/>
      <c r="FL65" s="288"/>
      <c r="FM65" s="288"/>
      <c r="FN65" s="288"/>
      <c r="FO65" s="288"/>
      <c r="FP65" s="288"/>
      <c r="FQ65" s="288"/>
      <c r="FR65" s="288"/>
      <c r="FS65" s="288"/>
      <c r="FT65" s="288"/>
      <c r="FU65" s="290"/>
      <c r="FV65" s="288"/>
      <c r="FW65" s="288"/>
      <c r="FX65" s="288"/>
      <c r="FY65" s="291"/>
      <c r="FZ65" s="291"/>
      <c r="GA65" s="291"/>
      <c r="GB65" s="291"/>
      <c r="GC65" s="291"/>
      <c r="GD65" s="291"/>
      <c r="GE65" s="291"/>
      <c r="GF65" s="291"/>
      <c r="GG65" s="291"/>
      <c r="GH65" s="291"/>
      <c r="GI65" s="302"/>
      <c r="GJ65" s="301"/>
      <c r="GK65"/>
      <c r="GL65"/>
    </row>
    <row r="66" spans="1:194" s="8" customFormat="1" ht="16.5">
      <c r="A66" s="292" t="s">
        <v>115</v>
      </c>
      <c r="B66" s="283"/>
      <c r="C66" s="284"/>
      <c r="D66" s="284"/>
      <c r="E66" s="284"/>
      <c r="F66" s="284"/>
      <c r="G66" s="284"/>
      <c r="H66" s="284"/>
      <c r="I66" s="284"/>
      <c r="J66" s="284"/>
      <c r="K66" s="285"/>
      <c r="L66" s="284"/>
      <c r="M66" s="284"/>
      <c r="N66" s="284"/>
      <c r="O66" s="284"/>
      <c r="P66" s="284"/>
      <c r="Q66" s="284"/>
      <c r="R66" s="285"/>
      <c r="S66" s="284"/>
      <c r="T66" s="284"/>
      <c r="U66" s="284"/>
      <c r="V66" s="284"/>
      <c r="W66" s="284"/>
      <c r="X66" s="284"/>
      <c r="Y66" s="284"/>
      <c r="Z66" s="284"/>
      <c r="AA66" s="284"/>
      <c r="AB66" s="284"/>
      <c r="AC66" s="284"/>
      <c r="AD66" s="286"/>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6"/>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c r="CF66" s="284"/>
      <c r="CG66" s="284"/>
      <c r="CH66" s="286"/>
      <c r="CI66" s="284"/>
      <c r="CJ66" s="284"/>
      <c r="CK66" s="284"/>
      <c r="CL66" s="284"/>
      <c r="CM66" s="284"/>
      <c r="CN66" s="286"/>
      <c r="CO66" s="284"/>
      <c r="CP66" s="284"/>
      <c r="CQ66" s="284"/>
      <c r="CR66" s="284"/>
      <c r="CS66" s="284"/>
      <c r="CT66" s="286"/>
      <c r="CU66" s="284"/>
      <c r="CV66" s="284"/>
      <c r="CW66" s="284"/>
      <c r="CX66" s="284"/>
      <c r="CY66" s="284"/>
      <c r="CZ66" s="286"/>
      <c r="DA66" s="284"/>
      <c r="DB66" s="284"/>
      <c r="DC66" s="284"/>
      <c r="DD66" s="284"/>
      <c r="DE66" s="284"/>
      <c r="DF66" s="284"/>
      <c r="DG66" s="284"/>
      <c r="DH66" s="284"/>
      <c r="DI66" s="284"/>
      <c r="DJ66" s="284"/>
      <c r="DK66" s="286"/>
      <c r="DL66" s="284"/>
      <c r="DM66" s="284"/>
      <c r="DN66" s="284"/>
      <c r="DO66" s="284"/>
      <c r="DP66" s="284"/>
      <c r="DQ66" s="284"/>
      <c r="DR66" s="284"/>
      <c r="DS66" s="284"/>
      <c r="DT66" s="284"/>
      <c r="DU66" s="286"/>
      <c r="DV66" s="284"/>
      <c r="DW66" s="284"/>
      <c r="DX66" s="284"/>
      <c r="DY66" s="284"/>
      <c r="DZ66" s="284"/>
      <c r="EA66" s="284"/>
      <c r="EB66" s="284"/>
      <c r="EC66" s="284"/>
      <c r="ED66" s="284"/>
      <c r="EE66" s="286"/>
      <c r="EF66" s="295"/>
      <c r="EG66" s="295"/>
      <c r="EH66" s="295"/>
      <c r="EI66" s="295"/>
      <c r="EJ66" s="284"/>
      <c r="EK66" s="284"/>
      <c r="EL66" s="284"/>
      <c r="EM66" s="284"/>
      <c r="EN66" s="284"/>
      <c r="EO66" s="284"/>
      <c r="EP66" s="287"/>
      <c r="EQ66" s="288"/>
      <c r="ER66" s="288"/>
      <c r="ES66" s="288"/>
      <c r="ET66" s="288"/>
      <c r="EU66" s="288"/>
      <c r="EV66" s="287"/>
      <c r="EW66" s="288"/>
      <c r="EX66" s="288"/>
      <c r="EY66" s="288"/>
      <c r="EZ66" s="288"/>
      <c r="FA66" s="288"/>
      <c r="FB66" s="287"/>
      <c r="FC66" s="288"/>
      <c r="FD66" s="288"/>
      <c r="FE66" s="288"/>
      <c r="FF66" s="288"/>
      <c r="FG66" s="288"/>
      <c r="FH66" s="289"/>
      <c r="FI66" s="288"/>
      <c r="FJ66" s="288"/>
      <c r="FK66" s="288"/>
      <c r="FL66" s="288"/>
      <c r="FM66" s="288"/>
      <c r="FN66" s="288"/>
      <c r="FO66" s="288"/>
      <c r="FP66" s="288"/>
      <c r="FQ66" s="288"/>
      <c r="FR66" s="288"/>
      <c r="FS66" s="288"/>
      <c r="FT66" s="288"/>
      <c r="FU66" s="290"/>
      <c r="FV66" s="288"/>
      <c r="FW66" s="288"/>
      <c r="FX66" s="288"/>
      <c r="FY66" s="291"/>
      <c r="FZ66" s="291"/>
      <c r="GA66" s="291"/>
      <c r="GB66" s="291"/>
      <c r="GC66" s="291"/>
      <c r="GD66" s="291"/>
      <c r="GE66" s="291"/>
      <c r="GF66" s="291"/>
      <c r="GG66" s="291"/>
      <c r="GH66" s="291"/>
      <c r="GI66" s="288"/>
      <c r="GJ66" s="287"/>
      <c r="GK66"/>
      <c r="GL66"/>
    </row>
    <row r="67" spans="1:194" s="8" customFormat="1" ht="16.5">
      <c r="A67" s="64"/>
      <c r="B67" s="63" t="s">
        <v>40</v>
      </c>
      <c r="C67" s="59">
        <v>1</v>
      </c>
      <c r="D67" s="59">
        <v>1</v>
      </c>
      <c r="E67" s="59">
        <v>1</v>
      </c>
      <c r="F67" s="59">
        <v>3</v>
      </c>
      <c r="G67" s="59">
        <f t="shared" ref="G67:G72" si="99">SUM(AI67+BK67)</f>
        <v>1</v>
      </c>
      <c r="H67" s="59">
        <v>4</v>
      </c>
      <c r="I67" s="59">
        <v>13</v>
      </c>
      <c r="J67" s="59">
        <f>SUM(AL67,BN67)</f>
        <v>9</v>
      </c>
      <c r="K67" s="60">
        <v>11</v>
      </c>
      <c r="L67" s="59">
        <v>25</v>
      </c>
      <c r="M67" s="59">
        <v>21</v>
      </c>
      <c r="N67" s="59">
        <v>9</v>
      </c>
      <c r="O67" s="59">
        <v>19</v>
      </c>
      <c r="P67" s="59">
        <v>11</v>
      </c>
      <c r="Q67" s="59">
        <v>10</v>
      </c>
      <c r="R67" s="60">
        <v>38</v>
      </c>
      <c r="S67" s="59">
        <v>27</v>
      </c>
      <c r="T67" s="59">
        <v>55</v>
      </c>
      <c r="U67" s="59">
        <v>78</v>
      </c>
      <c r="V67" s="59">
        <v>67</v>
      </c>
      <c r="W67" s="59">
        <v>57</v>
      </c>
      <c r="X67" s="59">
        <v>87</v>
      </c>
      <c r="Y67" s="59">
        <v>78</v>
      </c>
      <c r="Z67" s="59">
        <v>65</v>
      </c>
      <c r="AA67" s="59">
        <v>50</v>
      </c>
      <c r="AB67" s="59">
        <v>45</v>
      </c>
      <c r="AC67" s="59">
        <v>34</v>
      </c>
      <c r="AD67" s="61">
        <v>39</v>
      </c>
      <c r="AE67" s="59">
        <v>0</v>
      </c>
      <c r="AF67" s="59">
        <v>0</v>
      </c>
      <c r="AG67" s="59">
        <v>0</v>
      </c>
      <c r="AH67" s="59">
        <v>1</v>
      </c>
      <c r="AI67" s="59">
        <v>0</v>
      </c>
      <c r="AJ67" s="59">
        <v>1</v>
      </c>
      <c r="AK67" s="59">
        <v>5</v>
      </c>
      <c r="AL67" s="59">
        <v>3</v>
      </c>
      <c r="AM67" s="59">
        <v>1</v>
      </c>
      <c r="AN67" s="59">
        <v>8</v>
      </c>
      <c r="AO67" s="59">
        <v>6</v>
      </c>
      <c r="AP67" s="59">
        <v>4</v>
      </c>
      <c r="AQ67" s="59">
        <v>5</v>
      </c>
      <c r="AR67" s="59">
        <v>2</v>
      </c>
      <c r="AS67" s="59">
        <v>4</v>
      </c>
      <c r="AT67" s="59">
        <v>14</v>
      </c>
      <c r="AU67" s="59">
        <v>5</v>
      </c>
      <c r="AV67" s="59">
        <v>16</v>
      </c>
      <c r="AW67" s="59">
        <v>24</v>
      </c>
      <c r="AX67" s="59">
        <v>21</v>
      </c>
      <c r="AY67" s="59">
        <v>22</v>
      </c>
      <c r="AZ67" s="59">
        <v>29</v>
      </c>
      <c r="BA67" s="59">
        <v>26</v>
      </c>
      <c r="BB67" s="59">
        <v>24</v>
      </c>
      <c r="BC67" s="59">
        <v>21</v>
      </c>
      <c r="BD67" s="59">
        <v>17</v>
      </c>
      <c r="BE67" s="59">
        <v>9</v>
      </c>
      <c r="BF67" s="61">
        <v>13</v>
      </c>
      <c r="BG67" s="59">
        <v>1</v>
      </c>
      <c r="BH67" s="59">
        <v>1</v>
      </c>
      <c r="BI67" s="59">
        <v>1</v>
      </c>
      <c r="BJ67" s="59">
        <v>2</v>
      </c>
      <c r="BK67" s="59">
        <v>1</v>
      </c>
      <c r="BL67" s="59">
        <v>3</v>
      </c>
      <c r="BM67" s="59">
        <v>8</v>
      </c>
      <c r="BN67" s="59">
        <v>6</v>
      </c>
      <c r="BO67" s="59">
        <v>10</v>
      </c>
      <c r="BP67" s="59">
        <v>17</v>
      </c>
      <c r="BQ67" s="59">
        <v>15</v>
      </c>
      <c r="BR67" s="59">
        <v>5</v>
      </c>
      <c r="BS67" s="59">
        <v>14</v>
      </c>
      <c r="BT67" s="59">
        <v>9</v>
      </c>
      <c r="BU67" s="59">
        <v>6</v>
      </c>
      <c r="BV67" s="59">
        <v>24</v>
      </c>
      <c r="BW67" s="59">
        <v>22</v>
      </c>
      <c r="BX67" s="59">
        <v>39</v>
      </c>
      <c r="BY67" s="59">
        <v>54</v>
      </c>
      <c r="BZ67" s="59">
        <v>46</v>
      </c>
      <c r="CA67" s="59">
        <v>35</v>
      </c>
      <c r="CB67" s="59">
        <v>58</v>
      </c>
      <c r="CC67" s="59">
        <v>52</v>
      </c>
      <c r="CD67" s="59">
        <v>41</v>
      </c>
      <c r="CE67" s="59">
        <v>29</v>
      </c>
      <c r="CF67" s="59">
        <v>28</v>
      </c>
      <c r="CG67" s="59">
        <v>25</v>
      </c>
      <c r="CH67" s="61">
        <v>26</v>
      </c>
      <c r="CI67" s="59">
        <v>38</v>
      </c>
      <c r="CJ67" s="59">
        <v>34</v>
      </c>
      <c r="CK67" s="59">
        <v>24</v>
      </c>
      <c r="CL67" s="59">
        <v>12</v>
      </c>
      <c r="CM67" s="59">
        <v>23</v>
      </c>
      <c r="CN67" s="61">
        <v>21</v>
      </c>
      <c r="CO67" s="59">
        <v>21</v>
      </c>
      <c r="CP67" s="59">
        <v>12</v>
      </c>
      <c r="CQ67" s="59">
        <v>10</v>
      </c>
      <c r="CR67" s="59">
        <v>5</v>
      </c>
      <c r="CS67" s="59">
        <v>7</v>
      </c>
      <c r="CT67" s="61">
        <v>17</v>
      </c>
      <c r="CU67" s="59">
        <v>5</v>
      </c>
      <c r="CV67" s="59">
        <v>2</v>
      </c>
      <c r="CW67" s="59">
        <v>1</v>
      </c>
      <c r="CX67" s="59">
        <v>0</v>
      </c>
      <c r="CY67" s="59">
        <v>1</v>
      </c>
      <c r="CZ67" s="61">
        <v>8</v>
      </c>
      <c r="DA67" s="59"/>
      <c r="DB67" s="59">
        <v>153</v>
      </c>
      <c r="DC67" s="59">
        <v>161</v>
      </c>
      <c r="DD67" s="59">
        <v>139</v>
      </c>
      <c r="DE67" s="59">
        <v>160</v>
      </c>
      <c r="DF67" s="59">
        <v>176</v>
      </c>
      <c r="DG67" s="59">
        <v>143</v>
      </c>
      <c r="DH67" s="59">
        <v>127</v>
      </c>
      <c r="DI67" s="59">
        <v>118</v>
      </c>
      <c r="DJ67" s="59">
        <v>89</v>
      </c>
      <c r="DK67" s="61">
        <v>78</v>
      </c>
      <c r="DL67" s="59"/>
      <c r="DM67" s="59"/>
      <c r="DN67" s="59"/>
      <c r="DO67" s="59"/>
      <c r="DP67" s="59">
        <v>51</v>
      </c>
      <c r="DQ67" s="59">
        <v>54</v>
      </c>
      <c r="DR67" s="59">
        <v>47</v>
      </c>
      <c r="DS67" s="59">
        <v>37</v>
      </c>
      <c r="DT67" s="59">
        <v>28</v>
      </c>
      <c r="DU67" s="61">
        <v>27</v>
      </c>
      <c r="DV67" s="59"/>
      <c r="DW67" s="59"/>
      <c r="DX67" s="59"/>
      <c r="DY67" s="59"/>
      <c r="DZ67" s="59">
        <v>109</v>
      </c>
      <c r="EA67" s="59">
        <v>89</v>
      </c>
      <c r="EB67" s="59">
        <v>80</v>
      </c>
      <c r="EC67" s="59">
        <v>81</v>
      </c>
      <c r="ED67" s="59">
        <v>61</v>
      </c>
      <c r="EE67" s="61">
        <v>51</v>
      </c>
      <c r="EF67" s="62"/>
      <c r="EG67" s="62">
        <f t="shared" ref="EG67:EH70" si="100">U67/DB67</f>
        <v>0.50980392156862742</v>
      </c>
      <c r="EH67" s="62">
        <f t="shared" si="100"/>
        <v>0.41614906832298137</v>
      </c>
      <c r="EI67" s="62">
        <f t="shared" ref="EI67:EJ70" si="101">V67/DC67</f>
        <v>0.41614906832298137</v>
      </c>
      <c r="EJ67" s="62">
        <f t="shared" si="101"/>
        <v>0.41007194244604317</v>
      </c>
      <c r="EK67" s="62">
        <f t="shared" ref="EK67:EP68" si="102">Y67/DF67</f>
        <v>0.44318181818181818</v>
      </c>
      <c r="EL67" s="62">
        <f t="shared" si="102"/>
        <v>0.45454545454545453</v>
      </c>
      <c r="EM67" s="62">
        <f t="shared" si="102"/>
        <v>0.39370078740157483</v>
      </c>
      <c r="EN67" s="62">
        <f t="shared" si="102"/>
        <v>0.38135593220338981</v>
      </c>
      <c r="EO67" s="62">
        <f t="shared" si="102"/>
        <v>0.38202247191011235</v>
      </c>
      <c r="EP67" s="263">
        <f t="shared" si="102"/>
        <v>0.5</v>
      </c>
      <c r="EQ67" s="9">
        <f t="shared" ref="EQ67:EV68" si="103">CI67/DF67</f>
        <v>0.21590909090909091</v>
      </c>
      <c r="ER67" s="9">
        <f t="shared" si="103"/>
        <v>0.23776223776223776</v>
      </c>
      <c r="ES67" s="9">
        <f t="shared" si="103"/>
        <v>0.1889763779527559</v>
      </c>
      <c r="ET67" s="9">
        <f t="shared" si="103"/>
        <v>0.10169491525423729</v>
      </c>
      <c r="EU67" s="9">
        <f t="shared" si="103"/>
        <v>0.25842696629213485</v>
      </c>
      <c r="EV67" s="56">
        <f t="shared" si="103"/>
        <v>0.26923076923076922</v>
      </c>
      <c r="EW67" s="9">
        <f t="shared" ref="EW67:FB68" si="104">CO67/DF67</f>
        <v>0.11931818181818182</v>
      </c>
      <c r="EX67" s="9">
        <f t="shared" si="104"/>
        <v>8.3916083916083919E-2</v>
      </c>
      <c r="EY67" s="9">
        <f t="shared" si="104"/>
        <v>7.874015748031496E-2</v>
      </c>
      <c r="EZ67" s="9">
        <f t="shared" si="104"/>
        <v>4.2372881355932202E-2</v>
      </c>
      <c r="FA67" s="9">
        <f t="shared" si="104"/>
        <v>7.8651685393258425E-2</v>
      </c>
      <c r="FB67" s="56">
        <f t="shared" si="104"/>
        <v>0.21794871794871795</v>
      </c>
      <c r="FC67" s="9">
        <f t="shared" ref="FC67:FH68" si="105">CU67/DF67</f>
        <v>2.8409090909090908E-2</v>
      </c>
      <c r="FD67" s="9">
        <f t="shared" si="105"/>
        <v>1.3986013986013986E-2</v>
      </c>
      <c r="FE67" s="9">
        <f t="shared" si="105"/>
        <v>7.874015748031496E-3</v>
      </c>
      <c r="FF67" s="9">
        <f t="shared" si="105"/>
        <v>0</v>
      </c>
      <c r="FG67" s="9">
        <f t="shared" si="105"/>
        <v>1.1235955056179775E-2</v>
      </c>
      <c r="FH67" s="56">
        <f t="shared" si="105"/>
        <v>0.10256410256410256</v>
      </c>
      <c r="FI67" s="4">
        <v>2.6</v>
      </c>
      <c r="FJ67" s="4">
        <v>3.5</v>
      </c>
      <c r="FK67" s="4">
        <v>5.7</v>
      </c>
      <c r="FL67" s="4">
        <v>4.8</v>
      </c>
      <c r="FM67" s="4">
        <v>5.9</v>
      </c>
      <c r="FN67" s="4">
        <v>6.1</v>
      </c>
      <c r="FO67" s="4">
        <v>6.7</v>
      </c>
      <c r="FP67" s="4">
        <v>5.7</v>
      </c>
      <c r="FQ67" s="4">
        <v>4.0999999999999996</v>
      </c>
      <c r="FR67" s="4">
        <v>5.8</v>
      </c>
      <c r="FS67" s="4">
        <v>4.2</v>
      </c>
      <c r="FT67" s="4">
        <v>6</v>
      </c>
      <c r="FU67" s="5">
        <v>12</v>
      </c>
      <c r="FV67" s="4">
        <v>10</v>
      </c>
      <c r="FW67" s="4">
        <v>19</v>
      </c>
      <c r="FX67" s="4">
        <v>15</v>
      </c>
      <c r="FY67" s="10">
        <v>16.558185404339252</v>
      </c>
      <c r="FZ67" s="10">
        <v>13</v>
      </c>
      <c r="GA67" s="10">
        <v>15</v>
      </c>
      <c r="GB67" s="10">
        <v>7</v>
      </c>
      <c r="GC67" s="10">
        <v>10</v>
      </c>
      <c r="GD67" s="10">
        <v>5</v>
      </c>
      <c r="GE67" s="10">
        <v>11</v>
      </c>
      <c r="GF67" s="10">
        <v>11</v>
      </c>
      <c r="GG67" s="10">
        <v>10</v>
      </c>
      <c r="GH67" s="10">
        <v>9</v>
      </c>
      <c r="GI67" s="4">
        <v>8</v>
      </c>
      <c r="GJ67" s="50">
        <v>7</v>
      </c>
      <c r="GK67"/>
      <c r="GL67"/>
    </row>
    <row r="68" spans="1:194" s="8" customFormat="1" ht="16.5">
      <c r="A68" s="64"/>
      <c r="B68" s="63" t="s">
        <v>42</v>
      </c>
      <c r="C68" s="59">
        <v>3</v>
      </c>
      <c r="D68" s="59">
        <v>7</v>
      </c>
      <c r="E68" s="59">
        <v>10</v>
      </c>
      <c r="F68" s="59">
        <v>7</v>
      </c>
      <c r="G68" s="59">
        <f t="shared" si="99"/>
        <v>3</v>
      </c>
      <c r="H68" s="59">
        <v>4</v>
      </c>
      <c r="I68" s="59">
        <v>11</v>
      </c>
      <c r="J68" s="59">
        <f>SUM(AL68,BN68)</f>
        <v>5</v>
      </c>
      <c r="K68" s="60">
        <v>4</v>
      </c>
      <c r="L68" s="59">
        <v>4</v>
      </c>
      <c r="M68" s="59">
        <v>0</v>
      </c>
      <c r="N68" s="59">
        <v>3</v>
      </c>
      <c r="O68" s="59">
        <v>22</v>
      </c>
      <c r="P68" s="59">
        <v>5</v>
      </c>
      <c r="Q68" s="59">
        <v>4</v>
      </c>
      <c r="R68" s="60">
        <v>7</v>
      </c>
      <c r="S68" s="59">
        <v>12</v>
      </c>
      <c r="T68" s="59">
        <v>9</v>
      </c>
      <c r="U68" s="59">
        <v>10</v>
      </c>
      <c r="V68" s="59">
        <v>6</v>
      </c>
      <c r="W68" s="59">
        <v>10</v>
      </c>
      <c r="X68" s="59">
        <v>14</v>
      </c>
      <c r="Y68" s="59">
        <v>16</v>
      </c>
      <c r="Z68" s="59">
        <v>15</v>
      </c>
      <c r="AA68" s="59">
        <v>19</v>
      </c>
      <c r="AB68" s="59">
        <v>18</v>
      </c>
      <c r="AC68" s="59">
        <v>17</v>
      </c>
      <c r="AD68" s="61">
        <v>13</v>
      </c>
      <c r="AE68" s="59">
        <v>1</v>
      </c>
      <c r="AF68" s="59">
        <v>2</v>
      </c>
      <c r="AG68" s="59">
        <v>2</v>
      </c>
      <c r="AH68" s="59">
        <v>3</v>
      </c>
      <c r="AI68" s="59">
        <v>1</v>
      </c>
      <c r="AJ68" s="59">
        <v>2</v>
      </c>
      <c r="AK68" s="59">
        <v>5</v>
      </c>
      <c r="AL68" s="59">
        <v>2</v>
      </c>
      <c r="AM68" s="59">
        <v>1</v>
      </c>
      <c r="AN68" s="59">
        <v>1</v>
      </c>
      <c r="AO68" s="59">
        <v>0</v>
      </c>
      <c r="AP68" s="59">
        <v>1</v>
      </c>
      <c r="AQ68" s="59">
        <v>20</v>
      </c>
      <c r="AR68" s="59">
        <v>2</v>
      </c>
      <c r="AS68" s="59">
        <v>0</v>
      </c>
      <c r="AT68" s="59">
        <v>4</v>
      </c>
      <c r="AU68" s="59">
        <v>4</v>
      </c>
      <c r="AV68" s="59">
        <v>2</v>
      </c>
      <c r="AW68" s="59">
        <v>4</v>
      </c>
      <c r="AX68" s="59">
        <v>5</v>
      </c>
      <c r="AY68" s="59">
        <v>3</v>
      </c>
      <c r="AZ68" s="59">
        <v>4</v>
      </c>
      <c r="BA68" s="59">
        <v>5</v>
      </c>
      <c r="BB68" s="59">
        <v>3</v>
      </c>
      <c r="BC68" s="59">
        <v>4</v>
      </c>
      <c r="BD68" s="59">
        <v>6</v>
      </c>
      <c r="BE68" s="59">
        <v>7</v>
      </c>
      <c r="BF68" s="61">
        <v>4</v>
      </c>
      <c r="BG68" s="59">
        <v>2</v>
      </c>
      <c r="BH68" s="59">
        <v>5</v>
      </c>
      <c r="BI68" s="59">
        <v>8</v>
      </c>
      <c r="BJ68" s="59">
        <v>4</v>
      </c>
      <c r="BK68" s="59">
        <v>2</v>
      </c>
      <c r="BL68" s="59">
        <v>2</v>
      </c>
      <c r="BM68" s="59">
        <v>6</v>
      </c>
      <c r="BN68" s="59">
        <v>3</v>
      </c>
      <c r="BO68" s="59">
        <v>3</v>
      </c>
      <c r="BP68" s="59">
        <v>3</v>
      </c>
      <c r="BQ68" s="59">
        <v>0</v>
      </c>
      <c r="BR68" s="59">
        <v>2</v>
      </c>
      <c r="BS68" s="59">
        <v>2</v>
      </c>
      <c r="BT68" s="59">
        <v>3</v>
      </c>
      <c r="BU68" s="59">
        <v>4</v>
      </c>
      <c r="BV68" s="59">
        <v>3</v>
      </c>
      <c r="BW68" s="59">
        <v>8</v>
      </c>
      <c r="BX68" s="59">
        <v>7</v>
      </c>
      <c r="BY68" s="59">
        <v>6</v>
      </c>
      <c r="BZ68" s="59">
        <v>1</v>
      </c>
      <c r="CA68" s="59">
        <v>7</v>
      </c>
      <c r="CB68" s="59">
        <v>10</v>
      </c>
      <c r="CC68" s="59">
        <v>11</v>
      </c>
      <c r="CD68" s="59">
        <v>12</v>
      </c>
      <c r="CE68" s="59">
        <v>15</v>
      </c>
      <c r="CF68" s="59">
        <v>12</v>
      </c>
      <c r="CG68" s="59">
        <v>10</v>
      </c>
      <c r="CH68" s="61">
        <v>9</v>
      </c>
      <c r="CI68" s="59">
        <v>9</v>
      </c>
      <c r="CJ68" s="59">
        <v>11</v>
      </c>
      <c r="CK68" s="59">
        <v>12</v>
      </c>
      <c r="CL68" s="59">
        <v>10</v>
      </c>
      <c r="CM68" s="59">
        <v>10</v>
      </c>
      <c r="CN68" s="61">
        <v>8</v>
      </c>
      <c r="CO68" s="59">
        <v>5</v>
      </c>
      <c r="CP68" s="59">
        <v>3</v>
      </c>
      <c r="CQ68" s="59">
        <v>8</v>
      </c>
      <c r="CR68" s="59">
        <v>6</v>
      </c>
      <c r="CS68" s="59">
        <v>7</v>
      </c>
      <c r="CT68" s="61">
        <v>5</v>
      </c>
      <c r="CU68" s="59">
        <v>5</v>
      </c>
      <c r="CV68" s="59">
        <v>3</v>
      </c>
      <c r="CW68" s="59">
        <v>2</v>
      </c>
      <c r="CX68" s="59">
        <v>4</v>
      </c>
      <c r="CY68" s="59">
        <v>5</v>
      </c>
      <c r="CZ68" s="61">
        <v>3</v>
      </c>
      <c r="DA68" s="59"/>
      <c r="DB68" s="59">
        <v>15</v>
      </c>
      <c r="DC68" s="59">
        <v>17</v>
      </c>
      <c r="DD68" s="59">
        <v>24</v>
      </c>
      <c r="DE68" s="59">
        <v>20</v>
      </c>
      <c r="DF68" s="59">
        <v>27</v>
      </c>
      <c r="DG68" s="59">
        <v>24</v>
      </c>
      <c r="DH68" s="59">
        <v>32</v>
      </c>
      <c r="DI68" s="59">
        <v>28</v>
      </c>
      <c r="DJ68" s="59">
        <v>32</v>
      </c>
      <c r="DK68" s="61">
        <v>25</v>
      </c>
      <c r="DL68" s="59"/>
      <c r="DM68" s="59"/>
      <c r="DN68" s="59"/>
      <c r="DO68" s="59"/>
      <c r="DP68" s="59">
        <v>4</v>
      </c>
      <c r="DQ68" s="59">
        <v>5</v>
      </c>
      <c r="DR68" s="59">
        <v>9</v>
      </c>
      <c r="DS68" s="59">
        <v>9</v>
      </c>
      <c r="DT68" s="59">
        <v>10</v>
      </c>
      <c r="DU68" s="61">
        <v>11</v>
      </c>
      <c r="DV68" s="59"/>
      <c r="DW68" s="59"/>
      <c r="DX68" s="59"/>
      <c r="DY68" s="59"/>
      <c r="DZ68" s="59">
        <v>16</v>
      </c>
      <c r="EA68" s="59">
        <v>19</v>
      </c>
      <c r="EB68" s="59">
        <v>23</v>
      </c>
      <c r="EC68" s="59">
        <v>19</v>
      </c>
      <c r="ED68" s="59">
        <v>22</v>
      </c>
      <c r="EE68" s="61">
        <v>14</v>
      </c>
      <c r="EF68" s="62"/>
      <c r="EG68" s="62">
        <f t="shared" si="100"/>
        <v>0.66666666666666663</v>
      </c>
      <c r="EH68" s="62">
        <f t="shared" si="100"/>
        <v>0.35294117647058826</v>
      </c>
      <c r="EI68" s="62">
        <f t="shared" si="101"/>
        <v>0.35294117647058826</v>
      </c>
      <c r="EJ68" s="62">
        <f t="shared" si="101"/>
        <v>0.41666666666666669</v>
      </c>
      <c r="EK68" s="62">
        <f t="shared" si="102"/>
        <v>0.59259259259259256</v>
      </c>
      <c r="EL68" s="62">
        <f t="shared" si="102"/>
        <v>0.625</v>
      </c>
      <c r="EM68" s="62">
        <f t="shared" si="102"/>
        <v>0.59375</v>
      </c>
      <c r="EN68" s="62">
        <f t="shared" si="102"/>
        <v>0.6428571428571429</v>
      </c>
      <c r="EO68" s="62">
        <f>AC68/DJ68</f>
        <v>0.53125</v>
      </c>
      <c r="EP68" s="263">
        <f>AD68/DK68</f>
        <v>0.52</v>
      </c>
      <c r="EQ68" s="9">
        <f t="shared" si="103"/>
        <v>0.33333333333333331</v>
      </c>
      <c r="ER68" s="9">
        <f t="shared" si="103"/>
        <v>0.45833333333333331</v>
      </c>
      <c r="ES68" s="9">
        <f t="shared" si="103"/>
        <v>0.375</v>
      </c>
      <c r="ET68" s="9">
        <f t="shared" si="103"/>
        <v>0.35714285714285715</v>
      </c>
      <c r="EU68" s="9">
        <f>CM68/DJ68</f>
        <v>0.3125</v>
      </c>
      <c r="EV68" s="56">
        <f>CN68/DK68</f>
        <v>0.32</v>
      </c>
      <c r="EW68" s="9">
        <f t="shared" si="104"/>
        <v>0.18518518518518517</v>
      </c>
      <c r="EX68" s="9">
        <f t="shared" si="104"/>
        <v>0.125</v>
      </c>
      <c r="EY68" s="9">
        <f t="shared" si="104"/>
        <v>0.25</v>
      </c>
      <c r="EZ68" s="9">
        <f t="shared" si="104"/>
        <v>0.21428571428571427</v>
      </c>
      <c r="FA68" s="9">
        <f>CS68/DJ68</f>
        <v>0.21875</v>
      </c>
      <c r="FB68" s="56">
        <f>CT68/DK68</f>
        <v>0.2</v>
      </c>
      <c r="FC68" s="9">
        <f t="shared" si="105"/>
        <v>0.18518518518518517</v>
      </c>
      <c r="FD68" s="9">
        <f t="shared" si="105"/>
        <v>0.125</v>
      </c>
      <c r="FE68" s="9">
        <f t="shared" si="105"/>
        <v>6.25E-2</v>
      </c>
      <c r="FF68" s="9">
        <f t="shared" si="105"/>
        <v>0.14285714285714285</v>
      </c>
      <c r="FG68" s="9">
        <f>CY68/DJ68</f>
        <v>0.15625</v>
      </c>
      <c r="FH68" s="56">
        <f>CZ68/DK68</f>
        <v>0.12</v>
      </c>
      <c r="FI68" s="4"/>
      <c r="FJ68" s="4"/>
      <c r="FK68" s="4"/>
      <c r="FL68" s="4"/>
      <c r="FM68" s="4"/>
      <c r="FN68" s="4"/>
      <c r="FO68" s="4"/>
      <c r="FP68" s="4"/>
      <c r="FQ68" s="4"/>
      <c r="FR68" s="4"/>
      <c r="FS68" s="4"/>
      <c r="FT68" s="4"/>
      <c r="FU68" s="5"/>
      <c r="FV68" s="4"/>
      <c r="FW68" s="4"/>
      <c r="FX68" s="4"/>
      <c r="FY68" s="10">
        <v>11.512059369202229</v>
      </c>
      <c r="FZ68" s="10">
        <v>16</v>
      </c>
      <c r="GA68" s="10">
        <v>13</v>
      </c>
      <c r="GB68" s="10"/>
      <c r="GC68" s="10"/>
      <c r="GD68" s="10"/>
      <c r="GE68" s="10"/>
      <c r="GF68" s="10"/>
      <c r="GG68" s="10"/>
      <c r="GH68" s="10"/>
      <c r="GI68" s="4"/>
      <c r="GJ68" s="50"/>
      <c r="GK68"/>
      <c r="GL68"/>
    </row>
    <row r="69" spans="1:194" s="8" customFormat="1" ht="16.5" hidden="1" customHeight="1">
      <c r="A69" s="64"/>
      <c r="B69" s="63" t="s">
        <v>57</v>
      </c>
      <c r="C69" s="59">
        <v>0</v>
      </c>
      <c r="D69" s="59">
        <v>1</v>
      </c>
      <c r="E69" s="59">
        <v>1</v>
      </c>
      <c r="F69" s="59">
        <v>1</v>
      </c>
      <c r="G69" s="59">
        <f t="shared" si="99"/>
        <v>2</v>
      </c>
      <c r="H69" s="59">
        <v>0</v>
      </c>
      <c r="I69" s="59">
        <v>1</v>
      </c>
      <c r="J69" s="59">
        <f>SUM(AL69,BN69)</f>
        <v>0</v>
      </c>
      <c r="K69" s="60"/>
      <c r="L69" s="59"/>
      <c r="M69" s="59"/>
      <c r="N69" s="59"/>
      <c r="O69" s="59"/>
      <c r="P69" s="59"/>
      <c r="Q69" s="59"/>
      <c r="R69" s="60"/>
      <c r="S69" s="59"/>
      <c r="T69" s="59"/>
      <c r="U69" s="59"/>
      <c r="V69" s="59"/>
      <c r="W69" s="59"/>
      <c r="X69" s="59"/>
      <c r="Y69" s="59"/>
      <c r="Z69" s="59"/>
      <c r="AA69" s="59"/>
      <c r="AB69" s="59"/>
      <c r="AC69" s="59"/>
      <c r="AD69" s="61"/>
      <c r="AE69" s="59">
        <v>0</v>
      </c>
      <c r="AF69" s="59">
        <v>0</v>
      </c>
      <c r="AG69" s="59">
        <v>0</v>
      </c>
      <c r="AH69" s="59">
        <v>1</v>
      </c>
      <c r="AI69" s="59">
        <v>0</v>
      </c>
      <c r="AJ69" s="59">
        <v>0</v>
      </c>
      <c r="AK69" s="59">
        <v>0</v>
      </c>
      <c r="AL69" s="59">
        <v>0</v>
      </c>
      <c r="AM69" s="59"/>
      <c r="AN69" s="59"/>
      <c r="AO69" s="59"/>
      <c r="AP69" s="59"/>
      <c r="AQ69" s="59"/>
      <c r="AR69" s="59"/>
      <c r="AS69" s="59"/>
      <c r="AT69" s="59"/>
      <c r="AU69" s="59"/>
      <c r="AV69" s="59"/>
      <c r="AW69" s="59"/>
      <c r="AX69" s="59"/>
      <c r="AY69" s="59"/>
      <c r="AZ69" s="59"/>
      <c r="BA69" s="59"/>
      <c r="BB69" s="59"/>
      <c r="BC69" s="59"/>
      <c r="BD69" s="59"/>
      <c r="BE69" s="59"/>
      <c r="BF69" s="61"/>
      <c r="BG69" s="59">
        <v>0</v>
      </c>
      <c r="BH69" s="59">
        <v>1</v>
      </c>
      <c r="BI69" s="59">
        <v>1</v>
      </c>
      <c r="BJ69" s="59">
        <v>0</v>
      </c>
      <c r="BK69" s="59">
        <v>2</v>
      </c>
      <c r="BL69" s="59">
        <v>0</v>
      </c>
      <c r="BM69" s="59">
        <v>1</v>
      </c>
      <c r="BN69" s="59">
        <v>0</v>
      </c>
      <c r="BO69" s="59"/>
      <c r="BP69" s="59"/>
      <c r="BQ69" s="59"/>
      <c r="BR69" s="59"/>
      <c r="BS69" s="59"/>
      <c r="BT69" s="59"/>
      <c r="BU69" s="59"/>
      <c r="BV69" s="59"/>
      <c r="BW69" s="59"/>
      <c r="BX69" s="59"/>
      <c r="BY69" s="59"/>
      <c r="BZ69" s="59"/>
      <c r="CA69" s="59"/>
      <c r="CB69" s="59"/>
      <c r="CC69" s="59"/>
      <c r="CD69" s="59"/>
      <c r="CE69" s="59"/>
      <c r="CF69" s="59"/>
      <c r="CG69" s="59"/>
      <c r="CH69" s="61"/>
      <c r="CI69" s="59"/>
      <c r="CJ69" s="59"/>
      <c r="CK69" s="59"/>
      <c r="CL69" s="59"/>
      <c r="CM69" s="59"/>
      <c r="CN69" s="61"/>
      <c r="CO69" s="59"/>
      <c r="CP69" s="59"/>
      <c r="CQ69" s="59"/>
      <c r="CR69" s="59"/>
      <c r="CS69" s="59"/>
      <c r="CT69" s="61"/>
      <c r="CU69" s="59"/>
      <c r="CV69" s="59"/>
      <c r="CW69" s="59"/>
      <c r="CX69" s="59"/>
      <c r="CY69" s="59"/>
      <c r="CZ69" s="61"/>
      <c r="DA69" s="59"/>
      <c r="DB69" s="59"/>
      <c r="DC69" s="59"/>
      <c r="DD69" s="59"/>
      <c r="DE69" s="59"/>
      <c r="DF69" s="59"/>
      <c r="DG69" s="59"/>
      <c r="DH69" s="59"/>
      <c r="DI69" s="59"/>
      <c r="DJ69" s="59"/>
      <c r="DK69" s="61"/>
      <c r="DL69" s="59"/>
      <c r="DM69" s="59"/>
      <c r="DN69" s="59"/>
      <c r="DO69" s="59"/>
      <c r="DP69" s="59"/>
      <c r="DQ69" s="59"/>
      <c r="DR69" s="59"/>
      <c r="DS69" s="59"/>
      <c r="DT69" s="59"/>
      <c r="DU69" s="61"/>
      <c r="DV69" s="59"/>
      <c r="DW69" s="59"/>
      <c r="DX69" s="59"/>
      <c r="DY69" s="59"/>
      <c r="DZ69" s="59"/>
      <c r="EA69" s="59"/>
      <c r="EB69" s="59"/>
      <c r="EC69" s="59"/>
      <c r="ED69" s="59"/>
      <c r="EE69" s="61"/>
      <c r="EF69" s="62"/>
      <c r="EG69" s="62" t="e">
        <f t="shared" si="100"/>
        <v>#DIV/0!</v>
      </c>
      <c r="EH69" s="62" t="e">
        <f t="shared" si="100"/>
        <v>#DIV/0!</v>
      </c>
      <c r="EI69" s="62" t="e">
        <f t="shared" si="101"/>
        <v>#DIV/0!</v>
      </c>
      <c r="EJ69" s="59" t="e">
        <f t="shared" si="101"/>
        <v>#DIV/0!</v>
      </c>
      <c r="EK69" s="59" t="e">
        <f>Y69/DF69</f>
        <v>#DIV/0!</v>
      </c>
      <c r="EL69" s="59"/>
      <c r="EM69" s="59"/>
      <c r="EN69" s="59"/>
      <c r="EO69" s="59"/>
      <c r="EP69" s="50"/>
      <c r="EQ69" s="4" t="e">
        <f>CL69/DI69</f>
        <v>#DIV/0!</v>
      </c>
      <c r="ER69" s="4"/>
      <c r="ES69" s="4"/>
      <c r="ET69" s="4"/>
      <c r="EU69" s="4"/>
      <c r="EV69" s="50"/>
      <c r="EW69" s="4" t="e">
        <f>CR69/DI69</f>
        <v>#DIV/0!</v>
      </c>
      <c r="EX69" s="4"/>
      <c r="EY69" s="4"/>
      <c r="EZ69" s="4"/>
      <c r="FA69" s="4"/>
      <c r="FB69" s="50"/>
      <c r="FC69" s="4" t="e">
        <v>#DIV/0!</v>
      </c>
      <c r="FD69" s="4"/>
      <c r="FE69" s="4"/>
      <c r="FF69" s="4"/>
      <c r="FG69" s="4"/>
      <c r="FH69" s="248"/>
      <c r="FI69" s="15" t="s">
        <v>80</v>
      </c>
      <c r="FJ69" s="15" t="s">
        <v>67</v>
      </c>
      <c r="FK69" s="15" t="s">
        <v>109</v>
      </c>
      <c r="FL69" s="15" t="s">
        <v>84</v>
      </c>
      <c r="FM69" s="15" t="s">
        <v>116</v>
      </c>
      <c r="FN69" s="4"/>
      <c r="FO69" s="4"/>
      <c r="FP69" s="4"/>
      <c r="FQ69" s="4"/>
      <c r="FR69" s="4"/>
      <c r="FS69" s="4"/>
      <c r="FT69" s="4"/>
      <c r="FU69" s="5"/>
      <c r="FV69" s="4"/>
      <c r="FW69" s="4"/>
      <c r="FX69" s="4"/>
      <c r="FY69" s="10"/>
      <c r="FZ69" s="10"/>
      <c r="GA69" s="10"/>
      <c r="GB69" s="10"/>
      <c r="GC69" s="10"/>
      <c r="GD69" s="10"/>
      <c r="GE69" s="10"/>
      <c r="GF69" s="10"/>
      <c r="GG69" s="10"/>
      <c r="GH69" s="10"/>
      <c r="GI69" s="4"/>
      <c r="GJ69" s="50"/>
      <c r="GK69"/>
      <c r="GL69"/>
    </row>
    <row r="70" spans="1:194" s="8" customFormat="1" ht="16.5">
      <c r="A70" s="64"/>
      <c r="B70" s="63" t="s">
        <v>78</v>
      </c>
      <c r="C70" s="59">
        <v>0</v>
      </c>
      <c r="D70" s="59">
        <v>0</v>
      </c>
      <c r="E70" s="59">
        <v>0</v>
      </c>
      <c r="F70" s="59">
        <v>0</v>
      </c>
      <c r="G70" s="59">
        <f t="shared" si="99"/>
        <v>0</v>
      </c>
      <c r="H70" s="59">
        <v>0</v>
      </c>
      <c r="I70" s="59">
        <v>2</v>
      </c>
      <c r="J70" s="59">
        <f>SUM(AL70,BN70)</f>
        <v>3</v>
      </c>
      <c r="K70" s="60">
        <v>2</v>
      </c>
      <c r="L70" s="59">
        <v>3</v>
      </c>
      <c r="M70" s="59">
        <v>2</v>
      </c>
      <c r="N70" s="59">
        <v>3</v>
      </c>
      <c r="O70" s="59">
        <v>5</v>
      </c>
      <c r="P70" s="59">
        <v>9</v>
      </c>
      <c r="Q70" s="59">
        <v>5</v>
      </c>
      <c r="R70" s="60">
        <v>11</v>
      </c>
      <c r="S70" s="59">
        <v>6</v>
      </c>
      <c r="T70" s="59">
        <v>9</v>
      </c>
      <c r="U70" s="59">
        <v>9</v>
      </c>
      <c r="V70" s="59">
        <v>11</v>
      </c>
      <c r="W70" s="59">
        <v>13</v>
      </c>
      <c r="X70" s="59">
        <v>10</v>
      </c>
      <c r="Y70" s="59">
        <v>4</v>
      </c>
      <c r="Z70" s="59">
        <v>10</v>
      </c>
      <c r="AA70" s="59">
        <v>11</v>
      </c>
      <c r="AB70" s="59">
        <v>7</v>
      </c>
      <c r="AC70" s="59">
        <v>11</v>
      </c>
      <c r="AD70" s="61">
        <v>4</v>
      </c>
      <c r="AE70" s="59">
        <v>0</v>
      </c>
      <c r="AF70" s="59">
        <v>0</v>
      </c>
      <c r="AG70" s="59">
        <v>0</v>
      </c>
      <c r="AH70" s="59">
        <v>0</v>
      </c>
      <c r="AI70" s="59">
        <v>0</v>
      </c>
      <c r="AJ70" s="59">
        <v>0</v>
      </c>
      <c r="AK70" s="59">
        <v>0</v>
      </c>
      <c r="AL70" s="59">
        <v>0</v>
      </c>
      <c r="AM70" s="59">
        <v>0</v>
      </c>
      <c r="AN70" s="59">
        <v>1</v>
      </c>
      <c r="AO70" s="59">
        <v>1</v>
      </c>
      <c r="AP70" s="59">
        <v>0</v>
      </c>
      <c r="AQ70" s="59">
        <v>1</v>
      </c>
      <c r="AR70" s="59">
        <v>3</v>
      </c>
      <c r="AS70" s="59">
        <v>3</v>
      </c>
      <c r="AT70" s="59">
        <v>3</v>
      </c>
      <c r="AU70" s="59">
        <v>2</v>
      </c>
      <c r="AV70" s="59">
        <v>4</v>
      </c>
      <c r="AW70" s="59">
        <v>3</v>
      </c>
      <c r="AX70" s="59">
        <v>1</v>
      </c>
      <c r="AY70" s="59">
        <v>2</v>
      </c>
      <c r="AZ70" s="59">
        <v>1</v>
      </c>
      <c r="BA70" s="59"/>
      <c r="BB70" s="59">
        <v>2</v>
      </c>
      <c r="BC70" s="59">
        <v>2</v>
      </c>
      <c r="BD70" s="59">
        <v>2</v>
      </c>
      <c r="BE70" s="59">
        <v>3</v>
      </c>
      <c r="BF70" s="61">
        <v>1</v>
      </c>
      <c r="BG70" s="59">
        <v>0</v>
      </c>
      <c r="BH70" s="59">
        <v>0</v>
      </c>
      <c r="BI70" s="59">
        <v>0</v>
      </c>
      <c r="BJ70" s="59">
        <v>0</v>
      </c>
      <c r="BK70" s="59">
        <v>0</v>
      </c>
      <c r="BL70" s="59">
        <v>0</v>
      </c>
      <c r="BM70" s="59">
        <v>2</v>
      </c>
      <c r="BN70" s="59">
        <v>3</v>
      </c>
      <c r="BO70" s="59">
        <v>2</v>
      </c>
      <c r="BP70" s="59">
        <v>2</v>
      </c>
      <c r="BQ70" s="59">
        <v>1</v>
      </c>
      <c r="BR70" s="59">
        <v>3</v>
      </c>
      <c r="BS70" s="59">
        <v>4</v>
      </c>
      <c r="BT70" s="59">
        <v>6</v>
      </c>
      <c r="BU70" s="59">
        <v>2</v>
      </c>
      <c r="BV70" s="59">
        <v>8</v>
      </c>
      <c r="BW70" s="59">
        <v>4</v>
      </c>
      <c r="BX70" s="59">
        <v>5</v>
      </c>
      <c r="BY70" s="59">
        <v>6</v>
      </c>
      <c r="BZ70" s="59">
        <v>10</v>
      </c>
      <c r="CA70" s="59">
        <v>11</v>
      </c>
      <c r="CB70" s="59">
        <v>9</v>
      </c>
      <c r="CC70" s="59"/>
      <c r="CD70" s="59">
        <v>8</v>
      </c>
      <c r="CE70" s="59">
        <v>9</v>
      </c>
      <c r="CF70" s="59">
        <v>5</v>
      </c>
      <c r="CG70" s="59">
        <v>8</v>
      </c>
      <c r="CH70" s="61">
        <v>3</v>
      </c>
      <c r="CI70" s="59">
        <v>0</v>
      </c>
      <c r="CJ70" s="59">
        <v>0</v>
      </c>
      <c r="CK70" s="59">
        <v>0</v>
      </c>
      <c r="CL70" s="59">
        <v>0</v>
      </c>
      <c r="CM70" s="59">
        <v>3</v>
      </c>
      <c r="CN70" s="61">
        <v>0</v>
      </c>
      <c r="CO70" s="59">
        <v>0</v>
      </c>
      <c r="CP70" s="59">
        <v>0</v>
      </c>
      <c r="CQ70" s="59">
        <v>0</v>
      </c>
      <c r="CR70" s="59">
        <v>0</v>
      </c>
      <c r="CS70" s="59">
        <v>0</v>
      </c>
      <c r="CT70" s="61">
        <v>0</v>
      </c>
      <c r="CU70" s="59">
        <v>0</v>
      </c>
      <c r="CV70" s="59">
        <v>0</v>
      </c>
      <c r="CW70" s="59">
        <v>0</v>
      </c>
      <c r="CX70" s="59">
        <v>0</v>
      </c>
      <c r="CY70" s="59">
        <v>0</v>
      </c>
      <c r="CZ70" s="61">
        <v>0</v>
      </c>
      <c r="DA70" s="59"/>
      <c r="DB70" s="59">
        <v>27</v>
      </c>
      <c r="DC70" s="59">
        <v>31</v>
      </c>
      <c r="DD70" s="59">
        <v>25</v>
      </c>
      <c r="DE70" s="59">
        <v>31</v>
      </c>
      <c r="DF70" s="59">
        <v>16</v>
      </c>
      <c r="DG70" s="59">
        <v>18</v>
      </c>
      <c r="DH70" s="59">
        <v>24</v>
      </c>
      <c r="DI70" s="59">
        <v>28</v>
      </c>
      <c r="DJ70" s="59">
        <v>22</v>
      </c>
      <c r="DK70" s="61">
        <v>17</v>
      </c>
      <c r="DL70" s="59"/>
      <c r="DM70" s="59"/>
      <c r="DN70" s="59"/>
      <c r="DO70" s="59"/>
      <c r="DP70" s="59">
        <v>7</v>
      </c>
      <c r="DQ70" s="59">
        <v>4</v>
      </c>
      <c r="DR70" s="59">
        <v>5</v>
      </c>
      <c r="DS70" s="59">
        <v>5</v>
      </c>
      <c r="DT70" s="59">
        <v>4</v>
      </c>
      <c r="DU70" s="61">
        <v>6</v>
      </c>
      <c r="DV70" s="59"/>
      <c r="DW70" s="59"/>
      <c r="DX70" s="59"/>
      <c r="DY70" s="59"/>
      <c r="DZ70" s="59">
        <v>24</v>
      </c>
      <c r="EA70" s="59">
        <v>14</v>
      </c>
      <c r="EB70" s="59">
        <v>19</v>
      </c>
      <c r="EC70" s="59">
        <v>23</v>
      </c>
      <c r="ED70" s="59">
        <v>18</v>
      </c>
      <c r="EE70" s="61">
        <v>11</v>
      </c>
      <c r="EF70" s="62"/>
      <c r="EG70" s="62">
        <f t="shared" si="100"/>
        <v>0.33333333333333331</v>
      </c>
      <c r="EH70" s="62">
        <f t="shared" si="100"/>
        <v>0.35483870967741937</v>
      </c>
      <c r="EI70" s="62">
        <f t="shared" si="101"/>
        <v>0.35483870967741937</v>
      </c>
      <c r="EJ70" s="62">
        <f t="shared" si="101"/>
        <v>0.52</v>
      </c>
      <c r="EK70" s="62">
        <f>Y70/DF70</f>
        <v>0.25</v>
      </c>
      <c r="EL70" s="62">
        <f>Z70/DG70</f>
        <v>0.55555555555555558</v>
      </c>
      <c r="EM70" s="62">
        <f>AA70/DH70</f>
        <v>0.45833333333333331</v>
      </c>
      <c r="EN70" s="62">
        <f>AB70/DI70</f>
        <v>0.25</v>
      </c>
      <c r="EO70" s="62">
        <f>AC70/DJ70</f>
        <v>0.5</v>
      </c>
      <c r="EP70" s="263">
        <f>AD70/DK70</f>
        <v>0.23529411764705882</v>
      </c>
      <c r="EQ70" s="9">
        <f>CL70/DI70</f>
        <v>0</v>
      </c>
      <c r="ER70" s="9">
        <v>0</v>
      </c>
      <c r="ES70" s="9">
        <v>0</v>
      </c>
      <c r="ET70" s="9">
        <v>0</v>
      </c>
      <c r="EU70" s="9">
        <v>0</v>
      </c>
      <c r="EV70" s="56">
        <v>0</v>
      </c>
      <c r="EW70" s="9">
        <f>CR70/DI70</f>
        <v>0</v>
      </c>
      <c r="EX70" s="9">
        <v>0</v>
      </c>
      <c r="EY70" s="9">
        <v>0</v>
      </c>
      <c r="EZ70" s="9">
        <v>0</v>
      </c>
      <c r="FA70" s="9">
        <v>0</v>
      </c>
      <c r="FB70" s="56">
        <v>0</v>
      </c>
      <c r="FC70" s="9">
        <v>0</v>
      </c>
      <c r="FD70" s="9">
        <v>0</v>
      </c>
      <c r="FE70" s="9">
        <v>0</v>
      </c>
      <c r="FF70" s="9">
        <v>0</v>
      </c>
      <c r="FG70" s="9">
        <v>0</v>
      </c>
      <c r="FH70" s="56">
        <v>0</v>
      </c>
      <c r="FI70" s="4"/>
      <c r="FJ70" s="4"/>
      <c r="FK70" s="4"/>
      <c r="FL70" s="4"/>
      <c r="FM70" s="15" t="s">
        <v>84</v>
      </c>
      <c r="FN70" s="15" t="s">
        <v>84</v>
      </c>
      <c r="FO70" s="15" t="s">
        <v>84</v>
      </c>
      <c r="FP70" s="15" t="s">
        <v>84</v>
      </c>
      <c r="FQ70" s="15" t="s">
        <v>84</v>
      </c>
      <c r="FR70" s="15" t="s">
        <v>84</v>
      </c>
      <c r="FS70" s="15" t="s">
        <v>84</v>
      </c>
      <c r="FT70" s="15" t="s">
        <v>84</v>
      </c>
      <c r="FU70" s="16" t="s">
        <v>84</v>
      </c>
      <c r="FV70" s="15" t="s">
        <v>84</v>
      </c>
      <c r="FW70" s="15" t="s">
        <v>84</v>
      </c>
      <c r="FX70" s="15" t="s">
        <v>84</v>
      </c>
      <c r="FY70" s="10">
        <v>14.966931216931217</v>
      </c>
      <c r="FZ70" s="10">
        <v>11.4</v>
      </c>
      <c r="GA70" s="10">
        <v>14</v>
      </c>
      <c r="GB70" s="15"/>
      <c r="GC70" s="10">
        <v>7.2</v>
      </c>
      <c r="GD70" s="237">
        <v>5.5</v>
      </c>
      <c r="GE70" s="237">
        <v>6</v>
      </c>
      <c r="GF70" s="237">
        <v>6</v>
      </c>
      <c r="GG70" s="237">
        <v>4</v>
      </c>
      <c r="GH70" s="237"/>
      <c r="GI70" s="4">
        <v>4</v>
      </c>
      <c r="GJ70" s="50">
        <v>4</v>
      </c>
      <c r="GK70"/>
      <c r="GL70"/>
    </row>
    <row r="71" spans="1:194" s="8" customFormat="1" ht="16.5" hidden="1">
      <c r="A71" s="64"/>
      <c r="B71" s="63" t="s">
        <v>79</v>
      </c>
      <c r="C71" s="59">
        <v>0</v>
      </c>
      <c r="D71" s="59">
        <v>0</v>
      </c>
      <c r="E71" s="59">
        <v>0</v>
      </c>
      <c r="F71" s="59">
        <v>0</v>
      </c>
      <c r="G71" s="59">
        <f t="shared" si="99"/>
        <v>0</v>
      </c>
      <c r="H71" s="59">
        <v>0</v>
      </c>
      <c r="I71" s="59">
        <v>0</v>
      </c>
      <c r="J71" s="59">
        <f>SUM(AL71,BN71)</f>
        <v>0</v>
      </c>
      <c r="K71" s="60">
        <v>0</v>
      </c>
      <c r="L71" s="59">
        <v>0</v>
      </c>
      <c r="M71" s="59">
        <v>0</v>
      </c>
      <c r="N71" s="59">
        <v>0</v>
      </c>
      <c r="O71" s="59">
        <v>0</v>
      </c>
      <c r="P71" s="59">
        <v>0</v>
      </c>
      <c r="Q71" s="59">
        <v>0</v>
      </c>
      <c r="R71" s="60">
        <v>0</v>
      </c>
      <c r="S71" s="76"/>
      <c r="T71" s="76"/>
      <c r="U71" s="76"/>
      <c r="V71" s="76"/>
      <c r="W71" s="76"/>
      <c r="X71" s="76"/>
      <c r="Y71" s="76"/>
      <c r="Z71" s="238"/>
      <c r="AA71" s="59"/>
      <c r="AB71" s="59"/>
      <c r="AC71" s="59"/>
      <c r="AD71" s="61"/>
      <c r="AE71" s="59">
        <v>0</v>
      </c>
      <c r="AF71" s="59">
        <v>0</v>
      </c>
      <c r="AG71" s="59">
        <v>0</v>
      </c>
      <c r="AH71" s="59">
        <v>0</v>
      </c>
      <c r="AI71" s="59">
        <v>0</v>
      </c>
      <c r="AJ71" s="59">
        <v>0</v>
      </c>
      <c r="AK71" s="59">
        <v>0</v>
      </c>
      <c r="AL71" s="59">
        <v>0</v>
      </c>
      <c r="AM71" s="59">
        <v>0</v>
      </c>
      <c r="AN71" s="59">
        <v>0</v>
      </c>
      <c r="AO71" s="59">
        <v>0</v>
      </c>
      <c r="AP71" s="59">
        <v>0</v>
      </c>
      <c r="AQ71" s="59">
        <v>0</v>
      </c>
      <c r="AR71" s="59">
        <v>0</v>
      </c>
      <c r="AS71" s="59">
        <v>0</v>
      </c>
      <c r="AT71" s="59">
        <v>0</v>
      </c>
      <c r="AU71" s="76"/>
      <c r="AV71" s="76"/>
      <c r="AW71" s="76"/>
      <c r="AX71" s="76"/>
      <c r="AY71" s="76"/>
      <c r="AZ71" s="76"/>
      <c r="BA71" s="76"/>
      <c r="BB71" s="76"/>
      <c r="BC71" s="59"/>
      <c r="BD71" s="59"/>
      <c r="BE71" s="59"/>
      <c r="BF71" s="61"/>
      <c r="BG71" s="59">
        <v>0</v>
      </c>
      <c r="BH71" s="59">
        <v>0</v>
      </c>
      <c r="BI71" s="59">
        <v>0</v>
      </c>
      <c r="BJ71" s="59">
        <v>0</v>
      </c>
      <c r="BK71" s="59">
        <v>0</v>
      </c>
      <c r="BL71" s="59">
        <v>0</v>
      </c>
      <c r="BM71" s="59">
        <v>0</v>
      </c>
      <c r="BN71" s="59">
        <v>0</v>
      </c>
      <c r="BO71" s="59">
        <v>0</v>
      </c>
      <c r="BP71" s="59">
        <v>0</v>
      </c>
      <c r="BQ71" s="59">
        <v>0</v>
      </c>
      <c r="BR71" s="59">
        <v>0</v>
      </c>
      <c r="BS71" s="59">
        <v>0</v>
      </c>
      <c r="BT71" s="59">
        <v>0</v>
      </c>
      <c r="BU71" s="59">
        <v>0</v>
      </c>
      <c r="BV71" s="59">
        <v>0</v>
      </c>
      <c r="BW71" s="76"/>
      <c r="BX71" s="76"/>
      <c r="BY71" s="76"/>
      <c r="BZ71" s="76"/>
      <c r="CA71" s="76"/>
      <c r="CB71" s="76"/>
      <c r="CC71" s="76"/>
      <c r="CD71" s="76"/>
      <c r="CE71" s="59"/>
      <c r="CF71" s="59"/>
      <c r="CG71" s="59"/>
      <c r="CH71" s="61"/>
      <c r="CI71" s="76"/>
      <c r="CJ71" s="76"/>
      <c r="CK71" s="59"/>
      <c r="CL71" s="59"/>
      <c r="CM71" s="59"/>
      <c r="CN71" s="61"/>
      <c r="CO71" s="76"/>
      <c r="CP71" s="76"/>
      <c r="CQ71" s="59"/>
      <c r="CR71" s="59"/>
      <c r="CS71" s="59"/>
      <c r="CT71" s="61"/>
      <c r="CU71" s="59"/>
      <c r="CV71" s="76"/>
      <c r="CW71" s="59"/>
      <c r="CX71" s="59"/>
      <c r="CY71" s="59"/>
      <c r="CZ71" s="61"/>
      <c r="DA71" s="59"/>
      <c r="DB71" s="59"/>
      <c r="DC71" s="59"/>
      <c r="DD71" s="59"/>
      <c r="DE71" s="59"/>
      <c r="DF71" s="59"/>
      <c r="DG71" s="59"/>
      <c r="DH71" s="59"/>
      <c r="DI71" s="59"/>
      <c r="DJ71" s="59"/>
      <c r="DK71" s="61"/>
      <c r="DL71" s="59"/>
      <c r="DM71" s="59"/>
      <c r="DN71" s="59"/>
      <c r="DO71" s="59"/>
      <c r="DP71" s="59"/>
      <c r="DQ71" s="59"/>
      <c r="DR71" s="59"/>
      <c r="DS71" s="59"/>
      <c r="DT71" s="59"/>
      <c r="DU71" s="61"/>
      <c r="DV71" s="76"/>
      <c r="DW71" s="76"/>
      <c r="DX71" s="76"/>
      <c r="DY71" s="76"/>
      <c r="DZ71" s="76"/>
      <c r="EA71" s="76"/>
      <c r="EB71" s="59"/>
      <c r="EC71" s="59"/>
      <c r="ED71" s="59"/>
      <c r="EE71" s="61"/>
      <c r="EF71" s="236"/>
      <c r="EG71" s="62"/>
      <c r="EH71" s="62"/>
      <c r="EI71" s="62"/>
      <c r="EJ71" s="59"/>
      <c r="EK71" s="59"/>
      <c r="EL71" s="59"/>
      <c r="EM71" s="59"/>
      <c r="EN71" s="59"/>
      <c r="EO71" s="59"/>
      <c r="EP71" s="50"/>
      <c r="EQ71" s="9"/>
      <c r="ER71" s="9"/>
      <c r="ES71" s="9"/>
      <c r="ET71" s="9">
        <v>0</v>
      </c>
      <c r="EU71" s="9"/>
      <c r="EV71" s="56"/>
      <c r="EW71" s="4"/>
      <c r="EX71" s="4"/>
      <c r="EY71" s="4"/>
      <c r="EZ71" s="4"/>
      <c r="FA71" s="4"/>
      <c r="FB71" s="50"/>
      <c r="FC71" s="4"/>
      <c r="FD71" s="4"/>
      <c r="FE71" s="4"/>
      <c r="FF71" s="4"/>
      <c r="FG71" s="4"/>
      <c r="FH71" s="248"/>
      <c r="FI71" s="4"/>
      <c r="FJ71" s="4"/>
      <c r="FK71" s="4"/>
      <c r="FL71" s="4"/>
      <c r="FM71" s="4">
        <v>2</v>
      </c>
      <c r="FN71" s="4"/>
      <c r="FO71" s="4"/>
      <c r="FP71" s="4">
        <v>0</v>
      </c>
      <c r="FQ71" s="4">
        <v>0</v>
      </c>
      <c r="FR71" s="4">
        <v>0</v>
      </c>
      <c r="FS71" s="4">
        <v>0</v>
      </c>
      <c r="FT71" s="4">
        <v>0</v>
      </c>
      <c r="FU71" s="5">
        <v>6</v>
      </c>
      <c r="FV71" s="4"/>
      <c r="FW71" s="4"/>
      <c r="FX71" s="4"/>
      <c r="FY71" s="10"/>
      <c r="FZ71" s="10"/>
      <c r="GA71" s="10"/>
      <c r="GB71" s="10"/>
      <c r="GC71" s="10"/>
      <c r="GD71" s="10"/>
      <c r="GE71" s="10"/>
      <c r="GF71" s="10"/>
      <c r="GG71" s="10"/>
      <c r="GH71" s="10"/>
      <c r="GI71" s="4"/>
      <c r="GJ71" s="50"/>
      <c r="GK71"/>
      <c r="GL71"/>
    </row>
    <row r="72" spans="1:194" s="8" customFormat="1" ht="16.5" hidden="1" customHeight="1">
      <c r="A72" s="64"/>
      <c r="B72" s="63" t="s">
        <v>81</v>
      </c>
      <c r="C72" s="59">
        <v>0</v>
      </c>
      <c r="D72" s="59">
        <v>1</v>
      </c>
      <c r="E72" s="59">
        <v>1</v>
      </c>
      <c r="F72" s="59">
        <v>2</v>
      </c>
      <c r="G72" s="59">
        <f t="shared" si="99"/>
        <v>1</v>
      </c>
      <c r="H72" s="59"/>
      <c r="I72" s="59"/>
      <c r="J72" s="59"/>
      <c r="K72" s="60"/>
      <c r="L72" s="59"/>
      <c r="M72" s="59"/>
      <c r="N72" s="59"/>
      <c r="O72" s="59"/>
      <c r="P72" s="59"/>
      <c r="Q72" s="59"/>
      <c r="R72" s="60"/>
      <c r="S72" s="59"/>
      <c r="T72" s="59"/>
      <c r="U72" s="59"/>
      <c r="V72" s="59"/>
      <c r="W72" s="59"/>
      <c r="X72" s="59"/>
      <c r="Y72" s="59"/>
      <c r="Z72" s="59"/>
      <c r="AA72" s="59"/>
      <c r="AB72" s="59"/>
      <c r="AC72" s="59"/>
      <c r="AD72" s="61"/>
      <c r="AE72" s="59">
        <v>0</v>
      </c>
      <c r="AF72" s="59">
        <v>1</v>
      </c>
      <c r="AG72" s="59">
        <v>1</v>
      </c>
      <c r="AH72" s="59">
        <v>1</v>
      </c>
      <c r="AI72" s="59">
        <v>1</v>
      </c>
      <c r="AJ72" s="59"/>
      <c r="AK72" s="59"/>
      <c r="AL72" s="59"/>
      <c r="AM72" s="59"/>
      <c r="AN72" s="59"/>
      <c r="AO72" s="59"/>
      <c r="AP72" s="59"/>
      <c r="AQ72" s="59"/>
      <c r="AR72" s="59"/>
      <c r="AS72" s="59"/>
      <c r="AT72" s="59"/>
      <c r="AU72" s="59"/>
      <c r="AV72" s="59"/>
      <c r="AW72" s="59"/>
      <c r="AX72" s="59"/>
      <c r="AY72" s="59"/>
      <c r="AZ72" s="59"/>
      <c r="BA72" s="59"/>
      <c r="BB72" s="59"/>
      <c r="BC72" s="59"/>
      <c r="BD72" s="59"/>
      <c r="BE72" s="59"/>
      <c r="BF72" s="61"/>
      <c r="BG72" s="59">
        <v>0</v>
      </c>
      <c r="BH72" s="59">
        <v>0</v>
      </c>
      <c r="BI72" s="59">
        <v>0</v>
      </c>
      <c r="BJ72" s="59">
        <v>1</v>
      </c>
      <c r="BK72" s="59">
        <v>0</v>
      </c>
      <c r="BL72" s="59"/>
      <c r="BM72" s="59"/>
      <c r="BN72" s="59"/>
      <c r="BO72" s="59"/>
      <c r="BP72" s="59"/>
      <c r="BQ72" s="59"/>
      <c r="BR72" s="59"/>
      <c r="BS72" s="59"/>
      <c r="BT72" s="59"/>
      <c r="BU72" s="59"/>
      <c r="BV72" s="59"/>
      <c r="BW72" s="59"/>
      <c r="BX72" s="59"/>
      <c r="BY72" s="59"/>
      <c r="BZ72" s="59"/>
      <c r="CA72" s="59"/>
      <c r="CB72" s="59"/>
      <c r="CC72" s="59"/>
      <c r="CD72" s="59"/>
      <c r="CE72" s="59"/>
      <c r="CF72" s="59"/>
      <c r="CG72" s="59"/>
      <c r="CH72" s="61"/>
      <c r="CI72" s="59"/>
      <c r="CJ72" s="59"/>
      <c r="CK72" s="59"/>
      <c r="CL72" s="59"/>
      <c r="CM72" s="59"/>
      <c r="CN72" s="61"/>
      <c r="CO72" s="59"/>
      <c r="CP72" s="59"/>
      <c r="CQ72" s="59"/>
      <c r="CR72" s="59"/>
      <c r="CS72" s="59"/>
      <c r="CT72" s="61"/>
      <c r="CU72" s="59"/>
      <c r="CV72" s="59"/>
      <c r="CW72" s="59"/>
      <c r="CX72" s="59"/>
      <c r="CY72" s="59"/>
      <c r="CZ72" s="61"/>
      <c r="DA72" s="59"/>
      <c r="DB72" s="59"/>
      <c r="DC72" s="59"/>
      <c r="DD72" s="59"/>
      <c r="DE72" s="59"/>
      <c r="DF72" s="59"/>
      <c r="DG72" s="59"/>
      <c r="DH72" s="59"/>
      <c r="DI72" s="59"/>
      <c r="DJ72" s="59"/>
      <c r="DK72" s="61"/>
      <c r="DL72" s="59"/>
      <c r="DM72" s="59"/>
      <c r="DN72" s="59"/>
      <c r="DO72" s="59"/>
      <c r="DP72" s="59"/>
      <c r="DQ72" s="59"/>
      <c r="DR72" s="59"/>
      <c r="DS72" s="59"/>
      <c r="DT72" s="59"/>
      <c r="DU72" s="61"/>
      <c r="DV72" s="59"/>
      <c r="DW72" s="59"/>
      <c r="DX72" s="59"/>
      <c r="DY72" s="59"/>
      <c r="DZ72" s="59"/>
      <c r="EA72" s="59"/>
      <c r="EB72" s="59"/>
      <c r="EC72" s="59"/>
      <c r="ED72" s="59"/>
      <c r="EE72" s="61"/>
      <c r="EF72" s="62"/>
      <c r="EG72" s="62" t="e">
        <f>U72/DB72</f>
        <v>#DIV/0!</v>
      </c>
      <c r="EH72" s="62" t="e">
        <f>V72/DC72</f>
        <v>#DIV/0!</v>
      </c>
      <c r="EI72" s="62" t="e">
        <f>V72/DC72</f>
        <v>#DIV/0!</v>
      </c>
      <c r="EJ72" s="59" t="e">
        <f>W72/DD72</f>
        <v>#DIV/0!</v>
      </c>
      <c r="EK72" s="59" t="e">
        <f>Y72/DF72</f>
        <v>#DIV/0!</v>
      </c>
      <c r="EL72" s="59"/>
      <c r="EM72" s="59"/>
      <c r="EN72" s="59"/>
      <c r="EO72" s="59"/>
      <c r="EP72" s="50"/>
      <c r="EQ72" s="4" t="e">
        <f>CL72/DI72</f>
        <v>#DIV/0!</v>
      </c>
      <c r="ER72" s="4"/>
      <c r="ES72" s="4"/>
      <c r="ET72" s="9">
        <v>0</v>
      </c>
      <c r="EU72" s="4"/>
      <c r="EV72" s="50"/>
      <c r="EW72" s="4" t="e">
        <f>CR72/DI72</f>
        <v>#DIV/0!</v>
      </c>
      <c r="EX72" s="4"/>
      <c r="EY72" s="4"/>
      <c r="EZ72" s="4"/>
      <c r="FA72" s="4"/>
      <c r="FB72" s="50"/>
      <c r="FC72" s="4" t="e">
        <v>#DIV/0!</v>
      </c>
      <c r="FD72" s="4"/>
      <c r="FE72" s="4"/>
      <c r="FF72" s="4"/>
      <c r="FG72" s="4"/>
      <c r="FH72" s="248"/>
      <c r="FI72" s="4"/>
      <c r="FJ72" s="4">
        <v>2</v>
      </c>
      <c r="FK72" s="4"/>
      <c r="FL72" s="4"/>
      <c r="FM72" s="4"/>
      <c r="FN72" s="4"/>
      <c r="FO72" s="4"/>
      <c r="FP72" s="4"/>
      <c r="FQ72" s="4"/>
      <c r="FR72" s="4"/>
      <c r="FS72" s="4"/>
      <c r="FT72" s="4"/>
      <c r="FU72" s="5"/>
      <c r="FV72" s="4"/>
      <c r="FW72" s="4"/>
      <c r="FX72" s="4"/>
      <c r="FY72" s="10"/>
      <c r="FZ72" s="10"/>
      <c r="GA72" s="10"/>
      <c r="GB72" s="10"/>
      <c r="GC72" s="10"/>
      <c r="GD72" s="10"/>
      <c r="GE72" s="10"/>
      <c r="GF72" s="10"/>
      <c r="GG72" s="10"/>
      <c r="GH72" s="10"/>
      <c r="GI72" s="4"/>
      <c r="GJ72" s="50"/>
      <c r="GK72"/>
      <c r="GL72"/>
    </row>
    <row r="73" spans="1:194" s="8" customFormat="1" ht="16.5">
      <c r="A73" s="64"/>
      <c r="B73" s="65" t="s">
        <v>44</v>
      </c>
      <c r="C73" s="66">
        <f t="shared" ref="C73:I73" si="106">SUM(C67:C72)</f>
        <v>4</v>
      </c>
      <c r="D73" s="66">
        <f t="shared" si="106"/>
        <v>10</v>
      </c>
      <c r="E73" s="66">
        <f t="shared" si="106"/>
        <v>13</v>
      </c>
      <c r="F73" s="66">
        <f t="shared" si="106"/>
        <v>13</v>
      </c>
      <c r="G73" s="66">
        <f t="shared" si="106"/>
        <v>7</v>
      </c>
      <c r="H73" s="66">
        <f t="shared" si="106"/>
        <v>8</v>
      </c>
      <c r="I73" s="66">
        <f t="shared" si="106"/>
        <v>27</v>
      </c>
      <c r="J73" s="66">
        <f>SUM(AL73,BN73)</f>
        <v>17</v>
      </c>
      <c r="K73" s="67">
        <f>SUM(AM73,BO73)</f>
        <v>17</v>
      </c>
      <c r="L73" s="66">
        <f t="shared" ref="L73:W73" si="107">SUM(L67:L72)</f>
        <v>32</v>
      </c>
      <c r="M73" s="66">
        <f t="shared" si="107"/>
        <v>23</v>
      </c>
      <c r="N73" s="66">
        <f t="shared" si="107"/>
        <v>15</v>
      </c>
      <c r="O73" s="66">
        <f t="shared" si="107"/>
        <v>46</v>
      </c>
      <c r="P73" s="66">
        <f t="shared" si="107"/>
        <v>25</v>
      </c>
      <c r="Q73" s="66">
        <f t="shared" si="107"/>
        <v>19</v>
      </c>
      <c r="R73" s="67">
        <f t="shared" si="107"/>
        <v>56</v>
      </c>
      <c r="S73" s="66">
        <f t="shared" si="107"/>
        <v>45</v>
      </c>
      <c r="T73" s="66">
        <f t="shared" si="107"/>
        <v>73</v>
      </c>
      <c r="U73" s="66">
        <f t="shared" si="107"/>
        <v>97</v>
      </c>
      <c r="V73" s="66">
        <f t="shared" si="107"/>
        <v>84</v>
      </c>
      <c r="W73" s="66">
        <f t="shared" si="107"/>
        <v>80</v>
      </c>
      <c r="X73" s="66">
        <f>SUM(X67:X72)</f>
        <v>111</v>
      </c>
      <c r="Y73" s="66">
        <f>SUM(Y67:Y71)</f>
        <v>98</v>
      </c>
      <c r="Z73" s="66">
        <f>SUM(Z67:Z71)</f>
        <v>90</v>
      </c>
      <c r="AA73" s="66">
        <f>SUM(AA67:AA71)</f>
        <v>80</v>
      </c>
      <c r="AB73" s="66">
        <f>SUM(AB67:AB71)</f>
        <v>70</v>
      </c>
      <c r="AC73" s="66">
        <f>SUM(AC67:AC71)</f>
        <v>62</v>
      </c>
      <c r="AD73" s="61">
        <f>SUM(AD67:AD70)</f>
        <v>56</v>
      </c>
      <c r="AE73" s="66">
        <f t="shared" ref="AE73:DE73" si="108">SUM(AE67:AE71)</f>
        <v>1</v>
      </c>
      <c r="AF73" s="66">
        <f t="shared" si="108"/>
        <v>2</v>
      </c>
      <c r="AG73" s="66">
        <f t="shared" si="108"/>
        <v>2</v>
      </c>
      <c r="AH73" s="66">
        <f t="shared" si="108"/>
        <v>5</v>
      </c>
      <c r="AI73" s="66">
        <f t="shared" si="108"/>
        <v>1</v>
      </c>
      <c r="AJ73" s="66">
        <f t="shared" si="108"/>
        <v>3</v>
      </c>
      <c r="AK73" s="66">
        <f t="shared" si="108"/>
        <v>10</v>
      </c>
      <c r="AL73" s="66">
        <f t="shared" si="108"/>
        <v>5</v>
      </c>
      <c r="AM73" s="66">
        <f t="shared" si="108"/>
        <v>2</v>
      </c>
      <c r="AN73" s="66">
        <f t="shared" si="108"/>
        <v>10</v>
      </c>
      <c r="AO73" s="66">
        <f t="shared" si="108"/>
        <v>7</v>
      </c>
      <c r="AP73" s="66">
        <f t="shared" si="108"/>
        <v>5</v>
      </c>
      <c r="AQ73" s="66">
        <f t="shared" si="108"/>
        <v>26</v>
      </c>
      <c r="AR73" s="66">
        <f t="shared" si="108"/>
        <v>7</v>
      </c>
      <c r="AS73" s="66">
        <f t="shared" si="108"/>
        <v>7</v>
      </c>
      <c r="AT73" s="66">
        <f t="shared" si="108"/>
        <v>21</v>
      </c>
      <c r="AU73" s="66">
        <f t="shared" si="108"/>
        <v>11</v>
      </c>
      <c r="AV73" s="66">
        <f t="shared" si="108"/>
        <v>22</v>
      </c>
      <c r="AW73" s="66">
        <f t="shared" si="108"/>
        <v>31</v>
      </c>
      <c r="AX73" s="66">
        <f t="shared" si="108"/>
        <v>27</v>
      </c>
      <c r="AY73" s="66">
        <f t="shared" si="108"/>
        <v>27</v>
      </c>
      <c r="AZ73" s="66">
        <f t="shared" si="108"/>
        <v>34</v>
      </c>
      <c r="BA73" s="66">
        <f t="shared" si="108"/>
        <v>31</v>
      </c>
      <c r="BB73" s="66">
        <f t="shared" si="108"/>
        <v>29</v>
      </c>
      <c r="BC73" s="66">
        <f>SUM(BC67:BC71)</f>
        <v>27</v>
      </c>
      <c r="BD73" s="66">
        <f>SUM(BD67:BD71)</f>
        <v>25</v>
      </c>
      <c r="BE73" s="66">
        <f>SUM(BE67:BE71)</f>
        <v>19</v>
      </c>
      <c r="BF73" s="61">
        <f>SUM(BF67:BF70)</f>
        <v>18</v>
      </c>
      <c r="BG73" s="66">
        <f t="shared" si="108"/>
        <v>3</v>
      </c>
      <c r="BH73" s="66">
        <f t="shared" si="108"/>
        <v>7</v>
      </c>
      <c r="BI73" s="66">
        <f t="shared" si="108"/>
        <v>10</v>
      </c>
      <c r="BJ73" s="66">
        <f t="shared" si="108"/>
        <v>6</v>
      </c>
      <c r="BK73" s="66">
        <f t="shared" si="108"/>
        <v>5</v>
      </c>
      <c r="BL73" s="66">
        <f t="shared" si="108"/>
        <v>5</v>
      </c>
      <c r="BM73" s="66">
        <f t="shared" si="108"/>
        <v>17</v>
      </c>
      <c r="BN73" s="66">
        <f t="shared" si="108"/>
        <v>12</v>
      </c>
      <c r="BO73" s="66">
        <f t="shared" si="108"/>
        <v>15</v>
      </c>
      <c r="BP73" s="66">
        <f t="shared" si="108"/>
        <v>22</v>
      </c>
      <c r="BQ73" s="66">
        <f t="shared" si="108"/>
        <v>16</v>
      </c>
      <c r="BR73" s="66">
        <f t="shared" si="108"/>
        <v>10</v>
      </c>
      <c r="BS73" s="66">
        <f t="shared" si="108"/>
        <v>20</v>
      </c>
      <c r="BT73" s="66">
        <f t="shared" si="108"/>
        <v>18</v>
      </c>
      <c r="BU73" s="66">
        <f t="shared" si="108"/>
        <v>12</v>
      </c>
      <c r="BV73" s="66">
        <f t="shared" si="108"/>
        <v>35</v>
      </c>
      <c r="BW73" s="66">
        <f t="shared" si="108"/>
        <v>34</v>
      </c>
      <c r="BX73" s="66">
        <f t="shared" si="108"/>
        <v>51</v>
      </c>
      <c r="BY73" s="66">
        <f t="shared" si="108"/>
        <v>66</v>
      </c>
      <c r="BZ73" s="66">
        <f t="shared" si="108"/>
        <v>57</v>
      </c>
      <c r="CA73" s="66">
        <f t="shared" si="108"/>
        <v>53</v>
      </c>
      <c r="CB73" s="66">
        <f t="shared" si="108"/>
        <v>77</v>
      </c>
      <c r="CC73" s="66">
        <f t="shared" si="108"/>
        <v>63</v>
      </c>
      <c r="CD73" s="66">
        <f t="shared" si="108"/>
        <v>61</v>
      </c>
      <c r="CE73" s="66">
        <f>SUM(CE67:CE71)</f>
        <v>53</v>
      </c>
      <c r="CF73" s="66">
        <f>SUM(CF67:CF71)</f>
        <v>45</v>
      </c>
      <c r="CG73" s="66">
        <f>SUM(CG67:CG71)</f>
        <v>43</v>
      </c>
      <c r="CH73" s="61">
        <f>SUM(CH67:CH70)</f>
        <v>38</v>
      </c>
      <c r="CI73" s="66">
        <f t="shared" si="108"/>
        <v>47</v>
      </c>
      <c r="CJ73" s="66">
        <f t="shared" si="108"/>
        <v>45</v>
      </c>
      <c r="CK73" s="66">
        <f>SUM(CK67:CK71)</f>
        <v>36</v>
      </c>
      <c r="CL73" s="66">
        <f>SUM(CL67:CL71)</f>
        <v>22</v>
      </c>
      <c r="CM73" s="66">
        <f>SUM(CM67:CM71)</f>
        <v>36</v>
      </c>
      <c r="CN73" s="69">
        <f>SUM(CN67:CN71)</f>
        <v>29</v>
      </c>
      <c r="CO73" s="66">
        <f t="shared" si="108"/>
        <v>26</v>
      </c>
      <c r="CP73" s="66">
        <f t="shared" si="108"/>
        <v>15</v>
      </c>
      <c r="CQ73" s="66">
        <f>SUM(CQ67:CQ71)</f>
        <v>18</v>
      </c>
      <c r="CR73" s="66">
        <f>SUM(CR67:CR71)</f>
        <v>11</v>
      </c>
      <c r="CS73" s="66">
        <f>SUM(CS67:CS71)</f>
        <v>14</v>
      </c>
      <c r="CT73" s="68">
        <f>SUM(CT67:CT70)</f>
        <v>22</v>
      </c>
      <c r="CU73" s="66">
        <f t="shared" si="108"/>
        <v>10</v>
      </c>
      <c r="CV73" s="66">
        <f t="shared" si="108"/>
        <v>5</v>
      </c>
      <c r="CW73" s="66">
        <f>SUM(CW67:CW71)</f>
        <v>3</v>
      </c>
      <c r="CX73" s="66">
        <f>SUM(CX67:CX71)</f>
        <v>4</v>
      </c>
      <c r="CY73" s="66">
        <f>SUM(CY67:CY71)</f>
        <v>6</v>
      </c>
      <c r="CZ73" s="68">
        <f>SUM(CZ67:CZ70)</f>
        <v>11</v>
      </c>
      <c r="DA73" s="66">
        <f t="shared" si="108"/>
        <v>0</v>
      </c>
      <c r="DB73" s="66">
        <f t="shared" si="108"/>
        <v>195</v>
      </c>
      <c r="DC73" s="66">
        <f t="shared" si="108"/>
        <v>209</v>
      </c>
      <c r="DD73" s="66">
        <f t="shared" si="108"/>
        <v>188</v>
      </c>
      <c r="DE73" s="66">
        <f t="shared" si="108"/>
        <v>211</v>
      </c>
      <c r="DF73" s="66">
        <f>SUM(DF67:DF71)</f>
        <v>219</v>
      </c>
      <c r="DG73" s="66">
        <f>SUM(DG67:DG71)</f>
        <v>185</v>
      </c>
      <c r="DH73" s="66">
        <f>SUM(DH67:DH71)</f>
        <v>183</v>
      </c>
      <c r="DI73" s="66">
        <f>SUM(DI67:DI71)</f>
        <v>174</v>
      </c>
      <c r="DJ73" s="66">
        <f>SUM(DJ67:DJ71)</f>
        <v>143</v>
      </c>
      <c r="DK73" s="68">
        <f>SUM(DK67:DK70)</f>
        <v>120</v>
      </c>
      <c r="DL73" s="66">
        <f t="shared" ref="DL73:DY73" si="109">SUM(DL67:DL72)</f>
        <v>0</v>
      </c>
      <c r="DM73" s="66">
        <f t="shared" si="109"/>
        <v>0</v>
      </c>
      <c r="DN73" s="66">
        <f>SUM(DN67:DN72)</f>
        <v>0</v>
      </c>
      <c r="DO73" s="66">
        <f>SUM(DO67:DO72)</f>
        <v>0</v>
      </c>
      <c r="DP73" s="66">
        <f>SUM(DP67:DP72)</f>
        <v>62</v>
      </c>
      <c r="DQ73" s="66">
        <f>SUM(DQ67:DQ71)</f>
        <v>63</v>
      </c>
      <c r="DR73" s="66">
        <f>SUM(DR67:DR71)</f>
        <v>61</v>
      </c>
      <c r="DS73" s="66">
        <f>SUM(DS67:DS71)</f>
        <v>51</v>
      </c>
      <c r="DT73" s="66">
        <f>SUM(DT67:DT71)</f>
        <v>42</v>
      </c>
      <c r="DU73" s="68">
        <f>SUM(DU67:DU71)</f>
        <v>44</v>
      </c>
      <c r="DV73" s="66">
        <f t="shared" si="109"/>
        <v>0</v>
      </c>
      <c r="DW73" s="66">
        <f t="shared" si="109"/>
        <v>0</v>
      </c>
      <c r="DX73" s="66">
        <f t="shared" si="109"/>
        <v>0</v>
      </c>
      <c r="DY73" s="66">
        <f t="shared" si="109"/>
        <v>0</v>
      </c>
      <c r="DZ73" s="66">
        <f>SUM(DZ67:DZ72)</f>
        <v>149</v>
      </c>
      <c r="EA73" s="66">
        <f>SUM(EA67:EA71)</f>
        <v>122</v>
      </c>
      <c r="EB73" s="66">
        <f>SUM(EB67:EB71)</f>
        <v>122</v>
      </c>
      <c r="EC73" s="66">
        <f>SUM(EC67:EC71)</f>
        <v>123</v>
      </c>
      <c r="ED73" s="66">
        <f>SUM(ED67:ED71)</f>
        <v>101</v>
      </c>
      <c r="EE73" s="68">
        <f>SUM(EE67:EE71)</f>
        <v>76</v>
      </c>
      <c r="EF73" s="70"/>
      <c r="EG73" s="70">
        <f>U73/DB73</f>
        <v>0.49743589743589745</v>
      </c>
      <c r="EH73" s="70">
        <f>V73/DC73</f>
        <v>0.40191387559808611</v>
      </c>
      <c r="EI73" s="70">
        <f>V73/DC73</f>
        <v>0.40191387559808611</v>
      </c>
      <c r="EJ73" s="70">
        <f>W73/DD73</f>
        <v>0.42553191489361702</v>
      </c>
      <c r="EK73" s="70">
        <f>Y73/DF73</f>
        <v>0.44748858447488582</v>
      </c>
      <c r="EL73" s="70">
        <f>Z73/DG73</f>
        <v>0.48648648648648651</v>
      </c>
      <c r="EM73" s="70">
        <f>AA73/DH73</f>
        <v>0.43715846994535518</v>
      </c>
      <c r="EN73" s="70">
        <f>AB73/DI73</f>
        <v>0.40229885057471265</v>
      </c>
      <c r="EO73" s="70">
        <f>AC73/DJ73</f>
        <v>0.43356643356643354</v>
      </c>
      <c r="EP73" s="264">
        <f>AD73/DK73</f>
        <v>0.46666666666666667</v>
      </c>
      <c r="EQ73" s="14">
        <f t="shared" ref="EQ73:EV73" si="110">CI73/DF73</f>
        <v>0.21461187214611871</v>
      </c>
      <c r="ER73" s="14">
        <f t="shared" si="110"/>
        <v>0.24324324324324326</v>
      </c>
      <c r="ES73" s="14">
        <f t="shared" si="110"/>
        <v>0.19672131147540983</v>
      </c>
      <c r="ET73" s="14">
        <f t="shared" si="110"/>
        <v>0.12643678160919541</v>
      </c>
      <c r="EU73" s="14">
        <f t="shared" si="110"/>
        <v>0.25174825174825177</v>
      </c>
      <c r="EV73" s="55">
        <f t="shared" si="110"/>
        <v>0.24166666666666667</v>
      </c>
      <c r="EW73" s="14">
        <f t="shared" ref="EW73:FB73" si="111">CO73/DF73</f>
        <v>0.11872146118721461</v>
      </c>
      <c r="EX73" s="14">
        <f t="shared" si="111"/>
        <v>8.1081081081081086E-2</v>
      </c>
      <c r="EY73" s="14">
        <f t="shared" si="111"/>
        <v>9.8360655737704916E-2</v>
      </c>
      <c r="EZ73" s="14">
        <f t="shared" si="111"/>
        <v>6.3218390804597707E-2</v>
      </c>
      <c r="FA73" s="14">
        <f t="shared" si="111"/>
        <v>9.7902097902097904E-2</v>
      </c>
      <c r="FB73" s="55">
        <f t="shared" si="111"/>
        <v>0.18333333333333332</v>
      </c>
      <c r="FC73" s="14">
        <f t="shared" ref="FC73:FH73" si="112">CU73/DF73</f>
        <v>4.5662100456621002E-2</v>
      </c>
      <c r="FD73" s="14">
        <f t="shared" si="112"/>
        <v>2.7027027027027029E-2</v>
      </c>
      <c r="FE73" s="14">
        <f t="shared" si="112"/>
        <v>1.6393442622950821E-2</v>
      </c>
      <c r="FF73" s="14">
        <f t="shared" si="112"/>
        <v>2.2988505747126436E-2</v>
      </c>
      <c r="FG73" s="14">
        <f t="shared" si="112"/>
        <v>4.195804195804196E-2</v>
      </c>
      <c r="FH73" s="55">
        <f t="shared" si="112"/>
        <v>9.166666666666666E-2</v>
      </c>
      <c r="FI73" s="11"/>
      <c r="FJ73" s="11"/>
      <c r="FK73" s="11"/>
      <c r="FL73" s="4"/>
      <c r="FM73" s="4"/>
      <c r="FN73" s="4"/>
      <c r="FO73" s="4"/>
      <c r="FP73" s="4"/>
      <c r="FQ73" s="4"/>
      <c r="FR73" s="4"/>
      <c r="FS73" s="4"/>
      <c r="FT73" s="4"/>
      <c r="FU73" s="5"/>
      <c r="FV73" s="4"/>
      <c r="FW73" s="4"/>
      <c r="FX73" s="4"/>
      <c r="FY73" s="10"/>
      <c r="FZ73" s="10"/>
      <c r="GA73" s="10"/>
      <c r="GB73" s="10"/>
      <c r="GC73" s="10"/>
      <c r="GD73" s="10"/>
      <c r="GE73" s="10"/>
      <c r="GF73" s="10"/>
      <c r="GG73" s="10"/>
      <c r="GH73" s="10"/>
      <c r="GI73" s="4"/>
      <c r="GJ73" s="50"/>
      <c r="GK73"/>
      <c r="GL73"/>
    </row>
    <row r="74" spans="1:194" s="8" customFormat="1" ht="16.5">
      <c r="A74" s="282" t="s">
        <v>39</v>
      </c>
      <c r="B74" s="283"/>
      <c r="C74" s="284"/>
      <c r="D74" s="284"/>
      <c r="E74" s="284"/>
      <c r="F74" s="284"/>
      <c r="G74" s="284"/>
      <c r="H74" s="284"/>
      <c r="I74" s="284"/>
      <c r="J74" s="284"/>
      <c r="K74" s="285"/>
      <c r="L74" s="284"/>
      <c r="M74" s="284"/>
      <c r="N74" s="284"/>
      <c r="O74" s="284"/>
      <c r="P74" s="284"/>
      <c r="Q74" s="284"/>
      <c r="R74" s="285"/>
      <c r="S74" s="284"/>
      <c r="T74" s="284"/>
      <c r="U74" s="284"/>
      <c r="V74" s="284"/>
      <c r="W74" s="284"/>
      <c r="X74" s="284"/>
      <c r="Y74" s="284"/>
      <c r="Z74" s="284"/>
      <c r="AA74" s="284"/>
      <c r="AB74" s="284"/>
      <c r="AC74" s="284"/>
      <c r="AD74" s="286"/>
      <c r="AE74" s="284"/>
      <c r="AF74" s="284"/>
      <c r="AG74" s="284"/>
      <c r="AH74" s="284"/>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6"/>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c r="CF74" s="284"/>
      <c r="CG74" s="284"/>
      <c r="CH74" s="286"/>
      <c r="CI74" s="284"/>
      <c r="CJ74" s="284"/>
      <c r="CK74" s="284"/>
      <c r="CL74" s="284"/>
      <c r="CM74" s="284"/>
      <c r="CN74" s="286"/>
      <c r="CO74" s="284"/>
      <c r="CP74" s="284"/>
      <c r="CQ74" s="284"/>
      <c r="CR74" s="284"/>
      <c r="CS74" s="284"/>
      <c r="CT74" s="286"/>
      <c r="CU74" s="284"/>
      <c r="CV74" s="284"/>
      <c r="CW74" s="284"/>
      <c r="CX74" s="284"/>
      <c r="CY74" s="284"/>
      <c r="CZ74" s="286"/>
      <c r="DA74" s="284"/>
      <c r="DB74" s="284"/>
      <c r="DC74" s="284"/>
      <c r="DD74" s="284"/>
      <c r="DE74" s="284"/>
      <c r="DF74" s="284"/>
      <c r="DG74" s="284"/>
      <c r="DH74" s="284"/>
      <c r="DI74" s="284"/>
      <c r="DJ74" s="284"/>
      <c r="DK74" s="286"/>
      <c r="DL74" s="284"/>
      <c r="DM74" s="284"/>
      <c r="DN74" s="284"/>
      <c r="DO74" s="284"/>
      <c r="DP74" s="284"/>
      <c r="DQ74" s="284"/>
      <c r="DR74" s="284"/>
      <c r="DS74" s="284"/>
      <c r="DT74" s="284"/>
      <c r="DU74" s="286"/>
      <c r="DV74" s="284"/>
      <c r="DW74" s="284"/>
      <c r="DX74" s="284"/>
      <c r="DY74" s="284"/>
      <c r="DZ74" s="284"/>
      <c r="EA74" s="284"/>
      <c r="EB74" s="284"/>
      <c r="EC74" s="284"/>
      <c r="ED74" s="284"/>
      <c r="EE74" s="286"/>
      <c r="EF74" s="295"/>
      <c r="EG74" s="295"/>
      <c r="EH74" s="295"/>
      <c r="EI74" s="295"/>
      <c r="EJ74" s="284"/>
      <c r="EK74" s="284"/>
      <c r="EL74" s="284"/>
      <c r="EM74" s="284"/>
      <c r="EN74" s="284"/>
      <c r="EO74" s="284"/>
      <c r="EP74" s="287"/>
      <c r="EQ74" s="288"/>
      <c r="ER74" s="288"/>
      <c r="ES74" s="288"/>
      <c r="ET74" s="288"/>
      <c r="EU74" s="288"/>
      <c r="EV74" s="287"/>
      <c r="EW74" s="288"/>
      <c r="EX74" s="288"/>
      <c r="EY74" s="288"/>
      <c r="EZ74" s="288"/>
      <c r="FA74" s="288"/>
      <c r="FB74" s="287"/>
      <c r="FC74" s="288"/>
      <c r="FD74" s="288"/>
      <c r="FE74" s="288"/>
      <c r="FF74" s="288"/>
      <c r="FG74" s="288"/>
      <c r="FH74" s="289"/>
      <c r="FI74" s="288"/>
      <c r="FJ74" s="288"/>
      <c r="FK74" s="288"/>
      <c r="FL74" s="288"/>
      <c r="FM74" s="288"/>
      <c r="FN74" s="288"/>
      <c r="FO74" s="288"/>
      <c r="FP74" s="288"/>
      <c r="FQ74" s="288"/>
      <c r="FR74" s="288"/>
      <c r="FS74" s="288"/>
      <c r="FT74" s="288"/>
      <c r="FU74" s="290"/>
      <c r="FV74" s="288"/>
      <c r="FW74" s="288"/>
      <c r="FX74" s="288"/>
      <c r="FY74" s="291"/>
      <c r="FZ74" s="291"/>
      <c r="GA74" s="291"/>
      <c r="GB74" s="291"/>
      <c r="GC74" s="291"/>
      <c r="GD74" s="291"/>
      <c r="GE74" s="291"/>
      <c r="GF74" s="291"/>
      <c r="GG74" s="291"/>
      <c r="GH74" s="291"/>
      <c r="GI74" s="288"/>
      <c r="GJ74" s="287"/>
      <c r="GK74"/>
      <c r="GL74"/>
    </row>
    <row r="75" spans="1:194" s="8" customFormat="1" ht="16.5">
      <c r="A75" s="292" t="s">
        <v>121</v>
      </c>
      <c r="B75" s="308"/>
      <c r="C75" s="284"/>
      <c r="D75" s="284"/>
      <c r="E75" s="284"/>
      <c r="F75" s="284"/>
      <c r="G75" s="284"/>
      <c r="H75" s="284"/>
      <c r="I75" s="284"/>
      <c r="J75" s="284"/>
      <c r="K75" s="285"/>
      <c r="L75" s="284"/>
      <c r="M75" s="284"/>
      <c r="N75" s="284"/>
      <c r="O75" s="284"/>
      <c r="P75" s="284"/>
      <c r="Q75" s="284"/>
      <c r="R75" s="285"/>
      <c r="S75" s="284"/>
      <c r="T75" s="293"/>
      <c r="U75" s="293"/>
      <c r="V75" s="293"/>
      <c r="W75" s="293"/>
      <c r="X75" s="293"/>
      <c r="Y75" s="293"/>
      <c r="Z75" s="293"/>
      <c r="AA75" s="293"/>
      <c r="AB75" s="293"/>
      <c r="AC75" s="293"/>
      <c r="AD75" s="303"/>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6"/>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c r="CF75" s="284"/>
      <c r="CG75" s="284"/>
      <c r="CH75" s="286"/>
      <c r="CI75" s="284"/>
      <c r="CJ75" s="284"/>
      <c r="CK75" s="284"/>
      <c r="CL75" s="284"/>
      <c r="CM75" s="284"/>
      <c r="CN75" s="286"/>
      <c r="CO75" s="284"/>
      <c r="CP75" s="284"/>
      <c r="CQ75" s="284"/>
      <c r="CR75" s="284"/>
      <c r="CS75" s="284"/>
      <c r="CT75" s="286"/>
      <c r="CU75" s="284"/>
      <c r="CV75" s="284"/>
      <c r="CW75" s="284"/>
      <c r="CX75" s="284"/>
      <c r="CY75" s="284"/>
      <c r="CZ75" s="286"/>
      <c r="DA75" s="293"/>
      <c r="DB75" s="293"/>
      <c r="DC75" s="293"/>
      <c r="DD75" s="293"/>
      <c r="DE75" s="293"/>
      <c r="DF75" s="293"/>
      <c r="DG75" s="293"/>
      <c r="DH75" s="293"/>
      <c r="DI75" s="293"/>
      <c r="DJ75" s="293"/>
      <c r="DK75" s="303"/>
      <c r="DL75" s="284"/>
      <c r="DM75" s="284"/>
      <c r="DN75" s="284"/>
      <c r="DO75" s="284"/>
      <c r="DP75" s="284"/>
      <c r="DQ75" s="284"/>
      <c r="DR75" s="284"/>
      <c r="DS75" s="284"/>
      <c r="DT75" s="284"/>
      <c r="DU75" s="286"/>
      <c r="DV75" s="284"/>
      <c r="DW75" s="284"/>
      <c r="DX75" s="284"/>
      <c r="DY75" s="284"/>
      <c r="DZ75" s="284"/>
      <c r="EA75" s="284"/>
      <c r="EB75" s="284"/>
      <c r="EC75" s="284"/>
      <c r="ED75" s="284"/>
      <c r="EE75" s="286"/>
      <c r="EF75" s="295"/>
      <c r="EG75" s="295"/>
      <c r="EH75" s="295"/>
      <c r="EI75" s="295"/>
      <c r="EJ75" s="284"/>
      <c r="EK75" s="284"/>
      <c r="EL75" s="284"/>
      <c r="EM75" s="284"/>
      <c r="EN75" s="284"/>
      <c r="EO75" s="284"/>
      <c r="EP75" s="287"/>
      <c r="EQ75" s="288"/>
      <c r="ER75" s="288"/>
      <c r="ES75" s="288"/>
      <c r="ET75" s="288"/>
      <c r="EU75" s="288"/>
      <c r="EV75" s="287"/>
      <c r="EW75" s="288"/>
      <c r="EX75" s="288"/>
      <c r="EY75" s="288"/>
      <c r="EZ75" s="288"/>
      <c r="FA75" s="288"/>
      <c r="FB75" s="287"/>
      <c r="FC75" s="288"/>
      <c r="FD75" s="288"/>
      <c r="FE75" s="288"/>
      <c r="FF75" s="288"/>
      <c r="FG75" s="288"/>
      <c r="FH75" s="289"/>
      <c r="FI75" s="288"/>
      <c r="FJ75" s="288"/>
      <c r="FK75" s="288"/>
      <c r="FL75" s="288"/>
      <c r="FM75" s="288"/>
      <c r="FN75" s="288"/>
      <c r="FO75" s="288"/>
      <c r="FP75" s="288"/>
      <c r="FQ75" s="288"/>
      <c r="FR75" s="288"/>
      <c r="FS75" s="288"/>
      <c r="FT75" s="288"/>
      <c r="FU75" s="290"/>
      <c r="FV75" s="288"/>
      <c r="FW75" s="288"/>
      <c r="FX75" s="288"/>
      <c r="FY75" s="291"/>
      <c r="FZ75" s="291"/>
      <c r="GA75" s="291"/>
      <c r="GB75" s="291"/>
      <c r="GC75" s="291"/>
      <c r="GD75" s="291"/>
      <c r="GE75" s="291"/>
      <c r="GF75" s="291"/>
      <c r="GG75" s="291"/>
      <c r="GH75" s="291"/>
      <c r="GI75" s="288"/>
      <c r="GJ75" s="287"/>
      <c r="GK75"/>
      <c r="GL75"/>
    </row>
    <row r="76" spans="1:194" s="8" customFormat="1" ht="16.5">
      <c r="A76" s="64"/>
      <c r="B76" s="63" t="s">
        <v>40</v>
      </c>
      <c r="C76" s="59">
        <v>11</v>
      </c>
      <c r="D76" s="59">
        <v>11</v>
      </c>
      <c r="E76" s="59">
        <v>12</v>
      </c>
      <c r="F76" s="59">
        <v>20</v>
      </c>
      <c r="G76" s="59">
        <f>SUM(AI76+BK76)</f>
        <v>7</v>
      </c>
      <c r="H76" s="59">
        <v>10</v>
      </c>
      <c r="I76" s="59">
        <v>6</v>
      </c>
      <c r="J76" s="59">
        <f>SUM(AL76,BN76)</f>
        <v>6</v>
      </c>
      <c r="K76" s="60">
        <v>128</v>
      </c>
      <c r="L76" s="59">
        <v>130</v>
      </c>
      <c r="M76" s="59">
        <v>125</v>
      </c>
      <c r="N76" s="59">
        <v>193</v>
      </c>
      <c r="O76" s="59">
        <v>214</v>
      </c>
      <c r="P76" s="59">
        <v>206</v>
      </c>
      <c r="Q76" s="59">
        <v>180</v>
      </c>
      <c r="R76" s="60">
        <v>234</v>
      </c>
      <c r="S76" s="59">
        <v>197</v>
      </c>
      <c r="T76" s="59">
        <v>205</v>
      </c>
      <c r="U76" s="59">
        <v>202</v>
      </c>
      <c r="V76" s="59">
        <v>198</v>
      </c>
      <c r="W76" s="59">
        <v>182</v>
      </c>
      <c r="X76" s="59">
        <v>218</v>
      </c>
      <c r="Y76" s="59">
        <v>180</v>
      </c>
      <c r="Z76" s="59">
        <v>115</v>
      </c>
      <c r="AA76" s="59">
        <v>146</v>
      </c>
      <c r="AB76" s="59">
        <v>133</v>
      </c>
      <c r="AC76" s="59">
        <v>84</v>
      </c>
      <c r="AD76" s="61">
        <v>84</v>
      </c>
      <c r="AE76" s="59"/>
      <c r="AF76" s="59"/>
      <c r="AG76" s="59"/>
      <c r="AH76" s="59"/>
      <c r="AI76" s="59"/>
      <c r="AJ76" s="59"/>
      <c r="AK76" s="59"/>
      <c r="AL76" s="59"/>
      <c r="AM76" s="59"/>
      <c r="AN76" s="59"/>
      <c r="AO76" s="59"/>
      <c r="AP76" s="59"/>
      <c r="AQ76" s="59"/>
      <c r="AR76" s="59" t="s">
        <v>106</v>
      </c>
      <c r="AS76" s="59" t="s">
        <v>106</v>
      </c>
      <c r="AT76" s="59" t="s">
        <v>106</v>
      </c>
      <c r="AU76" s="59" t="s">
        <v>106</v>
      </c>
      <c r="AV76" s="59"/>
      <c r="AW76" s="59"/>
      <c r="AX76" s="59"/>
      <c r="AY76" s="59"/>
      <c r="AZ76" s="59"/>
      <c r="BA76" s="59"/>
      <c r="BB76" s="59"/>
      <c r="BC76" s="66"/>
      <c r="BD76" s="66"/>
      <c r="BE76" s="66"/>
      <c r="BF76" s="61"/>
      <c r="BG76" s="59">
        <v>11</v>
      </c>
      <c r="BH76" s="59">
        <v>11</v>
      </c>
      <c r="BI76" s="59">
        <v>12</v>
      </c>
      <c r="BJ76" s="59">
        <v>20</v>
      </c>
      <c r="BK76" s="59">
        <v>7</v>
      </c>
      <c r="BL76" s="59">
        <v>10</v>
      </c>
      <c r="BM76" s="59">
        <v>6</v>
      </c>
      <c r="BN76" s="59">
        <v>6</v>
      </c>
      <c r="BO76" s="59">
        <v>128</v>
      </c>
      <c r="BP76" s="59">
        <v>130</v>
      </c>
      <c r="BQ76" s="59">
        <v>125</v>
      </c>
      <c r="BR76" s="59">
        <v>193</v>
      </c>
      <c r="BS76" s="59">
        <v>214</v>
      </c>
      <c r="BT76" s="59">
        <v>206</v>
      </c>
      <c r="BU76" s="59">
        <v>180</v>
      </c>
      <c r="BV76" s="59">
        <v>234</v>
      </c>
      <c r="BW76" s="59">
        <v>197</v>
      </c>
      <c r="BX76" s="59">
        <v>205</v>
      </c>
      <c r="BY76" s="59">
        <v>202</v>
      </c>
      <c r="BZ76" s="59">
        <v>198</v>
      </c>
      <c r="CA76" s="59">
        <v>182</v>
      </c>
      <c r="CB76" s="59">
        <v>218</v>
      </c>
      <c r="CC76" s="59">
        <v>180</v>
      </c>
      <c r="CD76" s="59">
        <v>115</v>
      </c>
      <c r="CE76" s="59">
        <v>146</v>
      </c>
      <c r="CF76" s="59">
        <v>133</v>
      </c>
      <c r="CG76" s="59">
        <v>84</v>
      </c>
      <c r="CH76" s="61">
        <v>84</v>
      </c>
      <c r="CI76" s="59">
        <v>146</v>
      </c>
      <c r="CJ76" s="59">
        <v>98</v>
      </c>
      <c r="CK76" s="59">
        <v>109</v>
      </c>
      <c r="CL76" s="59">
        <v>102</v>
      </c>
      <c r="CM76" s="59">
        <v>77</v>
      </c>
      <c r="CN76" s="61">
        <v>61</v>
      </c>
      <c r="CO76" s="59">
        <v>123</v>
      </c>
      <c r="CP76" s="59">
        <v>78</v>
      </c>
      <c r="CQ76" s="59">
        <v>89</v>
      </c>
      <c r="CR76" s="59">
        <v>77</v>
      </c>
      <c r="CS76" s="59">
        <v>48</v>
      </c>
      <c r="CT76" s="61">
        <v>39</v>
      </c>
      <c r="CU76" s="59">
        <v>107</v>
      </c>
      <c r="CV76" s="59">
        <v>61</v>
      </c>
      <c r="CW76" s="59">
        <v>73</v>
      </c>
      <c r="CX76" s="59">
        <v>57</v>
      </c>
      <c r="CY76" s="59">
        <v>39</v>
      </c>
      <c r="CZ76" s="61">
        <v>30</v>
      </c>
      <c r="DA76" s="59">
        <v>239</v>
      </c>
      <c r="DB76" s="59">
        <v>239</v>
      </c>
      <c r="DC76" s="59">
        <v>230</v>
      </c>
      <c r="DD76" s="59">
        <v>227</v>
      </c>
      <c r="DE76" s="59">
        <v>254</v>
      </c>
      <c r="DF76" s="59">
        <v>217</v>
      </c>
      <c r="DG76" s="59">
        <v>156</v>
      </c>
      <c r="DH76" s="59">
        <v>186</v>
      </c>
      <c r="DI76" s="59">
        <v>158</v>
      </c>
      <c r="DJ76" s="59">
        <v>146</v>
      </c>
      <c r="DK76" s="61">
        <v>139</v>
      </c>
      <c r="DL76" s="59"/>
      <c r="DM76" s="59"/>
      <c r="DN76" s="59"/>
      <c r="DO76" s="59"/>
      <c r="DP76" s="66"/>
      <c r="DQ76" s="66"/>
      <c r="DR76" s="66"/>
      <c r="DS76" s="66"/>
      <c r="DT76" s="66"/>
      <c r="DU76" s="68"/>
      <c r="DV76" s="59"/>
      <c r="DW76" s="59"/>
      <c r="DX76" s="59"/>
      <c r="DY76" s="59"/>
      <c r="DZ76" s="59">
        <v>254</v>
      </c>
      <c r="EA76" s="59">
        <v>156</v>
      </c>
      <c r="EB76" s="59">
        <v>186</v>
      </c>
      <c r="EC76" s="59">
        <v>158</v>
      </c>
      <c r="ED76" s="59">
        <v>146</v>
      </c>
      <c r="EE76" s="61">
        <v>139</v>
      </c>
      <c r="EF76" s="62"/>
      <c r="EG76" s="62">
        <f t="shared" ref="EG76:EH79" si="113">U76/DB76</f>
        <v>0.84518828451882844</v>
      </c>
      <c r="EH76" s="62">
        <f t="shared" si="113"/>
        <v>0.86086956521739133</v>
      </c>
      <c r="EI76" s="62">
        <f t="shared" ref="EI76:EJ79" si="114">V76/DC76</f>
        <v>0.86086956521739133</v>
      </c>
      <c r="EJ76" s="62">
        <f t="shared" si="114"/>
        <v>0.80176211453744495</v>
      </c>
      <c r="EK76" s="62">
        <f t="shared" ref="EK76:EP77" si="115">Y76/DF76</f>
        <v>0.82949308755760365</v>
      </c>
      <c r="EL76" s="62">
        <f t="shared" si="115"/>
        <v>0.73717948717948723</v>
      </c>
      <c r="EM76" s="62">
        <f t="shared" si="115"/>
        <v>0.78494623655913975</v>
      </c>
      <c r="EN76" s="62">
        <f t="shared" si="115"/>
        <v>0.84177215189873422</v>
      </c>
      <c r="EO76" s="62">
        <f t="shared" si="115"/>
        <v>0.57534246575342463</v>
      </c>
      <c r="EP76" s="263">
        <f t="shared" si="115"/>
        <v>0.60431654676258995</v>
      </c>
      <c r="EQ76" s="9">
        <f t="shared" ref="EQ76:EV77" si="116">CI76/DF76</f>
        <v>0.67281105990783407</v>
      </c>
      <c r="ER76" s="9">
        <f t="shared" si="116"/>
        <v>0.62820512820512819</v>
      </c>
      <c r="ES76" s="9">
        <f t="shared" si="116"/>
        <v>0.58602150537634412</v>
      </c>
      <c r="ET76" s="9">
        <f t="shared" si="116"/>
        <v>0.64556962025316456</v>
      </c>
      <c r="EU76" s="9">
        <f t="shared" si="116"/>
        <v>0.5273972602739726</v>
      </c>
      <c r="EV76" s="56">
        <f t="shared" si="116"/>
        <v>0.43884892086330934</v>
      </c>
      <c r="EW76" s="9">
        <f t="shared" ref="EW76:FB77" si="117">CO76/DF76</f>
        <v>0.56682027649769584</v>
      </c>
      <c r="EX76" s="9">
        <f t="shared" si="117"/>
        <v>0.5</v>
      </c>
      <c r="EY76" s="9">
        <f t="shared" si="117"/>
        <v>0.478494623655914</v>
      </c>
      <c r="EZ76" s="9">
        <f t="shared" si="117"/>
        <v>0.48734177215189872</v>
      </c>
      <c r="FA76" s="9">
        <f t="shared" si="117"/>
        <v>0.32876712328767121</v>
      </c>
      <c r="FB76" s="56">
        <f t="shared" si="117"/>
        <v>0.2805755395683453</v>
      </c>
      <c r="FC76" s="9">
        <f t="shared" ref="FC76:FH77" si="118">CU76/DF76</f>
        <v>0.49308755760368661</v>
      </c>
      <c r="FD76" s="9">
        <f t="shared" si="118"/>
        <v>0.39102564102564102</v>
      </c>
      <c r="FE76" s="9">
        <f t="shared" si="118"/>
        <v>0.39247311827956988</v>
      </c>
      <c r="FF76" s="9">
        <f t="shared" si="118"/>
        <v>0.36075949367088606</v>
      </c>
      <c r="FG76" s="9">
        <f t="shared" si="118"/>
        <v>0.26712328767123289</v>
      </c>
      <c r="FH76" s="56">
        <f t="shared" si="118"/>
        <v>0.21582733812949639</v>
      </c>
      <c r="FI76" s="4">
        <v>12.3</v>
      </c>
      <c r="FJ76" s="4">
        <v>5.5</v>
      </c>
      <c r="FK76" s="4">
        <v>9.3000000000000007</v>
      </c>
      <c r="FL76" s="4">
        <v>4.9000000000000004</v>
      </c>
      <c r="FM76" s="4">
        <v>9.4</v>
      </c>
      <c r="FN76" s="4">
        <v>39.9</v>
      </c>
      <c r="FO76" s="4">
        <v>42.8</v>
      </c>
      <c r="FP76" s="4">
        <v>38.9</v>
      </c>
      <c r="FQ76" s="4">
        <v>45.4</v>
      </c>
      <c r="FR76" s="4">
        <v>65.3</v>
      </c>
      <c r="FS76" s="4">
        <v>61.6</v>
      </c>
      <c r="FT76" s="4">
        <v>35</v>
      </c>
      <c r="FU76" s="5">
        <v>48</v>
      </c>
      <c r="FV76" s="4">
        <v>44</v>
      </c>
      <c r="FW76" s="4">
        <v>43</v>
      </c>
      <c r="FX76" s="4">
        <v>59</v>
      </c>
      <c r="FY76" s="10">
        <v>60.569985569985576</v>
      </c>
      <c r="FZ76" s="10">
        <v>79</v>
      </c>
      <c r="GA76" s="10">
        <v>99</v>
      </c>
      <c r="GB76" s="10">
        <v>39</v>
      </c>
      <c r="GC76" s="10">
        <v>48</v>
      </c>
      <c r="GD76" s="10">
        <v>41</v>
      </c>
      <c r="GE76" s="10">
        <v>42</v>
      </c>
      <c r="GF76" s="10">
        <v>41</v>
      </c>
      <c r="GG76" s="10">
        <v>40</v>
      </c>
      <c r="GH76" s="10">
        <v>35</v>
      </c>
      <c r="GI76" s="4">
        <v>34</v>
      </c>
      <c r="GJ76" s="50">
        <v>33</v>
      </c>
      <c r="GK76"/>
      <c r="GL76"/>
    </row>
    <row r="77" spans="1:194" s="8" customFormat="1" ht="16.5">
      <c r="A77" s="64"/>
      <c r="B77" s="63" t="s">
        <v>42</v>
      </c>
      <c r="C77" s="59">
        <v>10</v>
      </c>
      <c r="D77" s="59">
        <v>6</v>
      </c>
      <c r="E77" s="59">
        <v>8</v>
      </c>
      <c r="F77" s="59">
        <v>14</v>
      </c>
      <c r="G77" s="59">
        <f>SUM(AI77+BK77)</f>
        <v>4</v>
      </c>
      <c r="H77" s="59">
        <v>10</v>
      </c>
      <c r="I77" s="59">
        <v>23</v>
      </c>
      <c r="J77" s="59">
        <f>SUM(AL77,BN77)</f>
        <v>11</v>
      </c>
      <c r="K77" s="60">
        <v>7</v>
      </c>
      <c r="L77" s="59">
        <v>9</v>
      </c>
      <c r="M77" s="59">
        <v>1</v>
      </c>
      <c r="N77" s="59">
        <v>6</v>
      </c>
      <c r="O77" s="59">
        <v>5</v>
      </c>
      <c r="P77" s="59">
        <v>5</v>
      </c>
      <c r="Q77" s="59">
        <v>6</v>
      </c>
      <c r="R77" s="60">
        <v>11</v>
      </c>
      <c r="S77" s="59">
        <v>13</v>
      </c>
      <c r="T77" s="59">
        <v>15</v>
      </c>
      <c r="U77" s="59">
        <v>20</v>
      </c>
      <c r="V77" s="59">
        <v>20</v>
      </c>
      <c r="W77" s="59">
        <v>32</v>
      </c>
      <c r="X77" s="59">
        <v>39</v>
      </c>
      <c r="Y77" s="59">
        <v>32</v>
      </c>
      <c r="Z77" s="59">
        <v>29</v>
      </c>
      <c r="AA77" s="59">
        <v>39</v>
      </c>
      <c r="AB77" s="59">
        <v>32</v>
      </c>
      <c r="AC77" s="59">
        <v>35</v>
      </c>
      <c r="AD77" s="61">
        <v>34</v>
      </c>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66"/>
      <c r="BD77" s="66"/>
      <c r="BE77" s="66"/>
      <c r="BF77" s="61"/>
      <c r="BG77" s="59">
        <v>10</v>
      </c>
      <c r="BH77" s="59">
        <v>6</v>
      </c>
      <c r="BI77" s="59">
        <v>8</v>
      </c>
      <c r="BJ77" s="59">
        <v>14</v>
      </c>
      <c r="BK77" s="59">
        <v>4</v>
      </c>
      <c r="BL77" s="59">
        <v>10</v>
      </c>
      <c r="BM77" s="59">
        <v>23</v>
      </c>
      <c r="BN77" s="59">
        <v>11</v>
      </c>
      <c r="BO77" s="59">
        <v>7</v>
      </c>
      <c r="BP77" s="59">
        <v>9</v>
      </c>
      <c r="BQ77" s="59">
        <v>1</v>
      </c>
      <c r="BR77" s="59">
        <v>6</v>
      </c>
      <c r="BS77" s="59">
        <v>5</v>
      </c>
      <c r="BT77" s="59">
        <v>5</v>
      </c>
      <c r="BU77" s="59">
        <v>6</v>
      </c>
      <c r="BV77" s="59">
        <v>11</v>
      </c>
      <c r="BW77" s="59">
        <v>13</v>
      </c>
      <c r="BX77" s="59">
        <v>15</v>
      </c>
      <c r="BY77" s="59">
        <v>20</v>
      </c>
      <c r="BZ77" s="59">
        <v>20</v>
      </c>
      <c r="CA77" s="59">
        <v>32</v>
      </c>
      <c r="CB77" s="59">
        <v>39</v>
      </c>
      <c r="CC77" s="59">
        <v>32</v>
      </c>
      <c r="CD77" s="59">
        <v>29</v>
      </c>
      <c r="CE77" s="59">
        <v>39</v>
      </c>
      <c r="CF77" s="59">
        <v>32</v>
      </c>
      <c r="CG77" s="59">
        <v>35</v>
      </c>
      <c r="CH77" s="61">
        <v>34</v>
      </c>
      <c r="CI77" s="59">
        <v>25</v>
      </c>
      <c r="CJ77" s="59">
        <v>24</v>
      </c>
      <c r="CK77" s="59">
        <v>26</v>
      </c>
      <c r="CL77" s="59">
        <v>26</v>
      </c>
      <c r="CM77" s="59">
        <v>29</v>
      </c>
      <c r="CN77" s="61">
        <v>26</v>
      </c>
      <c r="CO77" s="59">
        <v>22</v>
      </c>
      <c r="CP77" s="59">
        <v>20</v>
      </c>
      <c r="CQ77" s="59">
        <v>20</v>
      </c>
      <c r="CR77" s="59">
        <v>15</v>
      </c>
      <c r="CS77" s="59">
        <v>23</v>
      </c>
      <c r="CT77" s="61">
        <v>19</v>
      </c>
      <c r="CU77" s="59">
        <v>15</v>
      </c>
      <c r="CV77" s="59">
        <v>17</v>
      </c>
      <c r="CW77" s="59">
        <v>18</v>
      </c>
      <c r="CX77" s="59">
        <v>11</v>
      </c>
      <c r="CY77" s="59">
        <v>14</v>
      </c>
      <c r="CZ77" s="61">
        <v>15</v>
      </c>
      <c r="DA77" s="59">
        <v>21</v>
      </c>
      <c r="DB77" s="59">
        <v>26</v>
      </c>
      <c r="DC77" s="59">
        <v>37</v>
      </c>
      <c r="DD77" s="59">
        <v>43</v>
      </c>
      <c r="DE77" s="59">
        <v>43</v>
      </c>
      <c r="DF77" s="59">
        <v>34</v>
      </c>
      <c r="DG77" s="59">
        <v>39</v>
      </c>
      <c r="DH77" s="59">
        <v>49</v>
      </c>
      <c r="DI77" s="59">
        <v>43</v>
      </c>
      <c r="DJ77" s="59">
        <v>45</v>
      </c>
      <c r="DK77" s="61">
        <v>39</v>
      </c>
      <c r="DL77" s="59"/>
      <c r="DM77" s="59"/>
      <c r="DN77" s="59"/>
      <c r="DO77" s="59"/>
      <c r="DP77" s="59"/>
      <c r="DQ77" s="59"/>
      <c r="DR77" s="66"/>
      <c r="DS77" s="66"/>
      <c r="DT77" s="66"/>
      <c r="DU77" s="68"/>
      <c r="DV77" s="59"/>
      <c r="DW77" s="59"/>
      <c r="DX77" s="59"/>
      <c r="DY77" s="59"/>
      <c r="DZ77" s="59">
        <v>43</v>
      </c>
      <c r="EA77" s="59">
        <v>39</v>
      </c>
      <c r="EB77" s="59">
        <v>49</v>
      </c>
      <c r="EC77" s="59">
        <v>43</v>
      </c>
      <c r="ED77" s="59">
        <v>45</v>
      </c>
      <c r="EE77" s="61">
        <v>39</v>
      </c>
      <c r="EF77" s="62"/>
      <c r="EG77" s="62">
        <f t="shared" si="113"/>
        <v>0.76923076923076927</v>
      </c>
      <c r="EH77" s="62">
        <f t="shared" si="113"/>
        <v>0.54054054054054057</v>
      </c>
      <c r="EI77" s="62">
        <f t="shared" si="114"/>
        <v>0.54054054054054057</v>
      </c>
      <c r="EJ77" s="62">
        <f t="shared" si="114"/>
        <v>0.7441860465116279</v>
      </c>
      <c r="EK77" s="62">
        <f t="shared" si="115"/>
        <v>0.94117647058823528</v>
      </c>
      <c r="EL77" s="62">
        <f t="shared" si="115"/>
        <v>0.74358974358974361</v>
      </c>
      <c r="EM77" s="62">
        <f t="shared" si="115"/>
        <v>0.79591836734693877</v>
      </c>
      <c r="EN77" s="62">
        <f t="shared" si="115"/>
        <v>0.7441860465116279</v>
      </c>
      <c r="EO77" s="62">
        <f>AC77/DJ77</f>
        <v>0.77777777777777779</v>
      </c>
      <c r="EP77" s="263">
        <f>AD77/DK77</f>
        <v>0.87179487179487181</v>
      </c>
      <c r="EQ77" s="9">
        <f t="shared" si="116"/>
        <v>0.73529411764705888</v>
      </c>
      <c r="ER77" s="9">
        <f t="shared" si="116"/>
        <v>0.61538461538461542</v>
      </c>
      <c r="ES77" s="9">
        <f t="shared" si="116"/>
        <v>0.53061224489795922</v>
      </c>
      <c r="ET77" s="9">
        <f t="shared" si="116"/>
        <v>0.60465116279069764</v>
      </c>
      <c r="EU77" s="9">
        <f>CM77/DJ77</f>
        <v>0.64444444444444449</v>
      </c>
      <c r="EV77" s="56">
        <f>CN77/DK77</f>
        <v>0.66666666666666663</v>
      </c>
      <c r="EW77" s="9">
        <f t="shared" si="117"/>
        <v>0.6470588235294118</v>
      </c>
      <c r="EX77" s="9">
        <f t="shared" si="117"/>
        <v>0.51282051282051277</v>
      </c>
      <c r="EY77" s="9">
        <f t="shared" si="117"/>
        <v>0.40816326530612246</v>
      </c>
      <c r="EZ77" s="9">
        <f t="shared" si="117"/>
        <v>0.34883720930232559</v>
      </c>
      <c r="FA77" s="9">
        <f>CS77/DJ77</f>
        <v>0.51111111111111107</v>
      </c>
      <c r="FB77" s="56">
        <f>CT77/DK77</f>
        <v>0.48717948717948717</v>
      </c>
      <c r="FC77" s="9">
        <f t="shared" si="118"/>
        <v>0.44117647058823528</v>
      </c>
      <c r="FD77" s="9">
        <f t="shared" si="118"/>
        <v>0.4358974358974359</v>
      </c>
      <c r="FE77" s="9">
        <f t="shared" si="118"/>
        <v>0.36734693877551022</v>
      </c>
      <c r="FF77" s="9">
        <f t="shared" si="118"/>
        <v>0.2558139534883721</v>
      </c>
      <c r="FG77" s="9">
        <f>CY77/DJ77</f>
        <v>0.31111111111111112</v>
      </c>
      <c r="FH77" s="56">
        <f>CZ77/DK77</f>
        <v>0.38461538461538464</v>
      </c>
      <c r="FI77" s="4"/>
      <c r="FJ77" s="4"/>
      <c r="FK77" s="4"/>
      <c r="FL77" s="4"/>
      <c r="FM77" s="4"/>
      <c r="FN77" s="4"/>
      <c r="FO77" s="4"/>
      <c r="FP77" s="4"/>
      <c r="FQ77" s="4"/>
      <c r="FR77" s="4"/>
      <c r="FS77" s="4"/>
      <c r="FT77" s="4"/>
      <c r="FU77" s="5"/>
      <c r="FV77" s="4"/>
      <c r="FW77" s="4"/>
      <c r="FX77" s="4"/>
      <c r="FY77" s="10">
        <v>21.677367576243981</v>
      </c>
      <c r="FZ77" s="10">
        <v>28</v>
      </c>
      <c r="GA77" s="10">
        <v>27</v>
      </c>
      <c r="GB77" s="10"/>
      <c r="GC77" s="10"/>
      <c r="GD77" s="10"/>
      <c r="GE77" s="10"/>
      <c r="GF77" s="10"/>
      <c r="GG77" s="10"/>
      <c r="GH77" s="10"/>
      <c r="GI77" s="4"/>
      <c r="GJ77" s="50"/>
      <c r="GK77"/>
      <c r="GL77"/>
    </row>
    <row r="78" spans="1:194" s="8" customFormat="1" ht="16.5" hidden="1" customHeight="1">
      <c r="A78" s="64"/>
      <c r="B78" s="63" t="s">
        <v>57</v>
      </c>
      <c r="C78" s="59">
        <v>90</v>
      </c>
      <c r="D78" s="59">
        <v>105</v>
      </c>
      <c r="E78" s="59">
        <v>90</v>
      </c>
      <c r="F78" s="59">
        <v>131</v>
      </c>
      <c r="G78" s="59">
        <f>SUM(AI78+BK78)</f>
        <v>89</v>
      </c>
      <c r="H78" s="59">
        <v>80</v>
      </c>
      <c r="I78" s="59">
        <v>128</v>
      </c>
      <c r="J78" s="59">
        <f>SUM(AL78,BN78)</f>
        <v>122</v>
      </c>
      <c r="K78" s="60"/>
      <c r="L78" s="59"/>
      <c r="M78" s="59"/>
      <c r="N78" s="59"/>
      <c r="O78" s="59"/>
      <c r="P78" s="59"/>
      <c r="Q78" s="59"/>
      <c r="R78" s="60"/>
      <c r="S78" s="59"/>
      <c r="T78" s="59"/>
      <c r="U78" s="59"/>
      <c r="V78" s="59"/>
      <c r="W78" s="59"/>
      <c r="X78" s="59"/>
      <c r="Y78" s="59"/>
      <c r="Z78" s="59"/>
      <c r="AA78" s="59"/>
      <c r="AB78" s="59"/>
      <c r="AC78" s="59"/>
      <c r="AD78" s="61"/>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61"/>
      <c r="BG78" s="59">
        <v>90</v>
      </c>
      <c r="BH78" s="59">
        <v>105</v>
      </c>
      <c r="BI78" s="59">
        <v>90</v>
      </c>
      <c r="BJ78" s="59">
        <v>131</v>
      </c>
      <c r="BK78" s="59">
        <v>89</v>
      </c>
      <c r="BL78" s="59">
        <v>80</v>
      </c>
      <c r="BM78" s="59">
        <v>128</v>
      </c>
      <c r="BN78" s="59">
        <v>122</v>
      </c>
      <c r="BO78" s="59"/>
      <c r="BP78" s="59"/>
      <c r="BQ78" s="59"/>
      <c r="BR78" s="59"/>
      <c r="BS78" s="59"/>
      <c r="BT78" s="59"/>
      <c r="BU78" s="59"/>
      <c r="BV78" s="59"/>
      <c r="BW78" s="59"/>
      <c r="BX78" s="59"/>
      <c r="BY78" s="59"/>
      <c r="BZ78" s="59"/>
      <c r="CA78" s="59"/>
      <c r="CB78" s="59"/>
      <c r="CC78" s="59"/>
      <c r="CD78" s="59"/>
      <c r="CE78" s="59"/>
      <c r="CF78" s="59"/>
      <c r="CG78" s="59"/>
      <c r="CH78" s="61"/>
      <c r="CI78" s="59"/>
      <c r="CJ78" s="59"/>
      <c r="CK78" s="59"/>
      <c r="CL78" s="59"/>
      <c r="CM78" s="59"/>
      <c r="CN78" s="61"/>
      <c r="CO78" s="59"/>
      <c r="CP78" s="59"/>
      <c r="CQ78" s="59"/>
      <c r="CR78" s="59"/>
      <c r="CS78" s="59"/>
      <c r="CT78" s="61"/>
      <c r="CU78" s="59"/>
      <c r="CV78" s="59"/>
      <c r="CW78" s="59"/>
      <c r="CX78" s="59"/>
      <c r="CY78" s="59"/>
      <c r="CZ78" s="61"/>
      <c r="DA78" s="59"/>
      <c r="DB78" s="59"/>
      <c r="DC78" s="59"/>
      <c r="DD78" s="59"/>
      <c r="DE78" s="59"/>
      <c r="DF78" s="59"/>
      <c r="DG78" s="59"/>
      <c r="DH78" s="59"/>
      <c r="DI78" s="59"/>
      <c r="DJ78" s="59"/>
      <c r="DK78" s="61"/>
      <c r="DL78" s="59"/>
      <c r="DM78" s="59"/>
      <c r="DN78" s="59"/>
      <c r="DO78" s="59"/>
      <c r="DP78" s="59"/>
      <c r="DQ78" s="59"/>
      <c r="DR78" s="59"/>
      <c r="DS78" s="59"/>
      <c r="DT78" s="59"/>
      <c r="DU78" s="61"/>
      <c r="DV78" s="59"/>
      <c r="DW78" s="59"/>
      <c r="DX78" s="59"/>
      <c r="DY78" s="59"/>
      <c r="DZ78" s="59"/>
      <c r="EA78" s="59"/>
      <c r="EB78" s="59"/>
      <c r="EC78" s="59"/>
      <c r="ED78" s="59"/>
      <c r="EE78" s="61"/>
      <c r="EF78" s="62"/>
      <c r="EG78" s="62" t="e">
        <f t="shared" si="113"/>
        <v>#DIV/0!</v>
      </c>
      <c r="EH78" s="62" t="e">
        <f t="shared" si="113"/>
        <v>#DIV/0!</v>
      </c>
      <c r="EI78" s="62" t="e">
        <f t="shared" si="114"/>
        <v>#DIV/0!</v>
      </c>
      <c r="EJ78" s="59" t="e">
        <f t="shared" si="114"/>
        <v>#DIV/0!</v>
      </c>
      <c r="EK78" s="59" t="e">
        <f>Y78/DF78</f>
        <v>#DIV/0!</v>
      </c>
      <c r="EL78" s="59"/>
      <c r="EM78" s="59"/>
      <c r="EN78" s="59"/>
      <c r="EO78" s="59"/>
      <c r="EP78" s="50"/>
      <c r="EQ78" s="4" t="e">
        <f>CL78/DI78</f>
        <v>#DIV/0!</v>
      </c>
      <c r="ER78" s="4"/>
      <c r="ES78" s="4"/>
      <c r="ET78" s="4"/>
      <c r="EU78" s="4"/>
      <c r="EV78" s="50"/>
      <c r="EW78" s="4" t="e">
        <f>CR78/DI78</f>
        <v>#DIV/0!</v>
      </c>
      <c r="EX78" s="4"/>
      <c r="EY78" s="4"/>
      <c r="EZ78" s="4"/>
      <c r="FA78" s="4"/>
      <c r="FB78" s="50"/>
      <c r="FC78" s="4" t="e">
        <v>#DIV/0!</v>
      </c>
      <c r="FD78" s="4"/>
      <c r="FE78" s="4"/>
      <c r="FF78" s="4"/>
      <c r="FG78" s="4"/>
      <c r="FH78" s="248"/>
      <c r="FI78" s="4" t="s">
        <v>122</v>
      </c>
      <c r="FJ78" s="4" t="s">
        <v>123</v>
      </c>
      <c r="FK78" s="4" t="s">
        <v>124</v>
      </c>
      <c r="FL78" s="4" t="s">
        <v>102</v>
      </c>
      <c r="FM78" s="4" t="s">
        <v>102</v>
      </c>
      <c r="FN78" s="5"/>
      <c r="FO78" s="4"/>
      <c r="FP78" s="239"/>
      <c r="FQ78" s="4"/>
      <c r="FR78" s="4"/>
      <c r="FS78" s="4"/>
      <c r="FT78" s="4"/>
      <c r="FU78" s="5"/>
      <c r="FV78" s="4"/>
      <c r="FW78" s="4"/>
      <c r="FX78" s="4"/>
      <c r="FY78" s="10"/>
      <c r="FZ78" s="10"/>
      <c r="GA78" s="10"/>
      <c r="GB78" s="10"/>
      <c r="GC78" s="10"/>
      <c r="GD78" s="10"/>
      <c r="GE78" s="10"/>
      <c r="GF78" s="10"/>
      <c r="GG78" s="10"/>
      <c r="GH78" s="10"/>
      <c r="GI78" s="4"/>
      <c r="GJ78" s="50"/>
      <c r="GK78"/>
      <c r="GL78"/>
    </row>
    <row r="79" spans="1:194" s="8" customFormat="1" ht="16.5">
      <c r="A79" s="64"/>
      <c r="B79" s="63" t="s">
        <v>78</v>
      </c>
      <c r="C79" s="59">
        <v>3</v>
      </c>
      <c r="D79" s="59">
        <v>2</v>
      </c>
      <c r="E79" s="59">
        <v>2</v>
      </c>
      <c r="F79" s="59">
        <v>2</v>
      </c>
      <c r="G79" s="59">
        <f>SUM(AI79+BK79)</f>
        <v>1</v>
      </c>
      <c r="H79" s="59">
        <v>2</v>
      </c>
      <c r="I79" s="59">
        <v>0</v>
      </c>
      <c r="J79" s="59">
        <f>SUM(AL79,BN79)</f>
        <v>5</v>
      </c>
      <c r="K79" s="60">
        <v>2</v>
      </c>
      <c r="L79" s="59">
        <v>7</v>
      </c>
      <c r="M79" s="59">
        <v>8</v>
      </c>
      <c r="N79" s="59">
        <v>7</v>
      </c>
      <c r="O79" s="59">
        <v>9</v>
      </c>
      <c r="P79" s="59">
        <v>7</v>
      </c>
      <c r="Q79" s="59">
        <v>10</v>
      </c>
      <c r="R79" s="60">
        <v>19</v>
      </c>
      <c r="S79" s="59">
        <v>24</v>
      </c>
      <c r="T79" s="59">
        <v>24</v>
      </c>
      <c r="U79" s="59">
        <v>27</v>
      </c>
      <c r="V79" s="59">
        <v>41</v>
      </c>
      <c r="W79" s="59">
        <v>39</v>
      </c>
      <c r="X79" s="59">
        <v>24</v>
      </c>
      <c r="Y79" s="59">
        <v>46</v>
      </c>
      <c r="Z79" s="59">
        <v>41</v>
      </c>
      <c r="AA79" s="59">
        <v>43</v>
      </c>
      <c r="AB79" s="59">
        <v>43</v>
      </c>
      <c r="AC79" s="59">
        <v>50</v>
      </c>
      <c r="AD79" s="61">
        <v>55</v>
      </c>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66"/>
      <c r="BC79" s="66"/>
      <c r="BD79" s="66"/>
      <c r="BE79" s="66"/>
      <c r="BF79" s="61"/>
      <c r="BG79" s="59">
        <v>3</v>
      </c>
      <c r="BH79" s="59">
        <v>2</v>
      </c>
      <c r="BI79" s="59">
        <v>2</v>
      </c>
      <c r="BJ79" s="59">
        <v>2</v>
      </c>
      <c r="BK79" s="59">
        <v>1</v>
      </c>
      <c r="BL79" s="59">
        <v>2</v>
      </c>
      <c r="BM79" s="59">
        <v>0</v>
      </c>
      <c r="BN79" s="59">
        <v>5</v>
      </c>
      <c r="BO79" s="59">
        <v>2</v>
      </c>
      <c r="BP79" s="59">
        <v>7</v>
      </c>
      <c r="BQ79" s="59">
        <v>8</v>
      </c>
      <c r="BR79" s="59">
        <v>7</v>
      </c>
      <c r="BS79" s="59">
        <v>9</v>
      </c>
      <c r="BT79" s="59">
        <v>7</v>
      </c>
      <c r="BU79" s="59">
        <v>10</v>
      </c>
      <c r="BV79" s="59">
        <v>19</v>
      </c>
      <c r="BW79" s="59">
        <v>24</v>
      </c>
      <c r="BX79" s="59">
        <v>24</v>
      </c>
      <c r="BY79" s="59">
        <v>27</v>
      </c>
      <c r="BZ79" s="59">
        <v>41</v>
      </c>
      <c r="CA79" s="59">
        <v>39</v>
      </c>
      <c r="CB79" s="59">
        <v>24</v>
      </c>
      <c r="CC79" s="59">
        <v>46</v>
      </c>
      <c r="CD79" s="59">
        <v>41</v>
      </c>
      <c r="CE79" s="59">
        <v>43</v>
      </c>
      <c r="CF79" s="59">
        <v>43</v>
      </c>
      <c r="CG79" s="59">
        <v>50</v>
      </c>
      <c r="CH79" s="61">
        <v>55</v>
      </c>
      <c r="CI79" s="59">
        <v>24</v>
      </c>
      <c r="CJ79" s="59">
        <v>32</v>
      </c>
      <c r="CK79" s="59">
        <v>15</v>
      </c>
      <c r="CL79" s="59">
        <v>24</v>
      </c>
      <c r="CM79" s="59">
        <v>30</v>
      </c>
      <c r="CN79" s="61">
        <v>41</v>
      </c>
      <c r="CO79" s="59">
        <v>13</v>
      </c>
      <c r="CP79" s="59">
        <v>18</v>
      </c>
      <c r="CQ79" s="59">
        <v>8</v>
      </c>
      <c r="CR79" s="59">
        <v>13</v>
      </c>
      <c r="CS79" s="59">
        <v>8</v>
      </c>
      <c r="CT79" s="61">
        <v>20</v>
      </c>
      <c r="CU79" s="59">
        <v>10</v>
      </c>
      <c r="CV79" s="59">
        <v>10</v>
      </c>
      <c r="CW79" s="59">
        <v>0</v>
      </c>
      <c r="CX79" s="59">
        <v>0</v>
      </c>
      <c r="CY79" s="59">
        <v>3</v>
      </c>
      <c r="CZ79" s="61">
        <v>3</v>
      </c>
      <c r="DA79" s="59">
        <v>39</v>
      </c>
      <c r="DB79" s="59">
        <v>61</v>
      </c>
      <c r="DC79" s="59">
        <v>60</v>
      </c>
      <c r="DD79" s="59">
        <v>72</v>
      </c>
      <c r="DE79" s="59">
        <v>68</v>
      </c>
      <c r="DF79" s="59">
        <v>79</v>
      </c>
      <c r="DG79" s="59">
        <v>78</v>
      </c>
      <c r="DH79" s="59">
        <v>72</v>
      </c>
      <c r="DI79" s="59">
        <v>77</v>
      </c>
      <c r="DJ79" s="59">
        <v>84</v>
      </c>
      <c r="DK79" s="61">
        <v>80</v>
      </c>
      <c r="DL79" s="59"/>
      <c r="DM79" s="59"/>
      <c r="DN79" s="59"/>
      <c r="DO79" s="59"/>
      <c r="DP79" s="59"/>
      <c r="DQ79" s="59"/>
      <c r="DR79" s="59"/>
      <c r="DS79" s="66"/>
      <c r="DT79" s="66"/>
      <c r="DU79" s="68"/>
      <c r="DV79" s="59"/>
      <c r="DW79" s="59"/>
      <c r="DX79" s="59"/>
      <c r="DY79" s="59"/>
      <c r="DZ79" s="59">
        <v>68</v>
      </c>
      <c r="EA79" s="59">
        <v>78</v>
      </c>
      <c r="EB79" s="59">
        <v>72</v>
      </c>
      <c r="EC79" s="59">
        <v>77</v>
      </c>
      <c r="ED79" s="59">
        <v>84</v>
      </c>
      <c r="EE79" s="61">
        <v>80</v>
      </c>
      <c r="EF79" s="62"/>
      <c r="EG79" s="62">
        <f t="shared" si="113"/>
        <v>0.44262295081967212</v>
      </c>
      <c r="EH79" s="62">
        <f t="shared" si="113"/>
        <v>0.68333333333333335</v>
      </c>
      <c r="EI79" s="62">
        <f t="shared" si="114"/>
        <v>0.68333333333333335</v>
      </c>
      <c r="EJ79" s="62">
        <f t="shared" si="114"/>
        <v>0.54166666666666663</v>
      </c>
      <c r="EK79" s="62">
        <f>Y79/DF79</f>
        <v>0.58227848101265822</v>
      </c>
      <c r="EL79" s="62">
        <f>Z79/DG79</f>
        <v>0.52564102564102566</v>
      </c>
      <c r="EM79" s="62">
        <f>AA79/DH79</f>
        <v>0.59722222222222221</v>
      </c>
      <c r="EN79" s="62">
        <f>AB79/DI79</f>
        <v>0.55844155844155841</v>
      </c>
      <c r="EO79" s="62">
        <f>AC79/DJ79</f>
        <v>0.59523809523809523</v>
      </c>
      <c r="EP79" s="263">
        <f>AD79/DK79</f>
        <v>0.6875</v>
      </c>
      <c r="EQ79" s="9">
        <f>CL79/DI79</f>
        <v>0.31168831168831168</v>
      </c>
      <c r="ER79" s="9">
        <f>CJ79/DG79</f>
        <v>0.41025641025641024</v>
      </c>
      <c r="ES79" s="9">
        <f>CK79/DH79</f>
        <v>0.20833333333333334</v>
      </c>
      <c r="ET79" s="9">
        <f>CL79/DI79</f>
        <v>0.31168831168831168</v>
      </c>
      <c r="EU79" s="9">
        <f>CM79/DJ79</f>
        <v>0.35714285714285715</v>
      </c>
      <c r="EV79" s="56">
        <f>CN79/DK79</f>
        <v>0.51249999999999996</v>
      </c>
      <c r="EW79" s="9">
        <f>CR79/DI79</f>
        <v>0.16883116883116883</v>
      </c>
      <c r="EX79" s="9">
        <f>CP79/DG79</f>
        <v>0.23076923076923078</v>
      </c>
      <c r="EY79" s="9">
        <f>CQ79/DH79</f>
        <v>0.1111111111111111</v>
      </c>
      <c r="EZ79" s="9">
        <f>CR79/DI79</f>
        <v>0.16883116883116883</v>
      </c>
      <c r="FA79" s="9">
        <f>CS79/DJ79</f>
        <v>9.5238095238095233E-2</v>
      </c>
      <c r="FB79" s="56">
        <f>CT79/DK79</f>
        <v>0.25</v>
      </c>
      <c r="FC79" s="9" t="e">
        <v>#DIV/0!</v>
      </c>
      <c r="FD79" s="9">
        <f>CV79/EA79</f>
        <v>0.12820512820512819</v>
      </c>
      <c r="FE79" s="9">
        <f>CW79/EB79</f>
        <v>0</v>
      </c>
      <c r="FF79" s="9">
        <f>CX79/EC79</f>
        <v>0</v>
      </c>
      <c r="FG79" s="9">
        <f>CY79/ED79</f>
        <v>3.5714285714285712E-2</v>
      </c>
      <c r="FH79" s="56">
        <f>CZ79/EE79</f>
        <v>3.7499999999999999E-2</v>
      </c>
      <c r="FI79" s="4"/>
      <c r="FJ79" s="4"/>
      <c r="FK79" s="4"/>
      <c r="FL79" s="4"/>
      <c r="FM79" s="15" t="s">
        <v>125</v>
      </c>
      <c r="FN79" s="15" t="s">
        <v>84</v>
      </c>
      <c r="FO79" s="15" t="s">
        <v>84</v>
      </c>
      <c r="FP79" s="15" t="s">
        <v>126</v>
      </c>
      <c r="FQ79" s="15" t="s">
        <v>126</v>
      </c>
      <c r="FR79" s="15" t="s">
        <v>126</v>
      </c>
      <c r="FS79" s="15" t="s">
        <v>126</v>
      </c>
      <c r="FT79" s="15" t="s">
        <v>126</v>
      </c>
      <c r="FU79" s="16" t="s">
        <v>126</v>
      </c>
      <c r="FV79" s="15" t="s">
        <v>127</v>
      </c>
      <c r="FW79" s="15" t="s">
        <v>126</v>
      </c>
      <c r="FX79" s="15" t="s">
        <v>126</v>
      </c>
      <c r="FY79" s="10">
        <v>17.003105590062113</v>
      </c>
      <c r="FZ79" s="10">
        <v>25</v>
      </c>
      <c r="GA79" s="10">
        <v>24</v>
      </c>
      <c r="GB79" s="10"/>
      <c r="GC79" s="10">
        <v>17</v>
      </c>
      <c r="GD79" s="10">
        <v>12</v>
      </c>
      <c r="GE79" s="10">
        <v>13</v>
      </c>
      <c r="GF79" s="10">
        <v>18</v>
      </c>
      <c r="GG79" s="10">
        <v>17</v>
      </c>
      <c r="GH79" s="10">
        <v>20</v>
      </c>
      <c r="GI79" s="4">
        <v>12</v>
      </c>
      <c r="GJ79" s="50">
        <v>12</v>
      </c>
      <c r="GK79"/>
      <c r="GL79"/>
    </row>
    <row r="80" spans="1:194" s="8" customFormat="1" ht="16.5">
      <c r="A80" s="64"/>
      <c r="B80" s="63" t="s">
        <v>79</v>
      </c>
      <c r="C80" s="59"/>
      <c r="D80" s="59"/>
      <c r="E80" s="59"/>
      <c r="F80" s="59"/>
      <c r="G80" s="59"/>
      <c r="H80" s="59"/>
      <c r="I80" s="59"/>
      <c r="J80" s="59"/>
      <c r="K80" s="60"/>
      <c r="L80" s="59"/>
      <c r="M80" s="59"/>
      <c r="N80" s="59"/>
      <c r="O80" s="59"/>
      <c r="P80" s="59"/>
      <c r="Q80" s="59"/>
      <c r="R80" s="60"/>
      <c r="S80" s="59"/>
      <c r="T80" s="59">
        <v>0</v>
      </c>
      <c r="U80" s="59">
        <v>0</v>
      </c>
      <c r="V80" s="59">
        <v>0</v>
      </c>
      <c r="W80" s="59">
        <v>0</v>
      </c>
      <c r="X80" s="59">
        <v>0</v>
      </c>
      <c r="Y80" s="59">
        <v>0</v>
      </c>
      <c r="Z80" s="59"/>
      <c r="AA80" s="59">
        <v>0</v>
      </c>
      <c r="AB80" s="59">
        <v>0</v>
      </c>
      <c r="AC80" s="59"/>
      <c r="AD80" s="61"/>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61"/>
      <c r="BG80" s="59"/>
      <c r="BH80" s="59"/>
      <c r="BI80" s="59"/>
      <c r="BJ80" s="59"/>
      <c r="BK80" s="59"/>
      <c r="BL80" s="59"/>
      <c r="BM80" s="59"/>
      <c r="BN80" s="59"/>
      <c r="BO80" s="59"/>
      <c r="BP80" s="59"/>
      <c r="BQ80" s="59"/>
      <c r="BR80" s="59"/>
      <c r="BS80" s="59"/>
      <c r="BT80" s="59"/>
      <c r="BU80" s="59"/>
      <c r="BV80" s="59"/>
      <c r="BW80" s="59"/>
      <c r="BX80" s="59">
        <v>0</v>
      </c>
      <c r="BY80" s="59">
        <v>0</v>
      </c>
      <c r="BZ80" s="59">
        <v>0</v>
      </c>
      <c r="CA80" s="59">
        <v>0</v>
      </c>
      <c r="CB80" s="59">
        <v>0</v>
      </c>
      <c r="CC80" s="59"/>
      <c r="CD80" s="59"/>
      <c r="CE80" s="59">
        <v>0</v>
      </c>
      <c r="CF80" s="59">
        <v>0</v>
      </c>
      <c r="CG80" s="59"/>
      <c r="CH80" s="61"/>
      <c r="CI80" s="59">
        <v>0</v>
      </c>
      <c r="CJ80" s="59"/>
      <c r="CK80" s="59">
        <v>0</v>
      </c>
      <c r="CL80" s="59">
        <v>0</v>
      </c>
      <c r="CM80" s="59"/>
      <c r="CN80" s="61"/>
      <c r="CO80" s="59">
        <v>0</v>
      </c>
      <c r="CP80" s="59"/>
      <c r="CQ80" s="59">
        <v>0</v>
      </c>
      <c r="CR80" s="59">
        <v>0</v>
      </c>
      <c r="CS80" s="59"/>
      <c r="CT80" s="61"/>
      <c r="CU80" s="59">
        <v>0</v>
      </c>
      <c r="CV80" s="59"/>
      <c r="CW80" s="59">
        <v>0</v>
      </c>
      <c r="CX80" s="59">
        <v>0</v>
      </c>
      <c r="CY80" s="59"/>
      <c r="CZ80" s="61"/>
      <c r="DA80" s="59">
        <v>0</v>
      </c>
      <c r="DB80" s="59">
        <v>0</v>
      </c>
      <c r="DC80" s="59">
        <v>0</v>
      </c>
      <c r="DD80" s="59">
        <v>0</v>
      </c>
      <c r="DE80" s="59">
        <v>0</v>
      </c>
      <c r="DF80" s="59">
        <v>0</v>
      </c>
      <c r="DG80" s="59"/>
      <c r="DH80" s="59">
        <v>0</v>
      </c>
      <c r="DI80" s="59">
        <v>0</v>
      </c>
      <c r="DJ80" s="59"/>
      <c r="DK80" s="61"/>
      <c r="DL80" s="59"/>
      <c r="DM80" s="59"/>
      <c r="DN80" s="59"/>
      <c r="DO80" s="59"/>
      <c r="DP80" s="59"/>
      <c r="DQ80" s="59"/>
      <c r="DR80" s="59"/>
      <c r="DS80" s="59"/>
      <c r="DT80" s="59"/>
      <c r="DU80" s="61"/>
      <c r="DV80" s="59"/>
      <c r="DW80" s="59"/>
      <c r="DX80" s="59"/>
      <c r="DY80" s="59"/>
      <c r="DZ80" s="59">
        <v>0</v>
      </c>
      <c r="EA80" s="59"/>
      <c r="EB80" s="59">
        <v>0</v>
      </c>
      <c r="EC80" s="59">
        <v>0</v>
      </c>
      <c r="ED80" s="59"/>
      <c r="EE80" s="61"/>
      <c r="EF80" s="62"/>
      <c r="EG80" s="62">
        <v>0</v>
      </c>
      <c r="EH80" s="62">
        <v>0</v>
      </c>
      <c r="EI80" s="62">
        <v>0</v>
      </c>
      <c r="EJ80" s="62">
        <v>0</v>
      </c>
      <c r="EK80" s="62">
        <v>0</v>
      </c>
      <c r="EL80" s="62"/>
      <c r="EM80" s="62">
        <v>0</v>
      </c>
      <c r="EN80" s="62">
        <v>0</v>
      </c>
      <c r="EO80" s="62"/>
      <c r="EP80" s="56"/>
      <c r="EQ80" s="9">
        <v>0</v>
      </c>
      <c r="ER80" s="9"/>
      <c r="ES80" s="9">
        <v>0</v>
      </c>
      <c r="ET80" s="9">
        <v>0</v>
      </c>
      <c r="EU80" s="9"/>
      <c r="EV80" s="56"/>
      <c r="EW80" s="9">
        <v>0</v>
      </c>
      <c r="EX80" s="9"/>
      <c r="EY80" s="9">
        <v>0</v>
      </c>
      <c r="EZ80" s="9">
        <v>0</v>
      </c>
      <c r="FA80" s="9"/>
      <c r="FB80" s="56"/>
      <c r="FC80" s="9">
        <v>0</v>
      </c>
      <c r="FD80" s="9"/>
      <c r="FE80" s="9">
        <v>0</v>
      </c>
      <c r="FF80" s="9">
        <v>0</v>
      </c>
      <c r="FG80" s="9"/>
      <c r="FH80" s="248"/>
      <c r="FI80" s="4"/>
      <c r="FJ80" s="4"/>
      <c r="FK80" s="4"/>
      <c r="FL80" s="4"/>
      <c r="FM80" s="15"/>
      <c r="FN80" s="15"/>
      <c r="FO80" s="15"/>
      <c r="FP80" s="15"/>
      <c r="FQ80" s="15"/>
      <c r="FR80" s="15"/>
      <c r="FS80" s="15"/>
      <c r="FT80" s="15"/>
      <c r="FU80" s="16"/>
      <c r="FV80" s="15"/>
      <c r="FW80" s="15" t="s">
        <v>128</v>
      </c>
      <c r="FX80" s="15" t="s">
        <v>129</v>
      </c>
      <c r="FY80" s="10">
        <v>0</v>
      </c>
      <c r="FZ80" s="10">
        <v>0</v>
      </c>
      <c r="GA80" s="10">
        <v>0</v>
      </c>
      <c r="GB80" s="10"/>
      <c r="GC80" s="10">
        <v>3</v>
      </c>
      <c r="GD80" s="10"/>
      <c r="GE80" s="10"/>
      <c r="GF80" s="10"/>
      <c r="GG80" s="15" t="s">
        <v>67</v>
      </c>
      <c r="GH80" s="15" t="s">
        <v>67</v>
      </c>
      <c r="GI80" s="4"/>
      <c r="GJ80" s="50"/>
      <c r="GK80"/>
      <c r="GL80"/>
    </row>
    <row r="81" spans="1:194" s="8" customFormat="1" ht="16.5" hidden="1" customHeight="1">
      <c r="A81" s="64"/>
      <c r="B81" s="63" t="s">
        <v>81</v>
      </c>
      <c r="C81" s="59">
        <v>4</v>
      </c>
      <c r="D81" s="59">
        <v>7</v>
      </c>
      <c r="E81" s="59">
        <v>1</v>
      </c>
      <c r="F81" s="59">
        <v>7</v>
      </c>
      <c r="G81" s="59">
        <f>SUM(AI81+BK81)</f>
        <v>8</v>
      </c>
      <c r="H81" s="59"/>
      <c r="I81" s="59"/>
      <c r="J81" s="59"/>
      <c r="K81" s="60"/>
      <c r="L81" s="59"/>
      <c r="M81" s="59"/>
      <c r="N81" s="59"/>
      <c r="O81" s="59"/>
      <c r="P81" s="59"/>
      <c r="Q81" s="59"/>
      <c r="R81" s="60"/>
      <c r="S81" s="59"/>
      <c r="T81" s="59"/>
      <c r="U81" s="59"/>
      <c r="V81" s="59"/>
      <c r="W81" s="59"/>
      <c r="X81" s="59"/>
      <c r="Y81" s="59"/>
      <c r="Z81" s="59"/>
      <c r="AA81" s="59"/>
      <c r="AB81" s="59"/>
      <c r="AC81" s="59"/>
      <c r="AD81" s="61"/>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61"/>
      <c r="BG81" s="59">
        <v>4</v>
      </c>
      <c r="BH81" s="59">
        <v>7</v>
      </c>
      <c r="BI81" s="59">
        <v>1</v>
      </c>
      <c r="BJ81" s="59">
        <v>7</v>
      </c>
      <c r="BK81" s="59">
        <v>8</v>
      </c>
      <c r="BL81" s="59"/>
      <c r="BM81" s="59"/>
      <c r="BN81" s="59"/>
      <c r="BO81" s="59"/>
      <c r="BP81" s="59"/>
      <c r="BQ81" s="59"/>
      <c r="BR81" s="59"/>
      <c r="BS81" s="59"/>
      <c r="BT81" s="59"/>
      <c r="BU81" s="59"/>
      <c r="BV81" s="59"/>
      <c r="BW81" s="59"/>
      <c r="BX81" s="59"/>
      <c r="BY81" s="59"/>
      <c r="BZ81" s="59"/>
      <c r="CA81" s="59"/>
      <c r="CB81" s="59"/>
      <c r="CC81" s="59"/>
      <c r="CD81" s="59"/>
      <c r="CE81" s="59"/>
      <c r="CF81" s="59"/>
      <c r="CG81" s="59"/>
      <c r="CH81" s="61"/>
      <c r="CI81" s="59"/>
      <c r="CJ81" s="59"/>
      <c r="CK81" s="59"/>
      <c r="CL81" s="59"/>
      <c r="CM81" s="59"/>
      <c r="CN81" s="61"/>
      <c r="CO81" s="59"/>
      <c r="CP81" s="59"/>
      <c r="CQ81" s="59"/>
      <c r="CR81" s="59"/>
      <c r="CS81" s="59"/>
      <c r="CT81" s="61"/>
      <c r="CU81" s="59"/>
      <c r="CV81" s="59"/>
      <c r="CW81" s="59"/>
      <c r="CX81" s="59"/>
      <c r="CY81" s="59"/>
      <c r="CZ81" s="61"/>
      <c r="DA81" s="59"/>
      <c r="DB81" s="59"/>
      <c r="DC81" s="59"/>
      <c r="DD81" s="59"/>
      <c r="DE81" s="59"/>
      <c r="DF81" s="59"/>
      <c r="DG81" s="59"/>
      <c r="DH81" s="59"/>
      <c r="DI81" s="59"/>
      <c r="DJ81" s="59"/>
      <c r="DK81" s="61"/>
      <c r="DL81" s="59"/>
      <c r="DM81" s="59"/>
      <c r="DN81" s="59"/>
      <c r="DO81" s="59"/>
      <c r="DP81" s="59"/>
      <c r="DQ81" s="59"/>
      <c r="DR81" s="59"/>
      <c r="DS81" s="59"/>
      <c r="DT81" s="59"/>
      <c r="DU81" s="61"/>
      <c r="DV81" s="59"/>
      <c r="DW81" s="59"/>
      <c r="DX81" s="59"/>
      <c r="DY81" s="59"/>
      <c r="DZ81" s="59"/>
      <c r="EA81" s="59"/>
      <c r="EB81" s="59"/>
      <c r="EC81" s="59"/>
      <c r="ED81" s="59"/>
      <c r="EE81" s="61"/>
      <c r="EF81" s="62"/>
      <c r="EG81" s="62" t="e">
        <f>U81/DB81</f>
        <v>#DIV/0!</v>
      </c>
      <c r="EH81" s="62" t="e">
        <f>V81/DC81</f>
        <v>#DIV/0!</v>
      </c>
      <c r="EI81" s="62" t="e">
        <f>V81/DC81</f>
        <v>#DIV/0!</v>
      </c>
      <c r="EJ81" s="59" t="e">
        <f>W81/DD81</f>
        <v>#DIV/0!</v>
      </c>
      <c r="EK81" s="59" t="e">
        <f>Y81/DF81</f>
        <v>#DIV/0!</v>
      </c>
      <c r="EL81" s="59"/>
      <c r="EM81" s="59"/>
      <c r="EN81" s="59"/>
      <c r="EO81" s="59"/>
      <c r="EP81" s="50"/>
      <c r="EQ81" s="4" t="e">
        <f>CL81/DI81</f>
        <v>#DIV/0!</v>
      </c>
      <c r="ER81" s="4"/>
      <c r="ES81" s="4"/>
      <c r="ET81" s="4"/>
      <c r="EU81" s="4"/>
      <c r="EV81" s="50"/>
      <c r="EW81" s="4" t="e">
        <f>CR81/DI81</f>
        <v>#DIV/0!</v>
      </c>
      <c r="EX81" s="4"/>
      <c r="EY81" s="4"/>
      <c r="EZ81" s="4"/>
      <c r="FA81" s="4"/>
      <c r="FB81" s="50"/>
      <c r="FC81" s="4" t="e">
        <v>#DIV/0!</v>
      </c>
      <c r="FD81" s="4"/>
      <c r="FE81" s="4"/>
      <c r="FF81" s="4"/>
      <c r="FG81" s="4"/>
      <c r="FH81" s="248"/>
      <c r="FI81" s="4"/>
      <c r="FJ81" s="4">
        <v>4</v>
      </c>
      <c r="FK81" s="4"/>
      <c r="FL81" s="4"/>
      <c r="FM81" s="4"/>
      <c r="FN81" s="4"/>
      <c r="FO81" s="4"/>
      <c r="FP81" s="4"/>
      <c r="FQ81" s="4"/>
      <c r="FR81" s="4"/>
      <c r="FS81" s="4"/>
      <c r="FT81" s="4"/>
      <c r="FU81" s="5"/>
      <c r="FV81" s="4"/>
      <c r="FW81" s="4"/>
      <c r="FX81" s="4"/>
      <c r="FY81" s="10"/>
      <c r="FZ81" s="10"/>
      <c r="GA81" s="10"/>
      <c r="GB81" s="10"/>
      <c r="GC81" s="10"/>
      <c r="GD81" s="10"/>
      <c r="GE81" s="10"/>
      <c r="GF81" s="10"/>
      <c r="GG81" s="10"/>
      <c r="GH81" s="10"/>
      <c r="GI81" s="4"/>
      <c r="GJ81" s="50"/>
      <c r="GK81"/>
      <c r="GL81"/>
    </row>
    <row r="82" spans="1:194" s="8" customFormat="1" ht="16.5">
      <c r="A82" s="64"/>
      <c r="B82" s="65" t="s">
        <v>44</v>
      </c>
      <c r="C82" s="66">
        <f t="shared" ref="C82:I82" si="119">SUM(C76:C81)</f>
        <v>118</v>
      </c>
      <c r="D82" s="66">
        <f t="shared" si="119"/>
        <v>131</v>
      </c>
      <c r="E82" s="66">
        <f t="shared" si="119"/>
        <v>113</v>
      </c>
      <c r="F82" s="66">
        <f t="shared" si="119"/>
        <v>174</v>
      </c>
      <c r="G82" s="66">
        <f t="shared" si="119"/>
        <v>109</v>
      </c>
      <c r="H82" s="66">
        <f t="shared" si="119"/>
        <v>102</v>
      </c>
      <c r="I82" s="66">
        <f t="shared" si="119"/>
        <v>157</v>
      </c>
      <c r="J82" s="66">
        <f>SUM(AL82,BN82)</f>
        <v>144</v>
      </c>
      <c r="K82" s="67">
        <f>SUM(AM82,BO82)</f>
        <v>137</v>
      </c>
      <c r="L82" s="66">
        <f t="shared" ref="L82:W82" si="120">SUM(L76:L81)</f>
        <v>146</v>
      </c>
      <c r="M82" s="66">
        <f t="shared" si="120"/>
        <v>134</v>
      </c>
      <c r="N82" s="66">
        <f t="shared" si="120"/>
        <v>206</v>
      </c>
      <c r="O82" s="66">
        <f t="shared" si="120"/>
        <v>228</v>
      </c>
      <c r="P82" s="66">
        <f t="shared" si="120"/>
        <v>218</v>
      </c>
      <c r="Q82" s="66">
        <f t="shared" si="120"/>
        <v>196</v>
      </c>
      <c r="R82" s="67">
        <f t="shared" si="120"/>
        <v>264</v>
      </c>
      <c r="S82" s="66">
        <f t="shared" si="120"/>
        <v>234</v>
      </c>
      <c r="T82" s="66">
        <f t="shared" si="120"/>
        <v>244</v>
      </c>
      <c r="U82" s="66">
        <f t="shared" si="120"/>
        <v>249</v>
      </c>
      <c r="V82" s="66">
        <f t="shared" si="120"/>
        <v>259</v>
      </c>
      <c r="W82" s="66">
        <f t="shared" si="120"/>
        <v>253</v>
      </c>
      <c r="X82" s="66">
        <f>SUM(X76:X81)</f>
        <v>281</v>
      </c>
      <c r="Y82" s="66">
        <f t="shared" ref="Y82:AD82" si="121">SUM(Y76:Y80)</f>
        <v>258</v>
      </c>
      <c r="Z82" s="66">
        <f t="shared" si="121"/>
        <v>185</v>
      </c>
      <c r="AA82" s="66">
        <f t="shared" si="121"/>
        <v>228</v>
      </c>
      <c r="AB82" s="66">
        <f t="shared" si="121"/>
        <v>208</v>
      </c>
      <c r="AC82" s="66">
        <f t="shared" si="121"/>
        <v>169</v>
      </c>
      <c r="AD82" s="61">
        <f t="shared" si="121"/>
        <v>173</v>
      </c>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1"/>
      <c r="BG82" s="66">
        <f t="shared" ref="BG82:CC82" si="122">SUM(BG76:BG80)</f>
        <v>114</v>
      </c>
      <c r="BH82" s="66">
        <f t="shared" si="122"/>
        <v>124</v>
      </c>
      <c r="BI82" s="66">
        <f t="shared" si="122"/>
        <v>112</v>
      </c>
      <c r="BJ82" s="66">
        <f t="shared" si="122"/>
        <v>167</v>
      </c>
      <c r="BK82" s="66">
        <f t="shared" si="122"/>
        <v>101</v>
      </c>
      <c r="BL82" s="66">
        <f t="shared" si="122"/>
        <v>102</v>
      </c>
      <c r="BM82" s="66">
        <f t="shared" si="122"/>
        <v>157</v>
      </c>
      <c r="BN82" s="66">
        <f t="shared" si="122"/>
        <v>144</v>
      </c>
      <c r="BO82" s="66">
        <f t="shared" si="122"/>
        <v>137</v>
      </c>
      <c r="BP82" s="66">
        <f t="shared" si="122"/>
        <v>146</v>
      </c>
      <c r="BQ82" s="66">
        <f t="shared" si="122"/>
        <v>134</v>
      </c>
      <c r="BR82" s="66">
        <f t="shared" si="122"/>
        <v>206</v>
      </c>
      <c r="BS82" s="66">
        <f t="shared" si="122"/>
        <v>228</v>
      </c>
      <c r="BT82" s="66">
        <f t="shared" si="122"/>
        <v>218</v>
      </c>
      <c r="BU82" s="66">
        <f t="shared" si="122"/>
        <v>196</v>
      </c>
      <c r="BV82" s="66">
        <f t="shared" si="122"/>
        <v>264</v>
      </c>
      <c r="BW82" s="66">
        <f t="shared" si="122"/>
        <v>234</v>
      </c>
      <c r="BX82" s="66">
        <f t="shared" si="122"/>
        <v>244</v>
      </c>
      <c r="BY82" s="66">
        <f t="shared" si="122"/>
        <v>249</v>
      </c>
      <c r="BZ82" s="66">
        <f t="shared" si="122"/>
        <v>259</v>
      </c>
      <c r="CA82" s="66">
        <f t="shared" si="122"/>
        <v>253</v>
      </c>
      <c r="CB82" s="66">
        <f t="shared" si="122"/>
        <v>281</v>
      </c>
      <c r="CC82" s="66">
        <f t="shared" si="122"/>
        <v>258</v>
      </c>
      <c r="CD82" s="66">
        <f t="shared" ref="CD82:CY82" si="123">SUM(CD76:CD80)</f>
        <v>185</v>
      </c>
      <c r="CE82" s="66">
        <f t="shared" si="123"/>
        <v>228</v>
      </c>
      <c r="CF82" s="66">
        <f t="shared" si="123"/>
        <v>208</v>
      </c>
      <c r="CG82" s="66">
        <f>SUM(CG76:CG80)</f>
        <v>169</v>
      </c>
      <c r="CH82" s="61">
        <f>SUM(CH76:CH80)</f>
        <v>173</v>
      </c>
      <c r="CI82" s="66">
        <f t="shared" si="123"/>
        <v>195</v>
      </c>
      <c r="CJ82" s="66">
        <f t="shared" si="123"/>
        <v>154</v>
      </c>
      <c r="CK82" s="66">
        <f t="shared" si="123"/>
        <v>150</v>
      </c>
      <c r="CL82" s="66">
        <f t="shared" si="123"/>
        <v>152</v>
      </c>
      <c r="CM82" s="66">
        <f t="shared" si="123"/>
        <v>136</v>
      </c>
      <c r="CN82" s="68">
        <f>SUM(CN76:CN80)</f>
        <v>128</v>
      </c>
      <c r="CO82" s="66">
        <f t="shared" si="123"/>
        <v>158</v>
      </c>
      <c r="CP82" s="66">
        <f t="shared" si="123"/>
        <v>116</v>
      </c>
      <c r="CQ82" s="66">
        <f t="shared" si="123"/>
        <v>117</v>
      </c>
      <c r="CR82" s="66">
        <f t="shared" si="123"/>
        <v>105</v>
      </c>
      <c r="CS82" s="66">
        <f t="shared" si="123"/>
        <v>79</v>
      </c>
      <c r="CT82" s="68">
        <f>SUM(CT76:CT80)</f>
        <v>78</v>
      </c>
      <c r="CU82" s="66">
        <f t="shared" si="123"/>
        <v>132</v>
      </c>
      <c r="CV82" s="66">
        <f t="shared" si="123"/>
        <v>88</v>
      </c>
      <c r="CW82" s="66">
        <f t="shared" si="123"/>
        <v>91</v>
      </c>
      <c r="CX82" s="66">
        <f t="shared" si="123"/>
        <v>68</v>
      </c>
      <c r="CY82" s="66">
        <f t="shared" si="123"/>
        <v>56</v>
      </c>
      <c r="CZ82" s="68">
        <f>SUM(CZ76:CZ80)</f>
        <v>48</v>
      </c>
      <c r="DA82" s="66">
        <f>SUM(DA76:DA81)</f>
        <v>299</v>
      </c>
      <c r="DB82" s="66">
        <f>SUM(DB76:DB81)</f>
        <v>326</v>
      </c>
      <c r="DC82" s="66">
        <f>SUM(DC76:DC81)</f>
        <v>327</v>
      </c>
      <c r="DD82" s="66">
        <f>SUM(DD76:DD81)</f>
        <v>342</v>
      </c>
      <c r="DE82" s="66">
        <f>SUM(DE76:DE81)</f>
        <v>365</v>
      </c>
      <c r="DF82" s="66">
        <f t="shared" ref="DF82:DK82" si="124">SUM(DF76:DF80)</f>
        <v>330</v>
      </c>
      <c r="DG82" s="66">
        <f t="shared" si="124"/>
        <v>273</v>
      </c>
      <c r="DH82" s="66">
        <f t="shared" si="124"/>
        <v>307</v>
      </c>
      <c r="DI82" s="66">
        <f t="shared" si="124"/>
        <v>278</v>
      </c>
      <c r="DJ82" s="66">
        <f t="shared" si="124"/>
        <v>275</v>
      </c>
      <c r="DK82" s="68">
        <f t="shared" si="124"/>
        <v>258</v>
      </c>
      <c r="DL82" s="66"/>
      <c r="DM82" s="66"/>
      <c r="DN82" s="66"/>
      <c r="DO82" s="66"/>
      <c r="DP82" s="66"/>
      <c r="DQ82" s="66"/>
      <c r="DR82" s="66"/>
      <c r="DS82" s="66"/>
      <c r="DT82" s="66"/>
      <c r="DU82" s="68"/>
      <c r="DV82" s="66"/>
      <c r="DW82" s="66"/>
      <c r="DX82" s="66"/>
      <c r="DY82" s="66"/>
      <c r="DZ82" s="66">
        <f>SUM(DZ76:DZ81)</f>
        <v>365</v>
      </c>
      <c r="EA82" s="66">
        <f>SUM(EA76:EA80)</f>
        <v>273</v>
      </c>
      <c r="EB82" s="66">
        <f>SUM(EB76:EB80)</f>
        <v>307</v>
      </c>
      <c r="EC82" s="66">
        <f>SUM(EC76:EC80)</f>
        <v>278</v>
      </c>
      <c r="ED82" s="66">
        <f>SUM(ED76:ED80)</f>
        <v>275</v>
      </c>
      <c r="EE82" s="68">
        <f>SUM(EE76:EE80)</f>
        <v>258</v>
      </c>
      <c r="EF82" s="70"/>
      <c r="EG82" s="70">
        <f>U82/DB82</f>
        <v>0.76380368098159512</v>
      </c>
      <c r="EH82" s="70">
        <f>V82/DC82</f>
        <v>0.79204892966360851</v>
      </c>
      <c r="EI82" s="70">
        <f>V82/DC82</f>
        <v>0.79204892966360851</v>
      </c>
      <c r="EJ82" s="70">
        <f>W82/DD82</f>
        <v>0.73976608187134507</v>
      </c>
      <c r="EK82" s="70">
        <f>Y82/DF82</f>
        <v>0.78181818181818186</v>
      </c>
      <c r="EL82" s="70">
        <f>Z82/DG82</f>
        <v>0.67765567765567769</v>
      </c>
      <c r="EM82" s="70">
        <f>AA82/DH82</f>
        <v>0.74267100977198697</v>
      </c>
      <c r="EN82" s="70">
        <f>AB82/DI82</f>
        <v>0.74820143884892087</v>
      </c>
      <c r="EO82" s="70">
        <f>AC82/DJ82</f>
        <v>0.61454545454545451</v>
      </c>
      <c r="EP82" s="264">
        <f>AD82/DK82</f>
        <v>0.6705426356589147</v>
      </c>
      <c r="EQ82" s="14">
        <f t="shared" ref="EQ82:EV82" si="125">CI82/DF82</f>
        <v>0.59090909090909094</v>
      </c>
      <c r="ER82" s="14">
        <f t="shared" si="125"/>
        <v>0.5641025641025641</v>
      </c>
      <c r="ES82" s="14">
        <f t="shared" si="125"/>
        <v>0.48859934853420195</v>
      </c>
      <c r="ET82" s="14">
        <f t="shared" si="125"/>
        <v>0.5467625899280576</v>
      </c>
      <c r="EU82" s="14">
        <f t="shared" si="125"/>
        <v>0.49454545454545457</v>
      </c>
      <c r="EV82" s="55">
        <f t="shared" si="125"/>
        <v>0.49612403100775193</v>
      </c>
      <c r="EW82" s="14">
        <f t="shared" ref="EW82:FB82" si="126">CO82/DF82</f>
        <v>0.47878787878787876</v>
      </c>
      <c r="EX82" s="14">
        <f t="shared" si="126"/>
        <v>0.4249084249084249</v>
      </c>
      <c r="EY82" s="14">
        <f t="shared" si="126"/>
        <v>0.38110749185667753</v>
      </c>
      <c r="EZ82" s="14">
        <f t="shared" si="126"/>
        <v>0.37769784172661869</v>
      </c>
      <c r="FA82" s="14">
        <f t="shared" si="126"/>
        <v>0.28727272727272729</v>
      </c>
      <c r="FB82" s="55">
        <f t="shared" si="126"/>
        <v>0.30232558139534882</v>
      </c>
      <c r="FC82" s="14">
        <f t="shared" ref="FC82:FH82" si="127">CU82/DF82</f>
        <v>0.4</v>
      </c>
      <c r="FD82" s="14">
        <f t="shared" si="127"/>
        <v>0.32234432234432236</v>
      </c>
      <c r="FE82" s="14">
        <f t="shared" si="127"/>
        <v>0.29641693811074921</v>
      </c>
      <c r="FF82" s="14">
        <f t="shared" si="127"/>
        <v>0.2446043165467626</v>
      </c>
      <c r="FG82" s="14">
        <f t="shared" si="127"/>
        <v>0.20363636363636364</v>
      </c>
      <c r="FH82" s="55">
        <f t="shared" si="127"/>
        <v>0.18604651162790697</v>
      </c>
      <c r="FI82" s="11"/>
      <c r="FJ82" s="11"/>
      <c r="FK82" s="11"/>
      <c r="FL82" s="4"/>
      <c r="FM82" s="4"/>
      <c r="FN82" s="4"/>
      <c r="FO82" s="4"/>
      <c r="FP82" s="4"/>
      <c r="FQ82" s="4"/>
      <c r="FR82" s="4"/>
      <c r="FS82" s="4"/>
      <c r="FT82" s="4"/>
      <c r="FU82" s="5"/>
      <c r="FV82" s="4"/>
      <c r="FW82" s="4"/>
      <c r="FX82" s="4"/>
      <c r="FY82" s="10"/>
      <c r="FZ82" s="10"/>
      <c r="GA82" s="10"/>
      <c r="GB82" s="10"/>
      <c r="GC82" s="10"/>
      <c r="GD82" s="10"/>
      <c r="GE82" s="10"/>
      <c r="GF82" s="10"/>
      <c r="GG82" s="10"/>
      <c r="GH82" s="10"/>
      <c r="GI82" s="4"/>
      <c r="GJ82" s="50"/>
      <c r="GK82"/>
      <c r="GL82"/>
    </row>
    <row r="83" spans="1:194" s="8" customFormat="1" ht="16.5">
      <c r="A83" s="282" t="s">
        <v>130</v>
      </c>
      <c r="B83" s="283"/>
      <c r="C83" s="284"/>
      <c r="D83" s="284"/>
      <c r="E83" s="284"/>
      <c r="F83" s="284"/>
      <c r="G83" s="284"/>
      <c r="H83" s="284"/>
      <c r="I83" s="284"/>
      <c r="J83" s="284"/>
      <c r="K83" s="285"/>
      <c r="L83" s="284"/>
      <c r="M83" s="284"/>
      <c r="N83" s="284"/>
      <c r="O83" s="284"/>
      <c r="P83" s="284"/>
      <c r="Q83" s="284"/>
      <c r="R83" s="285"/>
      <c r="S83" s="284"/>
      <c r="T83" s="284"/>
      <c r="U83" s="284"/>
      <c r="V83" s="284"/>
      <c r="W83" s="284"/>
      <c r="X83" s="284"/>
      <c r="Y83" s="284"/>
      <c r="Z83" s="284"/>
      <c r="AA83" s="284"/>
      <c r="AB83" s="284"/>
      <c r="AC83" s="284"/>
      <c r="AD83" s="286"/>
      <c r="AE83" s="284"/>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6"/>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c r="CF83" s="284"/>
      <c r="CG83" s="284"/>
      <c r="CH83" s="286"/>
      <c r="CI83" s="284"/>
      <c r="CJ83" s="284"/>
      <c r="CK83" s="284"/>
      <c r="CL83" s="284"/>
      <c r="CM83" s="284"/>
      <c r="CN83" s="286"/>
      <c r="CO83" s="284"/>
      <c r="CP83" s="284"/>
      <c r="CQ83" s="284"/>
      <c r="CR83" s="284"/>
      <c r="CS83" s="284"/>
      <c r="CT83" s="286"/>
      <c r="CU83" s="284"/>
      <c r="CV83" s="284"/>
      <c r="CW83" s="284"/>
      <c r="CX83" s="284"/>
      <c r="CY83" s="284"/>
      <c r="CZ83" s="286"/>
      <c r="DA83" s="284"/>
      <c r="DB83" s="284"/>
      <c r="DC83" s="284"/>
      <c r="DD83" s="284"/>
      <c r="DE83" s="284"/>
      <c r="DF83" s="284"/>
      <c r="DG83" s="284"/>
      <c r="DH83" s="284"/>
      <c r="DI83" s="284"/>
      <c r="DJ83" s="284"/>
      <c r="DK83" s="286"/>
      <c r="DL83" s="284"/>
      <c r="DM83" s="284"/>
      <c r="DN83" s="284"/>
      <c r="DO83" s="284"/>
      <c r="DP83" s="284"/>
      <c r="DQ83" s="284"/>
      <c r="DR83" s="284"/>
      <c r="DS83" s="284"/>
      <c r="DT83" s="284"/>
      <c r="DU83" s="286"/>
      <c r="DV83" s="284"/>
      <c r="DW83" s="284"/>
      <c r="DX83" s="284"/>
      <c r="DY83" s="284"/>
      <c r="DZ83" s="284"/>
      <c r="EA83" s="284"/>
      <c r="EB83" s="284"/>
      <c r="EC83" s="284"/>
      <c r="ED83" s="284"/>
      <c r="EE83" s="286"/>
      <c r="EF83" s="295"/>
      <c r="EG83" s="295"/>
      <c r="EH83" s="295"/>
      <c r="EI83" s="295"/>
      <c r="EJ83" s="284"/>
      <c r="EK83" s="284"/>
      <c r="EL83" s="284"/>
      <c r="EM83" s="284"/>
      <c r="EN83" s="284"/>
      <c r="EO83" s="284"/>
      <c r="EP83" s="287"/>
      <c r="EQ83" s="288"/>
      <c r="ER83" s="288"/>
      <c r="ES83" s="288"/>
      <c r="ET83" s="288"/>
      <c r="EU83" s="288"/>
      <c r="EV83" s="287"/>
      <c r="EW83" s="288"/>
      <c r="EX83" s="288"/>
      <c r="EY83" s="288"/>
      <c r="EZ83" s="288"/>
      <c r="FA83" s="288"/>
      <c r="FB83" s="287"/>
      <c r="FC83" s="288"/>
      <c r="FD83" s="288"/>
      <c r="FE83" s="288"/>
      <c r="FF83" s="288"/>
      <c r="FG83" s="288"/>
      <c r="FH83" s="289"/>
      <c r="FI83" s="288"/>
      <c r="FJ83" s="288"/>
      <c r="FK83" s="288"/>
      <c r="FL83" s="288"/>
      <c r="FM83" s="288"/>
      <c r="FN83" s="288"/>
      <c r="FO83" s="288"/>
      <c r="FP83" s="288"/>
      <c r="FQ83" s="288"/>
      <c r="FR83" s="288"/>
      <c r="FS83" s="288"/>
      <c r="FT83" s="288"/>
      <c r="FU83" s="290"/>
      <c r="FV83" s="288"/>
      <c r="FW83" s="288"/>
      <c r="FX83" s="288"/>
      <c r="FY83" s="291"/>
      <c r="FZ83" s="291"/>
      <c r="GA83" s="291"/>
      <c r="GB83" s="291"/>
      <c r="GC83" s="291"/>
      <c r="GD83" s="291"/>
      <c r="GE83" s="291"/>
      <c r="GF83" s="291"/>
      <c r="GG83" s="291"/>
      <c r="GH83" s="291"/>
      <c r="GI83" s="288"/>
      <c r="GJ83" s="287"/>
      <c r="GK83"/>
      <c r="GL83"/>
    </row>
    <row r="84" spans="1:194" s="8" customFormat="1" ht="16.5">
      <c r="A84" s="292" t="s">
        <v>131</v>
      </c>
      <c r="B84" s="283"/>
      <c r="C84" s="284"/>
      <c r="D84" s="284"/>
      <c r="E84" s="284"/>
      <c r="F84" s="284"/>
      <c r="G84" s="284"/>
      <c r="H84" s="284"/>
      <c r="I84" s="284"/>
      <c r="J84" s="284"/>
      <c r="K84" s="285"/>
      <c r="L84" s="284"/>
      <c r="M84" s="284"/>
      <c r="N84" s="284"/>
      <c r="O84" s="284"/>
      <c r="P84" s="284"/>
      <c r="Q84" s="284"/>
      <c r="R84" s="285"/>
      <c r="S84" s="284"/>
      <c r="T84" s="284"/>
      <c r="U84" s="284"/>
      <c r="V84" s="284"/>
      <c r="W84" s="284"/>
      <c r="X84" s="284"/>
      <c r="Y84" s="284"/>
      <c r="Z84" s="284"/>
      <c r="AA84" s="284"/>
      <c r="AB84" s="284"/>
      <c r="AC84" s="284"/>
      <c r="AD84" s="286"/>
      <c r="AE84" s="284"/>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6"/>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c r="CF84" s="284"/>
      <c r="CG84" s="284"/>
      <c r="CH84" s="286"/>
      <c r="CI84" s="284"/>
      <c r="CJ84" s="284"/>
      <c r="CK84" s="284"/>
      <c r="CL84" s="284"/>
      <c r="CM84" s="284"/>
      <c r="CN84" s="286"/>
      <c r="CO84" s="284"/>
      <c r="CP84" s="284"/>
      <c r="CQ84" s="284"/>
      <c r="CR84" s="284"/>
      <c r="CS84" s="284"/>
      <c r="CT84" s="286"/>
      <c r="CU84" s="284"/>
      <c r="CV84" s="284"/>
      <c r="CW84" s="284"/>
      <c r="CX84" s="284"/>
      <c r="CY84" s="284"/>
      <c r="CZ84" s="286"/>
      <c r="DA84" s="284"/>
      <c r="DB84" s="284"/>
      <c r="DC84" s="284"/>
      <c r="DD84" s="284"/>
      <c r="DE84" s="284"/>
      <c r="DF84" s="284"/>
      <c r="DG84" s="284"/>
      <c r="DH84" s="284"/>
      <c r="DI84" s="284"/>
      <c r="DJ84" s="284"/>
      <c r="DK84" s="286"/>
      <c r="DL84" s="284"/>
      <c r="DM84" s="284"/>
      <c r="DN84" s="284"/>
      <c r="DO84" s="284"/>
      <c r="DP84" s="284"/>
      <c r="DQ84" s="284"/>
      <c r="DR84" s="284"/>
      <c r="DS84" s="284"/>
      <c r="DT84" s="284"/>
      <c r="DU84" s="286"/>
      <c r="DV84" s="284"/>
      <c r="DW84" s="284"/>
      <c r="DX84" s="284"/>
      <c r="DY84" s="284"/>
      <c r="DZ84" s="284"/>
      <c r="EA84" s="284"/>
      <c r="EB84" s="284"/>
      <c r="EC84" s="284"/>
      <c r="ED84" s="284"/>
      <c r="EE84" s="286"/>
      <c r="EF84" s="295"/>
      <c r="EG84" s="293"/>
      <c r="EH84" s="293"/>
      <c r="EI84" s="293"/>
      <c r="EJ84" s="293"/>
      <c r="EK84" s="293"/>
      <c r="EL84" s="293"/>
      <c r="EM84" s="293"/>
      <c r="EN84" s="293"/>
      <c r="EO84" s="293"/>
      <c r="EP84" s="294"/>
      <c r="EQ84" s="288"/>
      <c r="ER84" s="288"/>
      <c r="ES84" s="288"/>
      <c r="ET84" s="288"/>
      <c r="EU84" s="288"/>
      <c r="EV84" s="287"/>
      <c r="EW84" s="288"/>
      <c r="EX84" s="288"/>
      <c r="EY84" s="288"/>
      <c r="EZ84" s="288"/>
      <c r="FA84" s="288"/>
      <c r="FB84" s="287"/>
      <c r="FC84" s="288"/>
      <c r="FD84" s="288"/>
      <c r="FE84" s="288"/>
      <c r="FF84" s="288"/>
      <c r="FG84" s="288"/>
      <c r="FH84" s="289"/>
      <c r="FI84" s="288"/>
      <c r="FJ84" s="288"/>
      <c r="FK84" s="288"/>
      <c r="FL84" s="288"/>
      <c r="FM84" s="288"/>
      <c r="FN84" s="288"/>
      <c r="FO84" s="288"/>
      <c r="FP84" s="288"/>
      <c r="FQ84" s="288"/>
      <c r="FR84" s="288"/>
      <c r="FS84" s="288"/>
      <c r="FT84" s="288"/>
      <c r="FU84" s="290"/>
      <c r="FV84" s="288"/>
      <c r="FW84" s="288"/>
      <c r="FX84" s="288"/>
      <c r="FY84" s="291"/>
      <c r="FZ84" s="291"/>
      <c r="GA84" s="291"/>
      <c r="GB84" s="291"/>
      <c r="GC84" s="291"/>
      <c r="GD84" s="291"/>
      <c r="GE84" s="291"/>
      <c r="GF84" s="291"/>
      <c r="GG84" s="291"/>
      <c r="GH84" s="291"/>
      <c r="GI84" s="288"/>
      <c r="GJ84" s="287"/>
      <c r="GK84"/>
      <c r="GL84"/>
    </row>
    <row r="85" spans="1:194" s="8" customFormat="1" ht="16.5">
      <c r="A85" s="64"/>
      <c r="B85" s="63" t="s">
        <v>40</v>
      </c>
      <c r="C85" s="59">
        <v>0</v>
      </c>
      <c r="D85" s="59">
        <v>1</v>
      </c>
      <c r="E85" s="59" t="s">
        <v>50</v>
      </c>
      <c r="F85" s="59" t="s">
        <v>50</v>
      </c>
      <c r="G85" s="59">
        <f>SUM(AI85+BK85)</f>
        <v>1</v>
      </c>
      <c r="H85" s="59">
        <v>0</v>
      </c>
      <c r="I85" s="59">
        <v>0</v>
      </c>
      <c r="J85" s="59">
        <f>SUM(AL85,BN85)</f>
        <v>0</v>
      </c>
      <c r="K85" s="60">
        <v>0</v>
      </c>
      <c r="L85" s="59">
        <v>2</v>
      </c>
      <c r="M85" s="59">
        <v>1</v>
      </c>
      <c r="N85" s="59">
        <v>1</v>
      </c>
      <c r="O85" s="59">
        <v>1</v>
      </c>
      <c r="P85" s="59">
        <v>0</v>
      </c>
      <c r="Q85" s="59">
        <v>0</v>
      </c>
      <c r="R85" s="60">
        <v>2</v>
      </c>
      <c r="S85" s="59">
        <v>1</v>
      </c>
      <c r="T85" s="59">
        <v>9</v>
      </c>
      <c r="U85" s="59">
        <v>0</v>
      </c>
      <c r="V85" s="59">
        <v>2</v>
      </c>
      <c r="W85" s="59">
        <v>11</v>
      </c>
      <c r="X85" s="59">
        <v>7</v>
      </c>
      <c r="Y85" s="59">
        <v>4</v>
      </c>
      <c r="Z85" s="59">
        <v>4</v>
      </c>
      <c r="AA85" s="59">
        <v>3</v>
      </c>
      <c r="AB85" s="59">
        <v>2</v>
      </c>
      <c r="AC85" s="59">
        <v>0</v>
      </c>
      <c r="AD85" s="61">
        <v>0</v>
      </c>
      <c r="AE85" s="59">
        <v>0</v>
      </c>
      <c r="AF85" s="59">
        <v>1</v>
      </c>
      <c r="AG85" s="59" t="s">
        <v>50</v>
      </c>
      <c r="AH85" s="59" t="s">
        <v>50</v>
      </c>
      <c r="AI85" s="59">
        <v>1</v>
      </c>
      <c r="AJ85" s="59">
        <v>0</v>
      </c>
      <c r="AK85" s="59">
        <v>0</v>
      </c>
      <c r="AL85" s="59">
        <v>0</v>
      </c>
      <c r="AM85" s="59">
        <v>0</v>
      </c>
      <c r="AN85" s="59">
        <v>2</v>
      </c>
      <c r="AO85" s="59">
        <v>1</v>
      </c>
      <c r="AP85" s="59">
        <v>1</v>
      </c>
      <c r="AQ85" s="59">
        <v>1</v>
      </c>
      <c r="AR85" s="59">
        <v>0</v>
      </c>
      <c r="AS85" s="59">
        <v>0</v>
      </c>
      <c r="AT85" s="59">
        <v>2</v>
      </c>
      <c r="AU85" s="59">
        <v>1</v>
      </c>
      <c r="AV85" s="59">
        <v>9</v>
      </c>
      <c r="AW85" s="59">
        <v>0</v>
      </c>
      <c r="AX85" s="59">
        <v>2</v>
      </c>
      <c r="AY85" s="59">
        <v>11</v>
      </c>
      <c r="AZ85" s="59">
        <v>7</v>
      </c>
      <c r="BA85" s="59">
        <v>4</v>
      </c>
      <c r="BB85" s="59">
        <v>4</v>
      </c>
      <c r="BC85" s="59">
        <v>3</v>
      </c>
      <c r="BD85" s="59">
        <v>2</v>
      </c>
      <c r="BE85" s="59">
        <v>0</v>
      </c>
      <c r="BF85" s="61">
        <v>0</v>
      </c>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66"/>
      <c r="CG85" s="66"/>
      <c r="CH85" s="61"/>
      <c r="CI85" s="59">
        <v>2</v>
      </c>
      <c r="CJ85" s="59">
        <v>1</v>
      </c>
      <c r="CK85" s="59">
        <v>1</v>
      </c>
      <c r="CL85" s="59">
        <v>0</v>
      </c>
      <c r="CM85" s="59">
        <v>0</v>
      </c>
      <c r="CN85" s="61">
        <v>0</v>
      </c>
      <c r="CO85" s="59">
        <v>1</v>
      </c>
      <c r="CP85" s="59">
        <v>0</v>
      </c>
      <c r="CQ85" s="59">
        <v>1</v>
      </c>
      <c r="CR85" s="59">
        <v>0</v>
      </c>
      <c r="CS85" s="59">
        <v>0</v>
      </c>
      <c r="CT85" s="61">
        <v>0</v>
      </c>
      <c r="CU85" s="59">
        <v>0</v>
      </c>
      <c r="CV85" s="59">
        <v>0</v>
      </c>
      <c r="CW85" s="59">
        <v>1</v>
      </c>
      <c r="CX85" s="59">
        <v>0</v>
      </c>
      <c r="CY85" s="59">
        <v>0</v>
      </c>
      <c r="CZ85" s="61">
        <v>0</v>
      </c>
      <c r="DA85" s="59"/>
      <c r="DB85" s="59">
        <v>8</v>
      </c>
      <c r="DC85" s="59">
        <v>22</v>
      </c>
      <c r="DD85" s="59">
        <v>26</v>
      </c>
      <c r="DE85" s="59">
        <v>19</v>
      </c>
      <c r="DF85" s="59">
        <v>20</v>
      </c>
      <c r="DG85" s="59">
        <v>22</v>
      </c>
      <c r="DH85" s="59">
        <v>12</v>
      </c>
      <c r="DI85" s="59">
        <v>16</v>
      </c>
      <c r="DJ85" s="59">
        <v>5</v>
      </c>
      <c r="DK85" s="61">
        <v>10</v>
      </c>
      <c r="DL85" s="59"/>
      <c r="DM85" s="59"/>
      <c r="DN85" s="59"/>
      <c r="DO85" s="59"/>
      <c r="DP85" s="59">
        <v>19</v>
      </c>
      <c r="DQ85" s="59">
        <v>22</v>
      </c>
      <c r="DR85" s="59">
        <v>12</v>
      </c>
      <c r="DS85" s="59">
        <v>16</v>
      </c>
      <c r="DT85" s="59">
        <v>5</v>
      </c>
      <c r="DU85" s="61">
        <v>10</v>
      </c>
      <c r="DV85" s="59"/>
      <c r="DW85" s="59"/>
      <c r="DX85" s="59"/>
      <c r="DY85" s="59"/>
      <c r="DZ85" s="59"/>
      <c r="EA85" s="59"/>
      <c r="EB85" s="59"/>
      <c r="EC85" s="66"/>
      <c r="ED85" s="66"/>
      <c r="EE85" s="68"/>
      <c r="EF85" s="62"/>
      <c r="EG85" s="62">
        <f>U85/DB85</f>
        <v>0</v>
      </c>
      <c r="EH85" s="62">
        <f>V85/DC85</f>
        <v>9.0909090909090912E-2</v>
      </c>
      <c r="EI85" s="62">
        <f>V85/DC85</f>
        <v>9.0909090909090912E-2</v>
      </c>
      <c r="EJ85" s="62">
        <f>W85/DD85</f>
        <v>0.42307692307692307</v>
      </c>
      <c r="EK85" s="62">
        <f t="shared" ref="EK85:EP86" si="128">Y85/DF85</f>
        <v>0.2</v>
      </c>
      <c r="EL85" s="62">
        <f t="shared" si="128"/>
        <v>0.18181818181818182</v>
      </c>
      <c r="EM85" s="62">
        <f t="shared" si="128"/>
        <v>0.25</v>
      </c>
      <c r="EN85" s="62">
        <f t="shared" si="128"/>
        <v>0.125</v>
      </c>
      <c r="EO85" s="62">
        <f t="shared" si="128"/>
        <v>0</v>
      </c>
      <c r="EP85" s="263">
        <f t="shared" si="128"/>
        <v>0</v>
      </c>
      <c r="EQ85" s="9">
        <f t="shared" ref="EQ85:EV86" si="129">CI85/DF85</f>
        <v>0.1</v>
      </c>
      <c r="ER85" s="9">
        <f t="shared" si="129"/>
        <v>4.5454545454545456E-2</v>
      </c>
      <c r="ES85" s="9">
        <f t="shared" si="129"/>
        <v>8.3333333333333329E-2</v>
      </c>
      <c r="ET85" s="9">
        <f t="shared" si="129"/>
        <v>0</v>
      </c>
      <c r="EU85" s="9">
        <f t="shared" si="129"/>
        <v>0</v>
      </c>
      <c r="EV85" s="56">
        <f t="shared" si="129"/>
        <v>0</v>
      </c>
      <c r="EW85" s="9">
        <f>CO85/DP85</f>
        <v>5.2631578947368418E-2</v>
      </c>
      <c r="EX85" s="9">
        <f t="shared" ref="EX85:FB86" si="130">CP85/DG85</f>
        <v>0</v>
      </c>
      <c r="EY85" s="9">
        <f t="shared" si="130"/>
        <v>8.3333333333333329E-2</v>
      </c>
      <c r="EZ85" s="9">
        <f t="shared" si="130"/>
        <v>0</v>
      </c>
      <c r="FA85" s="9">
        <f t="shared" si="130"/>
        <v>0</v>
      </c>
      <c r="FB85" s="56">
        <f t="shared" si="130"/>
        <v>0</v>
      </c>
      <c r="FC85" s="9">
        <f t="shared" ref="FC85:FH86" si="131">CU85/DF85</f>
        <v>0</v>
      </c>
      <c r="FD85" s="9">
        <f t="shared" si="131"/>
        <v>0</v>
      </c>
      <c r="FE85" s="9">
        <f t="shared" si="131"/>
        <v>8.3333333333333329E-2</v>
      </c>
      <c r="FF85" s="9">
        <f t="shared" si="131"/>
        <v>0</v>
      </c>
      <c r="FG85" s="9">
        <f t="shared" si="131"/>
        <v>0</v>
      </c>
      <c r="FH85" s="56">
        <f t="shared" si="131"/>
        <v>0</v>
      </c>
      <c r="FI85" s="4"/>
      <c r="FJ85" s="4">
        <v>0.4</v>
      </c>
      <c r="FK85" s="4">
        <v>0</v>
      </c>
      <c r="FL85" s="4">
        <v>0</v>
      </c>
      <c r="FM85" s="4">
        <v>0</v>
      </c>
      <c r="FN85" s="4">
        <v>2.5</v>
      </c>
      <c r="FO85" s="4">
        <v>2.4</v>
      </c>
      <c r="FP85" s="4">
        <v>1.1000000000000001</v>
      </c>
      <c r="FQ85" s="4">
        <v>1.2</v>
      </c>
      <c r="FR85" s="4">
        <v>1.3</v>
      </c>
      <c r="FS85" s="4">
        <v>0</v>
      </c>
      <c r="FT85" s="4">
        <v>8</v>
      </c>
      <c r="FU85" s="5">
        <v>6</v>
      </c>
      <c r="FV85" s="4">
        <v>10</v>
      </c>
      <c r="FW85" s="4">
        <v>10</v>
      </c>
      <c r="FX85" s="4">
        <v>8</v>
      </c>
      <c r="FY85" s="10">
        <v>24.937888198757765</v>
      </c>
      <c r="FZ85" s="10">
        <v>56</v>
      </c>
      <c r="GA85" s="10">
        <v>18</v>
      </c>
      <c r="GB85" s="10">
        <v>7</v>
      </c>
      <c r="GC85" s="10">
        <v>8</v>
      </c>
      <c r="GD85" s="10">
        <v>11</v>
      </c>
      <c r="GE85" s="10">
        <v>11</v>
      </c>
      <c r="GF85" s="10">
        <v>11</v>
      </c>
      <c r="GG85" s="10">
        <v>9</v>
      </c>
      <c r="GH85" s="10">
        <v>9</v>
      </c>
      <c r="GI85" s="4">
        <v>9</v>
      </c>
      <c r="GJ85" s="50">
        <v>8</v>
      </c>
      <c r="GK85"/>
      <c r="GL85"/>
    </row>
    <row r="86" spans="1:194" s="8" customFormat="1" ht="16.5">
      <c r="A86" s="64"/>
      <c r="B86" s="63" t="s">
        <v>42</v>
      </c>
      <c r="C86" s="59">
        <v>0</v>
      </c>
      <c r="D86" s="59">
        <v>1</v>
      </c>
      <c r="E86" s="59">
        <v>2</v>
      </c>
      <c r="F86" s="59">
        <v>1</v>
      </c>
      <c r="G86" s="59">
        <f>SUM(AI86+BK86)</f>
        <v>0</v>
      </c>
      <c r="H86" s="59">
        <v>1</v>
      </c>
      <c r="I86" s="59">
        <v>1</v>
      </c>
      <c r="J86" s="59">
        <f>SUM(AL86,BN86)</f>
        <v>1</v>
      </c>
      <c r="K86" s="60">
        <v>1</v>
      </c>
      <c r="L86" s="59">
        <v>0</v>
      </c>
      <c r="M86" s="59">
        <v>0</v>
      </c>
      <c r="N86" s="59">
        <v>0</v>
      </c>
      <c r="O86" s="59">
        <v>1</v>
      </c>
      <c r="P86" s="59">
        <v>1</v>
      </c>
      <c r="Q86" s="59">
        <v>3</v>
      </c>
      <c r="R86" s="60">
        <v>3</v>
      </c>
      <c r="S86" s="59">
        <v>0</v>
      </c>
      <c r="T86" s="59">
        <v>1</v>
      </c>
      <c r="U86" s="59">
        <v>7</v>
      </c>
      <c r="V86" s="59">
        <v>3</v>
      </c>
      <c r="W86" s="59">
        <v>3</v>
      </c>
      <c r="X86" s="59">
        <v>1</v>
      </c>
      <c r="Y86" s="59">
        <v>5</v>
      </c>
      <c r="Z86" s="59">
        <v>1</v>
      </c>
      <c r="AA86" s="59">
        <v>1</v>
      </c>
      <c r="AB86" s="59">
        <v>2</v>
      </c>
      <c r="AC86" s="59">
        <v>2</v>
      </c>
      <c r="AD86" s="61">
        <v>1</v>
      </c>
      <c r="AE86" s="59">
        <v>0</v>
      </c>
      <c r="AF86" s="59">
        <v>1</v>
      </c>
      <c r="AG86" s="59">
        <v>2</v>
      </c>
      <c r="AH86" s="59">
        <v>1</v>
      </c>
      <c r="AI86" s="59">
        <v>0</v>
      </c>
      <c r="AJ86" s="59">
        <v>1</v>
      </c>
      <c r="AK86" s="59">
        <v>1</v>
      </c>
      <c r="AL86" s="59">
        <v>1</v>
      </c>
      <c r="AM86" s="59">
        <v>1</v>
      </c>
      <c r="AN86" s="59">
        <v>0</v>
      </c>
      <c r="AO86" s="59">
        <v>0</v>
      </c>
      <c r="AP86" s="59">
        <v>0</v>
      </c>
      <c r="AQ86" s="59">
        <v>1</v>
      </c>
      <c r="AR86" s="59">
        <v>1</v>
      </c>
      <c r="AS86" s="59">
        <v>3</v>
      </c>
      <c r="AT86" s="59">
        <v>3</v>
      </c>
      <c r="AU86" s="59">
        <v>0</v>
      </c>
      <c r="AV86" s="59">
        <v>1</v>
      </c>
      <c r="AW86" s="59">
        <v>7</v>
      </c>
      <c r="AX86" s="59">
        <v>3</v>
      </c>
      <c r="AY86" s="59">
        <v>3</v>
      </c>
      <c r="AZ86" s="59">
        <v>1</v>
      </c>
      <c r="BA86" s="59">
        <v>5</v>
      </c>
      <c r="BB86" s="59">
        <v>1</v>
      </c>
      <c r="BC86" s="59">
        <v>1</v>
      </c>
      <c r="BD86" s="59">
        <v>2</v>
      </c>
      <c r="BE86" s="59">
        <v>2</v>
      </c>
      <c r="BF86" s="61">
        <v>1</v>
      </c>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66"/>
      <c r="CF86" s="66"/>
      <c r="CG86" s="66"/>
      <c r="CH86" s="61"/>
      <c r="CI86" s="59">
        <v>3</v>
      </c>
      <c r="CJ86" s="59">
        <v>1</v>
      </c>
      <c r="CK86" s="59">
        <v>0</v>
      </c>
      <c r="CL86" s="59">
        <v>2</v>
      </c>
      <c r="CM86" s="59">
        <v>0</v>
      </c>
      <c r="CN86" s="61">
        <v>1</v>
      </c>
      <c r="CO86" s="59">
        <v>3</v>
      </c>
      <c r="CP86" s="59">
        <v>1</v>
      </c>
      <c r="CQ86" s="59">
        <v>0</v>
      </c>
      <c r="CR86" s="59">
        <v>1</v>
      </c>
      <c r="CS86" s="59">
        <v>0</v>
      </c>
      <c r="CT86" s="61">
        <v>1</v>
      </c>
      <c r="CU86" s="59">
        <v>2</v>
      </c>
      <c r="CV86" s="59">
        <v>1</v>
      </c>
      <c r="CW86" s="59">
        <v>0</v>
      </c>
      <c r="CX86" s="59">
        <v>0</v>
      </c>
      <c r="CY86" s="59">
        <v>0</v>
      </c>
      <c r="CZ86" s="61">
        <v>1</v>
      </c>
      <c r="DA86" s="59"/>
      <c r="DB86" s="59">
        <v>7</v>
      </c>
      <c r="DC86" s="59">
        <v>7</v>
      </c>
      <c r="DD86" s="59">
        <v>6</v>
      </c>
      <c r="DE86" s="59">
        <v>3</v>
      </c>
      <c r="DF86" s="59">
        <v>5</v>
      </c>
      <c r="DG86" s="59">
        <v>5</v>
      </c>
      <c r="DH86" s="59">
        <v>5</v>
      </c>
      <c r="DI86" s="59">
        <v>4</v>
      </c>
      <c r="DJ86" s="59">
        <v>4</v>
      </c>
      <c r="DK86" s="61">
        <v>4</v>
      </c>
      <c r="DL86" s="59"/>
      <c r="DM86" s="59"/>
      <c r="DN86" s="59"/>
      <c r="DO86" s="59"/>
      <c r="DP86" s="59">
        <v>3</v>
      </c>
      <c r="DQ86" s="59">
        <v>5</v>
      </c>
      <c r="DR86" s="59">
        <v>5</v>
      </c>
      <c r="DS86" s="59">
        <v>4</v>
      </c>
      <c r="DT86" s="59">
        <v>4</v>
      </c>
      <c r="DU86" s="61">
        <v>4</v>
      </c>
      <c r="DV86" s="59"/>
      <c r="DW86" s="59"/>
      <c r="DX86" s="59"/>
      <c r="DY86" s="59"/>
      <c r="DZ86" s="59"/>
      <c r="EA86" s="59"/>
      <c r="EB86" s="66"/>
      <c r="EC86" s="66"/>
      <c r="ED86" s="66"/>
      <c r="EE86" s="68"/>
      <c r="EF86" s="62"/>
      <c r="EG86" s="62">
        <f>U86/DB86</f>
        <v>1</v>
      </c>
      <c r="EH86" s="62">
        <f>V86/DC86</f>
        <v>0.42857142857142855</v>
      </c>
      <c r="EI86" s="62">
        <f>V86/DC86</f>
        <v>0.42857142857142855</v>
      </c>
      <c r="EJ86" s="62">
        <f>W86/DD86</f>
        <v>0.5</v>
      </c>
      <c r="EK86" s="62">
        <f t="shared" si="128"/>
        <v>1</v>
      </c>
      <c r="EL86" s="62">
        <f t="shared" si="128"/>
        <v>0.2</v>
      </c>
      <c r="EM86" s="62">
        <f t="shared" si="128"/>
        <v>0.2</v>
      </c>
      <c r="EN86" s="62">
        <f t="shared" si="128"/>
        <v>0.5</v>
      </c>
      <c r="EO86" s="62">
        <f>AC86/DJ86</f>
        <v>0.5</v>
      </c>
      <c r="EP86" s="263">
        <f>AD86/DK86</f>
        <v>0.25</v>
      </c>
      <c r="EQ86" s="9">
        <f t="shared" si="129"/>
        <v>0.6</v>
      </c>
      <c r="ER86" s="9">
        <f t="shared" si="129"/>
        <v>0.2</v>
      </c>
      <c r="ES86" s="9">
        <f t="shared" si="129"/>
        <v>0</v>
      </c>
      <c r="ET86" s="9">
        <f t="shared" si="129"/>
        <v>0.5</v>
      </c>
      <c r="EU86" s="9">
        <f>CM86/DJ86</f>
        <v>0</v>
      </c>
      <c r="EV86" s="56">
        <f>CN86/DK86</f>
        <v>0.25</v>
      </c>
      <c r="EW86" s="9">
        <f>CO86/DF86</f>
        <v>0.6</v>
      </c>
      <c r="EX86" s="9">
        <f t="shared" si="130"/>
        <v>0.2</v>
      </c>
      <c r="EY86" s="9">
        <f t="shared" si="130"/>
        <v>0</v>
      </c>
      <c r="EZ86" s="9">
        <f t="shared" si="130"/>
        <v>0.25</v>
      </c>
      <c r="FA86" s="9">
        <f>CS86/DJ86</f>
        <v>0</v>
      </c>
      <c r="FB86" s="56">
        <f>CT86/DK86</f>
        <v>0.25</v>
      </c>
      <c r="FC86" s="9">
        <f t="shared" si="131"/>
        <v>0.4</v>
      </c>
      <c r="FD86" s="9">
        <f t="shared" si="131"/>
        <v>0.2</v>
      </c>
      <c r="FE86" s="9">
        <f t="shared" si="131"/>
        <v>0</v>
      </c>
      <c r="FF86" s="9">
        <f t="shared" si="131"/>
        <v>0</v>
      </c>
      <c r="FG86" s="9">
        <f>CY86/DJ86</f>
        <v>0</v>
      </c>
      <c r="FH86" s="56">
        <f>CZ86/DK86</f>
        <v>0.25</v>
      </c>
      <c r="FI86" s="4"/>
      <c r="FJ86" s="4"/>
      <c r="FK86" s="4"/>
      <c r="FL86" s="4"/>
      <c r="FM86" s="4"/>
      <c r="FN86" s="4"/>
      <c r="FO86" s="4"/>
      <c r="FP86" s="4"/>
      <c r="FQ86" s="4"/>
      <c r="FR86" s="4"/>
      <c r="FS86" s="4"/>
      <c r="FT86" s="4"/>
      <c r="FU86" s="5"/>
      <c r="FV86" s="4"/>
      <c r="FW86" s="4"/>
      <c r="FX86" s="4"/>
      <c r="FY86" s="10">
        <v>8.1111111111111125</v>
      </c>
      <c r="FZ86" s="10">
        <v>7</v>
      </c>
      <c r="GA86" s="10">
        <v>3</v>
      </c>
      <c r="GB86" s="10"/>
      <c r="GC86" s="10"/>
      <c r="GD86" s="10"/>
      <c r="GE86" s="10"/>
      <c r="GF86" s="10"/>
      <c r="GG86" s="10"/>
      <c r="GH86" s="10"/>
      <c r="GI86" s="4"/>
      <c r="GJ86" s="50"/>
      <c r="GK86"/>
      <c r="GL86"/>
    </row>
    <row r="87" spans="1:194" s="8" customFormat="1" ht="16.5">
      <c r="A87" s="64"/>
      <c r="B87" s="63" t="s">
        <v>78</v>
      </c>
      <c r="C87" s="59"/>
      <c r="D87" s="59"/>
      <c r="E87" s="59"/>
      <c r="F87" s="59"/>
      <c r="G87" s="59"/>
      <c r="H87" s="59"/>
      <c r="I87" s="59"/>
      <c r="J87" s="59"/>
      <c r="K87" s="60"/>
      <c r="L87" s="59"/>
      <c r="M87" s="59"/>
      <c r="N87" s="59"/>
      <c r="O87" s="59"/>
      <c r="P87" s="59"/>
      <c r="Q87" s="59"/>
      <c r="R87" s="60"/>
      <c r="S87" s="59"/>
      <c r="T87" s="59"/>
      <c r="U87" s="59"/>
      <c r="V87" s="59"/>
      <c r="W87" s="59"/>
      <c r="X87" s="59"/>
      <c r="Y87" s="59"/>
      <c r="Z87" s="59">
        <v>0</v>
      </c>
      <c r="AA87" s="59">
        <v>0</v>
      </c>
      <c r="AB87" s="59"/>
      <c r="AC87" s="59">
        <v>0</v>
      </c>
      <c r="AD87" s="61">
        <v>0</v>
      </c>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v>0</v>
      </c>
      <c r="BC87" s="59">
        <v>0</v>
      </c>
      <c r="BD87" s="59"/>
      <c r="BE87" s="59">
        <v>0</v>
      </c>
      <c r="BF87" s="61">
        <v>0</v>
      </c>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61"/>
      <c r="CI87" s="59"/>
      <c r="CJ87" s="59">
        <v>0</v>
      </c>
      <c r="CK87" s="59">
        <v>0</v>
      </c>
      <c r="CL87" s="59"/>
      <c r="CM87" s="59">
        <v>0</v>
      </c>
      <c r="CN87" s="61">
        <v>0</v>
      </c>
      <c r="CO87" s="59"/>
      <c r="CP87" s="59">
        <v>0</v>
      </c>
      <c r="CQ87" s="59">
        <v>0</v>
      </c>
      <c r="CR87" s="59"/>
      <c r="CS87" s="59">
        <v>0</v>
      </c>
      <c r="CT87" s="61">
        <v>0</v>
      </c>
      <c r="CU87" s="59"/>
      <c r="CV87" s="59">
        <v>0</v>
      </c>
      <c r="CW87" s="59">
        <v>0</v>
      </c>
      <c r="CX87" s="59"/>
      <c r="CY87" s="59">
        <v>0</v>
      </c>
      <c r="CZ87" s="61">
        <v>0</v>
      </c>
      <c r="DA87" s="59"/>
      <c r="DB87" s="59"/>
      <c r="DC87" s="59"/>
      <c r="DD87" s="59"/>
      <c r="DE87" s="59"/>
      <c r="DF87" s="59"/>
      <c r="DG87" s="59">
        <v>1</v>
      </c>
      <c r="DH87" s="59">
        <v>1</v>
      </c>
      <c r="DI87" s="59"/>
      <c r="DJ87" s="59">
        <v>0</v>
      </c>
      <c r="DK87" s="61">
        <v>1</v>
      </c>
      <c r="DL87" s="59"/>
      <c r="DM87" s="59"/>
      <c r="DN87" s="59"/>
      <c r="DO87" s="59"/>
      <c r="DP87" s="59"/>
      <c r="DQ87" s="59">
        <v>1</v>
      </c>
      <c r="DR87" s="59">
        <v>1</v>
      </c>
      <c r="DS87" s="59"/>
      <c r="DT87" s="59"/>
      <c r="DU87" s="61">
        <v>1</v>
      </c>
      <c r="DV87" s="59"/>
      <c r="DW87" s="59"/>
      <c r="DX87" s="59"/>
      <c r="DY87" s="59"/>
      <c r="DZ87" s="59"/>
      <c r="EA87" s="59"/>
      <c r="EB87" s="59"/>
      <c r="EC87" s="59"/>
      <c r="ED87" s="59"/>
      <c r="EE87" s="61"/>
      <c r="EF87" s="62"/>
      <c r="EG87" s="62"/>
      <c r="EH87" s="62"/>
      <c r="EI87" s="62"/>
      <c r="EJ87" s="62"/>
      <c r="EK87" s="62"/>
      <c r="EL87" s="62">
        <v>0</v>
      </c>
      <c r="EM87" s="62">
        <v>0</v>
      </c>
      <c r="EN87" s="62"/>
      <c r="EO87" s="62"/>
      <c r="EP87" s="56"/>
      <c r="EQ87" s="9"/>
      <c r="ER87" s="9">
        <v>0</v>
      </c>
      <c r="ES87" s="9">
        <v>0</v>
      </c>
      <c r="ET87" s="9"/>
      <c r="EU87" s="9"/>
      <c r="EV87" s="56"/>
      <c r="EW87" s="9"/>
      <c r="EX87" s="9">
        <v>0</v>
      </c>
      <c r="EY87" s="9">
        <v>0</v>
      </c>
      <c r="EZ87" s="9"/>
      <c r="FA87" s="9"/>
      <c r="FB87" s="56"/>
      <c r="FC87" s="9"/>
      <c r="FD87" s="9">
        <v>0</v>
      </c>
      <c r="FE87" s="9">
        <v>0</v>
      </c>
      <c r="FF87" s="9"/>
      <c r="FG87" s="9"/>
      <c r="FH87" s="248"/>
      <c r="FI87" s="4"/>
      <c r="FJ87" s="4"/>
      <c r="FK87" s="4"/>
      <c r="FL87" s="4"/>
      <c r="FM87" s="4"/>
      <c r="FN87" s="4"/>
      <c r="FO87" s="4"/>
      <c r="FP87" s="4"/>
      <c r="FQ87" s="4"/>
      <c r="FR87" s="4"/>
      <c r="FS87" s="4"/>
      <c r="FT87" s="4"/>
      <c r="FU87" s="5"/>
      <c r="FV87" s="4"/>
      <c r="FW87" s="4"/>
      <c r="FX87" s="4"/>
      <c r="FY87" s="10"/>
      <c r="FZ87" s="10"/>
      <c r="GA87" s="10"/>
      <c r="GB87" s="10"/>
      <c r="GC87" s="10"/>
      <c r="GD87" s="10"/>
      <c r="GE87" s="10"/>
      <c r="GF87" s="10"/>
      <c r="GG87" s="10"/>
      <c r="GH87" s="10"/>
      <c r="GI87" s="4"/>
      <c r="GJ87" s="50"/>
      <c r="GK87"/>
      <c r="GL87"/>
    </row>
    <row r="88" spans="1:194" s="8" customFormat="1" ht="16.5">
      <c r="A88" s="64"/>
      <c r="B88" s="65" t="s">
        <v>44</v>
      </c>
      <c r="C88" s="66">
        <f t="shared" ref="C88:I88" si="132">SUM(C85:C86)</f>
        <v>0</v>
      </c>
      <c r="D88" s="66">
        <f t="shared" si="132"/>
        <v>2</v>
      </c>
      <c r="E88" s="66">
        <f t="shared" si="132"/>
        <v>2</v>
      </c>
      <c r="F88" s="66">
        <f t="shared" si="132"/>
        <v>1</v>
      </c>
      <c r="G88" s="66">
        <f t="shared" si="132"/>
        <v>1</v>
      </c>
      <c r="H88" s="66">
        <f t="shared" si="132"/>
        <v>1</v>
      </c>
      <c r="I88" s="66">
        <f t="shared" si="132"/>
        <v>1</v>
      </c>
      <c r="J88" s="66">
        <f>SUM(AL88,BN88)</f>
        <v>1</v>
      </c>
      <c r="K88" s="67">
        <f>SUM(AM88,BO88)</f>
        <v>1</v>
      </c>
      <c r="L88" s="66">
        <f t="shared" ref="L88:X88" si="133">SUM(L85:L86)</f>
        <v>2</v>
      </c>
      <c r="M88" s="66">
        <f t="shared" si="133"/>
        <v>1</v>
      </c>
      <c r="N88" s="66">
        <f t="shared" si="133"/>
        <v>1</v>
      </c>
      <c r="O88" s="66">
        <f t="shared" si="133"/>
        <v>2</v>
      </c>
      <c r="P88" s="66">
        <f t="shared" si="133"/>
        <v>1</v>
      </c>
      <c r="Q88" s="66">
        <f t="shared" si="133"/>
        <v>3</v>
      </c>
      <c r="R88" s="67">
        <f t="shared" si="133"/>
        <v>5</v>
      </c>
      <c r="S88" s="66">
        <f t="shared" si="133"/>
        <v>1</v>
      </c>
      <c r="T88" s="66">
        <f t="shared" si="133"/>
        <v>10</v>
      </c>
      <c r="U88" s="66">
        <f t="shared" si="133"/>
        <v>7</v>
      </c>
      <c r="V88" s="66">
        <f t="shared" si="133"/>
        <v>5</v>
      </c>
      <c r="W88" s="66">
        <f t="shared" si="133"/>
        <v>14</v>
      </c>
      <c r="X88" s="66">
        <f t="shared" si="133"/>
        <v>8</v>
      </c>
      <c r="Y88" s="66">
        <f>SUM(Y85:Y86)</f>
        <v>9</v>
      </c>
      <c r="Z88" s="66">
        <f>SUM(Z85:Z87)</f>
        <v>5</v>
      </c>
      <c r="AA88" s="66">
        <f>SUM(AA85:AA87)</f>
        <v>4</v>
      </c>
      <c r="AB88" s="66">
        <f>SUM(AB85:AB87)</f>
        <v>4</v>
      </c>
      <c r="AC88" s="66">
        <f>SUM(AC85:AC87)</f>
        <v>2</v>
      </c>
      <c r="AD88" s="61">
        <f>SUM(AD85:AD87)</f>
        <v>1</v>
      </c>
      <c r="AE88" s="66">
        <f t="shared" ref="AE88:BA88" si="134">SUM(AE85:AE87)</f>
        <v>0</v>
      </c>
      <c r="AF88" s="66">
        <f t="shared" si="134"/>
        <v>2</v>
      </c>
      <c r="AG88" s="66">
        <f t="shared" si="134"/>
        <v>2</v>
      </c>
      <c r="AH88" s="66">
        <f t="shared" si="134"/>
        <v>1</v>
      </c>
      <c r="AI88" s="66">
        <f t="shared" si="134"/>
        <v>1</v>
      </c>
      <c r="AJ88" s="66">
        <f t="shared" si="134"/>
        <v>1</v>
      </c>
      <c r="AK88" s="66">
        <f t="shared" si="134"/>
        <v>1</v>
      </c>
      <c r="AL88" s="66">
        <f t="shared" si="134"/>
        <v>1</v>
      </c>
      <c r="AM88" s="66">
        <f t="shared" si="134"/>
        <v>1</v>
      </c>
      <c r="AN88" s="66">
        <f t="shared" si="134"/>
        <v>2</v>
      </c>
      <c r="AO88" s="66">
        <f t="shared" si="134"/>
        <v>1</v>
      </c>
      <c r="AP88" s="66">
        <f t="shared" si="134"/>
        <v>1</v>
      </c>
      <c r="AQ88" s="66">
        <f t="shared" si="134"/>
        <v>2</v>
      </c>
      <c r="AR88" s="66">
        <f t="shared" si="134"/>
        <v>1</v>
      </c>
      <c r="AS88" s="66">
        <f t="shared" si="134"/>
        <v>3</v>
      </c>
      <c r="AT88" s="66">
        <f t="shared" si="134"/>
        <v>5</v>
      </c>
      <c r="AU88" s="66">
        <f t="shared" si="134"/>
        <v>1</v>
      </c>
      <c r="AV88" s="66">
        <f t="shared" si="134"/>
        <v>10</v>
      </c>
      <c r="AW88" s="66">
        <f t="shared" si="134"/>
        <v>7</v>
      </c>
      <c r="AX88" s="66">
        <f t="shared" si="134"/>
        <v>5</v>
      </c>
      <c r="AY88" s="66">
        <f t="shared" si="134"/>
        <v>14</v>
      </c>
      <c r="AZ88" s="66">
        <f t="shared" si="134"/>
        <v>8</v>
      </c>
      <c r="BA88" s="66">
        <f t="shared" si="134"/>
        <v>9</v>
      </c>
      <c r="BB88" s="66">
        <f>SUM(BB85:BB86)</f>
        <v>5</v>
      </c>
      <c r="BC88" s="66">
        <f>SUM(BC85:BC87)</f>
        <v>4</v>
      </c>
      <c r="BD88" s="66">
        <f>SUM(BD85:BD87)</f>
        <v>4</v>
      </c>
      <c r="BE88" s="66">
        <f>SUM(BE85:BE87)</f>
        <v>2</v>
      </c>
      <c r="BF88" s="61">
        <f>SUM(BF85:BF87)</f>
        <v>1</v>
      </c>
      <c r="BG88" s="66">
        <f t="shared" ref="BG88:DQ88" si="135">SUM(BG85:BG87)</f>
        <v>0</v>
      </c>
      <c r="BH88" s="66">
        <f t="shared" si="135"/>
        <v>0</v>
      </c>
      <c r="BI88" s="66">
        <f t="shared" si="135"/>
        <v>0</v>
      </c>
      <c r="BJ88" s="66">
        <f t="shared" si="135"/>
        <v>0</v>
      </c>
      <c r="BK88" s="66">
        <f t="shared" si="135"/>
        <v>0</v>
      </c>
      <c r="BL88" s="66">
        <f t="shared" si="135"/>
        <v>0</v>
      </c>
      <c r="BM88" s="66">
        <f t="shared" si="135"/>
        <v>0</v>
      </c>
      <c r="BN88" s="66">
        <f t="shared" si="135"/>
        <v>0</v>
      </c>
      <c r="BO88" s="66">
        <f t="shared" si="135"/>
        <v>0</v>
      </c>
      <c r="BP88" s="66">
        <f t="shared" si="135"/>
        <v>0</v>
      </c>
      <c r="BQ88" s="66">
        <f t="shared" si="135"/>
        <v>0</v>
      </c>
      <c r="BR88" s="66">
        <f t="shared" si="135"/>
        <v>0</v>
      </c>
      <c r="BS88" s="66">
        <f t="shared" si="135"/>
        <v>0</v>
      </c>
      <c r="BT88" s="66">
        <f t="shared" si="135"/>
        <v>0</v>
      </c>
      <c r="BU88" s="66">
        <f t="shared" si="135"/>
        <v>0</v>
      </c>
      <c r="BV88" s="66">
        <f t="shared" si="135"/>
        <v>0</v>
      </c>
      <c r="BW88" s="66">
        <f t="shared" si="135"/>
        <v>0</v>
      </c>
      <c r="BX88" s="66"/>
      <c r="BY88" s="66"/>
      <c r="BZ88" s="66"/>
      <c r="CA88" s="66"/>
      <c r="CB88" s="66"/>
      <c r="CC88" s="66"/>
      <c r="CD88" s="66"/>
      <c r="CE88" s="66"/>
      <c r="CF88" s="66"/>
      <c r="CG88" s="66"/>
      <c r="CH88" s="61"/>
      <c r="CI88" s="66">
        <f t="shared" si="135"/>
        <v>5</v>
      </c>
      <c r="CJ88" s="66">
        <f t="shared" si="135"/>
        <v>2</v>
      </c>
      <c r="CK88" s="66">
        <f>SUM(CK85:CK87)</f>
        <v>1</v>
      </c>
      <c r="CL88" s="66">
        <f>SUM(CL85:CL87)</f>
        <v>2</v>
      </c>
      <c r="CM88" s="66">
        <f>SUM(CM85:CM87)</f>
        <v>0</v>
      </c>
      <c r="CN88" s="69">
        <f>SUM(CN85:CN87)</f>
        <v>1</v>
      </c>
      <c r="CO88" s="66">
        <f t="shared" si="135"/>
        <v>4</v>
      </c>
      <c r="CP88" s="66">
        <f t="shared" si="135"/>
        <v>1</v>
      </c>
      <c r="CQ88" s="66">
        <f>SUM(CQ85:CQ87)</f>
        <v>1</v>
      </c>
      <c r="CR88" s="66">
        <f>SUM(CR85:CR87)</f>
        <v>1</v>
      </c>
      <c r="CS88" s="66">
        <f>SUM(CS85:CS87)</f>
        <v>0</v>
      </c>
      <c r="CT88" s="68">
        <f>SUM(CT85:CT87)</f>
        <v>1</v>
      </c>
      <c r="CU88" s="66">
        <f t="shared" si="135"/>
        <v>2</v>
      </c>
      <c r="CV88" s="66">
        <f t="shared" si="135"/>
        <v>1</v>
      </c>
      <c r="CW88" s="66">
        <f>SUM(CW85:CW87)</f>
        <v>1</v>
      </c>
      <c r="CX88" s="66">
        <f>SUM(CX85:CX87)</f>
        <v>0</v>
      </c>
      <c r="CY88" s="66">
        <f>SUM(CY85:CY87)</f>
        <v>0</v>
      </c>
      <c r="CZ88" s="68">
        <f>SUM(CZ85:CZ87)</f>
        <v>1</v>
      </c>
      <c r="DA88" s="66">
        <f t="shared" si="135"/>
        <v>0</v>
      </c>
      <c r="DB88" s="66">
        <f t="shared" si="135"/>
        <v>15</v>
      </c>
      <c r="DC88" s="66">
        <f t="shared" si="135"/>
        <v>29</v>
      </c>
      <c r="DD88" s="66">
        <f t="shared" si="135"/>
        <v>32</v>
      </c>
      <c r="DE88" s="66">
        <f t="shared" si="135"/>
        <v>22</v>
      </c>
      <c r="DF88" s="66">
        <f t="shared" si="135"/>
        <v>25</v>
      </c>
      <c r="DG88" s="66">
        <f t="shared" si="135"/>
        <v>28</v>
      </c>
      <c r="DH88" s="66">
        <f>SUM(DH85:DH87)</f>
        <v>18</v>
      </c>
      <c r="DI88" s="66">
        <f>SUM(DI85:DI87)</f>
        <v>20</v>
      </c>
      <c r="DJ88" s="66">
        <f>SUM(DJ85:DJ87)</f>
        <v>9</v>
      </c>
      <c r="DK88" s="68">
        <f>SUM(DK85:DK87)</f>
        <v>15</v>
      </c>
      <c r="DL88" s="66">
        <f t="shared" si="135"/>
        <v>0</v>
      </c>
      <c r="DM88" s="66">
        <f t="shared" si="135"/>
        <v>0</v>
      </c>
      <c r="DN88" s="66">
        <f t="shared" si="135"/>
        <v>0</v>
      </c>
      <c r="DO88" s="66">
        <f t="shared" si="135"/>
        <v>0</v>
      </c>
      <c r="DP88" s="66">
        <f t="shared" si="135"/>
        <v>22</v>
      </c>
      <c r="DQ88" s="66">
        <f t="shared" si="135"/>
        <v>28</v>
      </c>
      <c r="DR88" s="66">
        <f>SUM(DR85:DR87)</f>
        <v>18</v>
      </c>
      <c r="DS88" s="66">
        <f>SUM(DS85:DS87)</f>
        <v>20</v>
      </c>
      <c r="DT88" s="66">
        <f>SUM(DT85:DT87)</f>
        <v>9</v>
      </c>
      <c r="DU88" s="68">
        <f>SUM(DU85:DU87)</f>
        <v>15</v>
      </c>
      <c r="DV88" s="66"/>
      <c r="DW88" s="66"/>
      <c r="DX88" s="66"/>
      <c r="DY88" s="66"/>
      <c r="DZ88" s="66"/>
      <c r="EA88" s="66"/>
      <c r="EB88" s="66"/>
      <c r="EC88" s="66"/>
      <c r="ED88" s="66"/>
      <c r="EE88" s="68"/>
      <c r="EF88" s="70"/>
      <c r="EG88" s="70">
        <f>U88/DB88</f>
        <v>0.46666666666666667</v>
      </c>
      <c r="EH88" s="70">
        <f>V88/DC88</f>
        <v>0.17241379310344829</v>
      </c>
      <c r="EI88" s="70">
        <f>V88/DC88</f>
        <v>0.17241379310344829</v>
      </c>
      <c r="EJ88" s="70">
        <f>W88/DD88</f>
        <v>0.4375</v>
      </c>
      <c r="EK88" s="70">
        <f t="shared" ref="EK88:EP88" si="136">Y88/DF88</f>
        <v>0.36</v>
      </c>
      <c r="EL88" s="70">
        <f t="shared" si="136"/>
        <v>0.17857142857142858</v>
      </c>
      <c r="EM88" s="70">
        <f t="shared" si="136"/>
        <v>0.22222222222222221</v>
      </c>
      <c r="EN88" s="70">
        <f t="shared" si="136"/>
        <v>0.2</v>
      </c>
      <c r="EO88" s="70">
        <f t="shared" si="136"/>
        <v>0.22222222222222221</v>
      </c>
      <c r="EP88" s="264">
        <f t="shared" si="136"/>
        <v>6.6666666666666666E-2</v>
      </c>
      <c r="EQ88" s="14">
        <f t="shared" ref="EQ88:EV88" si="137">CI88/DF88</f>
        <v>0.2</v>
      </c>
      <c r="ER88" s="14">
        <f t="shared" si="137"/>
        <v>7.1428571428571425E-2</v>
      </c>
      <c r="ES88" s="14">
        <f t="shared" si="137"/>
        <v>5.5555555555555552E-2</v>
      </c>
      <c r="ET88" s="14">
        <f t="shared" si="137"/>
        <v>0.1</v>
      </c>
      <c r="EU88" s="14">
        <f t="shared" si="137"/>
        <v>0</v>
      </c>
      <c r="EV88" s="55">
        <f t="shared" si="137"/>
        <v>6.6666666666666666E-2</v>
      </c>
      <c r="EW88" s="14">
        <f t="shared" ref="EW88:FB88" si="138">CO88/DF88</f>
        <v>0.16</v>
      </c>
      <c r="EX88" s="14">
        <f t="shared" si="138"/>
        <v>3.5714285714285712E-2</v>
      </c>
      <c r="EY88" s="14">
        <f t="shared" si="138"/>
        <v>5.5555555555555552E-2</v>
      </c>
      <c r="EZ88" s="14">
        <f t="shared" si="138"/>
        <v>0.05</v>
      </c>
      <c r="FA88" s="14">
        <f t="shared" si="138"/>
        <v>0</v>
      </c>
      <c r="FB88" s="55">
        <f t="shared" si="138"/>
        <v>6.6666666666666666E-2</v>
      </c>
      <c r="FC88" s="14">
        <f>CU88/DF88</f>
        <v>0.08</v>
      </c>
      <c r="FD88" s="14">
        <f>CP88/DG88</f>
        <v>3.5714285714285712E-2</v>
      </c>
      <c r="FE88" s="14">
        <f>CW88/DH88</f>
        <v>5.5555555555555552E-2</v>
      </c>
      <c r="FF88" s="14">
        <f>CX88/DI88</f>
        <v>0</v>
      </c>
      <c r="FG88" s="14">
        <f>CY88/DJ88</f>
        <v>0</v>
      </c>
      <c r="FH88" s="55">
        <f>CZ88/DK88</f>
        <v>6.6666666666666666E-2</v>
      </c>
      <c r="FI88" s="11"/>
      <c r="FJ88" s="11"/>
      <c r="FK88" s="11"/>
      <c r="FL88" s="4"/>
      <c r="FM88" s="4"/>
      <c r="FN88" s="4"/>
      <c r="FO88" s="4"/>
      <c r="FP88" s="4"/>
      <c r="FQ88" s="4"/>
      <c r="FR88" s="4"/>
      <c r="FS88" s="4"/>
      <c r="FT88" s="4"/>
      <c r="FU88" s="5"/>
      <c r="FV88" s="4"/>
      <c r="FW88" s="4"/>
      <c r="FX88" s="4"/>
      <c r="FY88" s="10"/>
      <c r="FZ88" s="10"/>
      <c r="GA88" s="10"/>
      <c r="GB88" s="10"/>
      <c r="GC88" s="10"/>
      <c r="GD88" s="10"/>
      <c r="GE88" s="10"/>
      <c r="GF88" s="10"/>
      <c r="GG88" s="10"/>
      <c r="GH88" s="10"/>
      <c r="GI88" s="4"/>
      <c r="GJ88" s="50"/>
      <c r="GK88"/>
      <c r="GL88"/>
    </row>
    <row r="89" spans="1:194" s="8" customFormat="1" ht="16.5">
      <c r="A89" s="282" t="s">
        <v>132</v>
      </c>
      <c r="B89" s="283"/>
      <c r="C89" s="284"/>
      <c r="D89" s="284"/>
      <c r="E89" s="284"/>
      <c r="F89" s="284"/>
      <c r="G89" s="284"/>
      <c r="H89" s="284"/>
      <c r="I89" s="284"/>
      <c r="J89" s="284"/>
      <c r="K89" s="285"/>
      <c r="L89" s="284"/>
      <c r="M89" s="284"/>
      <c r="N89" s="284"/>
      <c r="O89" s="284"/>
      <c r="P89" s="284"/>
      <c r="Q89" s="284"/>
      <c r="R89" s="285"/>
      <c r="S89" s="284"/>
      <c r="T89" s="284"/>
      <c r="U89" s="284"/>
      <c r="V89" s="284"/>
      <c r="W89" s="284"/>
      <c r="X89" s="284"/>
      <c r="Y89" s="284"/>
      <c r="Z89" s="284"/>
      <c r="AA89" s="284"/>
      <c r="AB89" s="284"/>
      <c r="AC89" s="284"/>
      <c r="AD89" s="286"/>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6"/>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c r="CF89" s="284"/>
      <c r="CG89" s="284"/>
      <c r="CH89" s="286"/>
      <c r="CI89" s="284"/>
      <c r="CJ89" s="284"/>
      <c r="CK89" s="284"/>
      <c r="CL89" s="284"/>
      <c r="CM89" s="284"/>
      <c r="CN89" s="286"/>
      <c r="CO89" s="284"/>
      <c r="CP89" s="284"/>
      <c r="CQ89" s="284"/>
      <c r="CR89" s="284"/>
      <c r="CS89" s="284"/>
      <c r="CT89" s="286"/>
      <c r="CU89" s="284"/>
      <c r="CV89" s="284"/>
      <c r="CW89" s="284"/>
      <c r="CX89" s="284"/>
      <c r="CY89" s="284"/>
      <c r="CZ89" s="286"/>
      <c r="DA89" s="284"/>
      <c r="DB89" s="284"/>
      <c r="DC89" s="284"/>
      <c r="DD89" s="284"/>
      <c r="DE89" s="284"/>
      <c r="DF89" s="284"/>
      <c r="DG89" s="284"/>
      <c r="DH89" s="284"/>
      <c r="DI89" s="284"/>
      <c r="DJ89" s="284"/>
      <c r="DK89" s="286"/>
      <c r="DL89" s="284"/>
      <c r="DM89" s="284"/>
      <c r="DN89" s="284"/>
      <c r="DO89" s="284"/>
      <c r="DP89" s="284"/>
      <c r="DQ89" s="284"/>
      <c r="DR89" s="284"/>
      <c r="DS89" s="284"/>
      <c r="DT89" s="284"/>
      <c r="DU89" s="286"/>
      <c r="DV89" s="284"/>
      <c r="DW89" s="284"/>
      <c r="DX89" s="284"/>
      <c r="DY89" s="284"/>
      <c r="DZ89" s="284"/>
      <c r="EA89" s="284"/>
      <c r="EB89" s="284"/>
      <c r="EC89" s="284"/>
      <c r="ED89" s="284"/>
      <c r="EE89" s="286"/>
      <c r="EF89" s="295"/>
      <c r="EG89" s="295"/>
      <c r="EH89" s="295"/>
      <c r="EI89" s="295"/>
      <c r="EJ89" s="284"/>
      <c r="EK89" s="284"/>
      <c r="EL89" s="284"/>
      <c r="EM89" s="284"/>
      <c r="EN89" s="284"/>
      <c r="EO89" s="284"/>
      <c r="EP89" s="287"/>
      <c r="EQ89" s="288"/>
      <c r="ER89" s="288"/>
      <c r="ES89" s="288"/>
      <c r="ET89" s="288"/>
      <c r="EU89" s="288"/>
      <c r="EV89" s="287"/>
      <c r="EW89" s="288"/>
      <c r="EX89" s="288"/>
      <c r="EY89" s="288"/>
      <c r="EZ89" s="288"/>
      <c r="FA89" s="288"/>
      <c r="FB89" s="287"/>
      <c r="FC89" s="288"/>
      <c r="FD89" s="288"/>
      <c r="FE89" s="288"/>
      <c r="FF89" s="288"/>
      <c r="FG89" s="288"/>
      <c r="FH89" s="289"/>
      <c r="FI89" s="288"/>
      <c r="FJ89" s="288"/>
      <c r="FK89" s="288"/>
      <c r="FL89" s="288"/>
      <c r="FM89" s="288"/>
      <c r="FN89" s="288"/>
      <c r="FO89" s="288"/>
      <c r="FP89" s="288"/>
      <c r="FQ89" s="288"/>
      <c r="FR89" s="288"/>
      <c r="FS89" s="288"/>
      <c r="FT89" s="288"/>
      <c r="FU89" s="290"/>
      <c r="FV89" s="288"/>
      <c r="FW89" s="288"/>
      <c r="FX89" s="288"/>
      <c r="FY89" s="291"/>
      <c r="FZ89" s="291"/>
      <c r="GA89" s="291"/>
      <c r="GB89" s="291"/>
      <c r="GC89" s="291"/>
      <c r="GD89" s="291"/>
      <c r="GE89" s="291"/>
      <c r="GF89" s="291"/>
      <c r="GG89" s="291"/>
      <c r="GH89" s="291"/>
      <c r="GI89" s="288"/>
      <c r="GJ89" s="287"/>
      <c r="GK89"/>
      <c r="GL89"/>
    </row>
    <row r="90" spans="1:194" s="8" customFormat="1" ht="16.5">
      <c r="A90" s="292" t="s">
        <v>133</v>
      </c>
      <c r="B90" s="283"/>
      <c r="C90" s="284"/>
      <c r="D90" s="284"/>
      <c r="E90" s="284"/>
      <c r="F90" s="284"/>
      <c r="G90" s="284"/>
      <c r="H90" s="284"/>
      <c r="I90" s="284"/>
      <c r="J90" s="284"/>
      <c r="K90" s="285"/>
      <c r="L90" s="284"/>
      <c r="M90" s="284"/>
      <c r="N90" s="284"/>
      <c r="O90" s="284"/>
      <c r="P90" s="284"/>
      <c r="Q90" s="284"/>
      <c r="R90" s="285"/>
      <c r="S90" s="284"/>
      <c r="T90" s="284"/>
      <c r="U90" s="284"/>
      <c r="V90" s="284"/>
      <c r="W90" s="284"/>
      <c r="X90" s="284"/>
      <c r="Y90" s="284"/>
      <c r="Z90" s="284"/>
      <c r="AA90" s="284"/>
      <c r="AB90" s="284"/>
      <c r="AC90" s="284"/>
      <c r="AD90" s="286"/>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6"/>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c r="CF90" s="284"/>
      <c r="CG90" s="284"/>
      <c r="CH90" s="286"/>
      <c r="CI90" s="284"/>
      <c r="CJ90" s="284"/>
      <c r="CK90" s="284"/>
      <c r="CL90" s="284"/>
      <c r="CM90" s="284"/>
      <c r="CN90" s="286"/>
      <c r="CO90" s="284"/>
      <c r="CP90" s="284"/>
      <c r="CQ90" s="284"/>
      <c r="CR90" s="284"/>
      <c r="CS90" s="284"/>
      <c r="CT90" s="286"/>
      <c r="CU90" s="284"/>
      <c r="CV90" s="284"/>
      <c r="CW90" s="284"/>
      <c r="CX90" s="284"/>
      <c r="CY90" s="284"/>
      <c r="CZ90" s="286"/>
      <c r="DA90" s="284"/>
      <c r="DB90" s="284"/>
      <c r="DC90" s="284"/>
      <c r="DD90" s="284"/>
      <c r="DE90" s="284"/>
      <c r="DF90" s="284"/>
      <c r="DG90" s="284"/>
      <c r="DH90" s="284"/>
      <c r="DI90" s="284"/>
      <c r="DJ90" s="284"/>
      <c r="DK90" s="286"/>
      <c r="DL90" s="284"/>
      <c r="DM90" s="284"/>
      <c r="DN90" s="284"/>
      <c r="DO90" s="284"/>
      <c r="DP90" s="284"/>
      <c r="DQ90" s="284"/>
      <c r="DR90" s="284"/>
      <c r="DS90" s="284"/>
      <c r="DT90" s="284"/>
      <c r="DU90" s="286"/>
      <c r="DV90" s="284"/>
      <c r="DW90" s="284"/>
      <c r="DX90" s="284"/>
      <c r="DY90" s="284"/>
      <c r="DZ90" s="284"/>
      <c r="EA90" s="284"/>
      <c r="EB90" s="284"/>
      <c r="EC90" s="284"/>
      <c r="ED90" s="284"/>
      <c r="EE90" s="286"/>
      <c r="EF90" s="295"/>
      <c r="EG90" s="295"/>
      <c r="EH90" s="295"/>
      <c r="EI90" s="295"/>
      <c r="EJ90" s="284"/>
      <c r="EK90" s="284"/>
      <c r="EL90" s="284"/>
      <c r="EM90" s="284"/>
      <c r="EN90" s="284"/>
      <c r="EO90" s="284"/>
      <c r="EP90" s="287"/>
      <c r="EQ90" s="288"/>
      <c r="ER90" s="288"/>
      <c r="ES90" s="288"/>
      <c r="ET90" s="288"/>
      <c r="EU90" s="288"/>
      <c r="EV90" s="287"/>
      <c r="EW90" s="288"/>
      <c r="EX90" s="288"/>
      <c r="EY90" s="288"/>
      <c r="EZ90" s="288"/>
      <c r="FA90" s="288"/>
      <c r="FB90" s="287"/>
      <c r="FC90" s="288"/>
      <c r="FD90" s="288"/>
      <c r="FE90" s="288"/>
      <c r="FF90" s="288"/>
      <c r="FG90" s="288"/>
      <c r="FH90" s="289"/>
      <c r="FI90" s="288"/>
      <c r="FJ90" s="288"/>
      <c r="FK90" s="288"/>
      <c r="FL90" s="288"/>
      <c r="FM90" s="288"/>
      <c r="FN90" s="288"/>
      <c r="FO90" s="288"/>
      <c r="FP90" s="288"/>
      <c r="FQ90" s="288"/>
      <c r="FR90" s="288"/>
      <c r="FS90" s="288"/>
      <c r="FT90" s="288"/>
      <c r="FU90" s="290"/>
      <c r="FV90" s="288"/>
      <c r="FW90" s="288"/>
      <c r="FX90" s="288"/>
      <c r="FY90" s="291"/>
      <c r="FZ90" s="291"/>
      <c r="GA90" s="291"/>
      <c r="GB90" s="291"/>
      <c r="GC90" s="291"/>
      <c r="GD90" s="291"/>
      <c r="GE90" s="291"/>
      <c r="GF90" s="291"/>
      <c r="GG90" s="291"/>
      <c r="GH90" s="291"/>
      <c r="GI90" s="288"/>
      <c r="GJ90" s="287"/>
      <c r="GK90"/>
      <c r="GL90"/>
    </row>
    <row r="91" spans="1:194" s="8" customFormat="1" ht="16.5">
      <c r="A91" s="64"/>
      <c r="B91" s="63" t="s">
        <v>40</v>
      </c>
      <c r="C91" s="59">
        <v>10</v>
      </c>
      <c r="D91" s="59">
        <v>14</v>
      </c>
      <c r="E91" s="59">
        <v>5</v>
      </c>
      <c r="F91" s="59">
        <v>5</v>
      </c>
      <c r="G91" s="59">
        <f>SUM(AI91+BK91)</f>
        <v>4</v>
      </c>
      <c r="H91" s="59">
        <v>6</v>
      </c>
      <c r="I91" s="59">
        <v>5</v>
      </c>
      <c r="J91" s="59">
        <f>SUM(AL91,BN91)</f>
        <v>5</v>
      </c>
      <c r="K91" s="60">
        <v>8</v>
      </c>
      <c r="L91" s="59">
        <v>7</v>
      </c>
      <c r="M91" s="59">
        <v>5</v>
      </c>
      <c r="N91" s="59">
        <v>8</v>
      </c>
      <c r="O91" s="59">
        <v>5</v>
      </c>
      <c r="P91" s="59">
        <v>4</v>
      </c>
      <c r="Q91" s="59">
        <v>4</v>
      </c>
      <c r="R91" s="60">
        <v>4</v>
      </c>
      <c r="S91" s="59">
        <v>7</v>
      </c>
      <c r="T91" s="59">
        <v>10</v>
      </c>
      <c r="U91" s="59">
        <v>11</v>
      </c>
      <c r="V91" s="59">
        <v>15</v>
      </c>
      <c r="W91" s="59">
        <v>26</v>
      </c>
      <c r="X91" s="59">
        <v>39</v>
      </c>
      <c r="Y91" s="59">
        <v>32</v>
      </c>
      <c r="Z91" s="59">
        <v>15</v>
      </c>
      <c r="AA91" s="59">
        <v>27</v>
      </c>
      <c r="AB91" s="59">
        <v>21</v>
      </c>
      <c r="AC91" s="59">
        <v>9</v>
      </c>
      <c r="AD91" s="61">
        <v>12</v>
      </c>
      <c r="AE91" s="59">
        <v>10</v>
      </c>
      <c r="AF91" s="59">
        <v>14</v>
      </c>
      <c r="AG91" s="59">
        <v>5</v>
      </c>
      <c r="AH91" s="59">
        <v>5</v>
      </c>
      <c r="AI91" s="59">
        <v>4</v>
      </c>
      <c r="AJ91" s="59">
        <v>6</v>
      </c>
      <c r="AK91" s="59">
        <v>5</v>
      </c>
      <c r="AL91" s="59">
        <v>5</v>
      </c>
      <c r="AM91" s="59">
        <v>8</v>
      </c>
      <c r="AN91" s="59">
        <v>7</v>
      </c>
      <c r="AO91" s="59">
        <v>5</v>
      </c>
      <c r="AP91" s="59">
        <v>8</v>
      </c>
      <c r="AQ91" s="59">
        <v>5</v>
      </c>
      <c r="AR91" s="59">
        <v>4</v>
      </c>
      <c r="AS91" s="59">
        <v>4</v>
      </c>
      <c r="AT91" s="59">
        <v>4</v>
      </c>
      <c r="AU91" s="59">
        <v>7</v>
      </c>
      <c r="AV91" s="59">
        <v>10</v>
      </c>
      <c r="AW91" s="59">
        <v>11</v>
      </c>
      <c r="AX91" s="59">
        <v>15</v>
      </c>
      <c r="AY91" s="59">
        <v>26</v>
      </c>
      <c r="AZ91" s="59">
        <v>39</v>
      </c>
      <c r="BA91" s="59">
        <v>32</v>
      </c>
      <c r="BB91" s="59">
        <v>15</v>
      </c>
      <c r="BC91" s="59">
        <v>27</v>
      </c>
      <c r="BD91" s="59">
        <v>21</v>
      </c>
      <c r="BE91" s="59">
        <v>9</v>
      </c>
      <c r="BF91" s="61">
        <v>12</v>
      </c>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61"/>
      <c r="CI91" s="59">
        <v>14</v>
      </c>
      <c r="CJ91" s="59">
        <v>8</v>
      </c>
      <c r="CK91" s="59">
        <v>13</v>
      </c>
      <c r="CL91" s="59">
        <v>10</v>
      </c>
      <c r="CM91" s="59">
        <v>3</v>
      </c>
      <c r="CN91" s="61">
        <v>6</v>
      </c>
      <c r="CO91" s="59">
        <v>12</v>
      </c>
      <c r="CP91" s="59">
        <v>6</v>
      </c>
      <c r="CQ91" s="59">
        <v>7</v>
      </c>
      <c r="CR91" s="59">
        <v>5</v>
      </c>
      <c r="CS91" s="59">
        <v>1</v>
      </c>
      <c r="CT91" s="61">
        <v>1</v>
      </c>
      <c r="CU91" s="59">
        <v>5</v>
      </c>
      <c r="CV91" s="59">
        <v>6</v>
      </c>
      <c r="CW91" s="59">
        <v>5</v>
      </c>
      <c r="CX91" s="59">
        <v>2</v>
      </c>
      <c r="CY91" s="59">
        <v>1</v>
      </c>
      <c r="CZ91" s="61">
        <v>0</v>
      </c>
      <c r="DA91" s="59"/>
      <c r="DB91" s="59">
        <v>37</v>
      </c>
      <c r="DC91" s="59">
        <v>42</v>
      </c>
      <c r="DD91" s="59">
        <v>53</v>
      </c>
      <c r="DE91" s="59">
        <v>67</v>
      </c>
      <c r="DF91" s="59">
        <v>56</v>
      </c>
      <c r="DG91" s="59">
        <v>33</v>
      </c>
      <c r="DH91" s="59">
        <v>48</v>
      </c>
      <c r="DI91" s="59">
        <v>38</v>
      </c>
      <c r="DJ91" s="59">
        <v>21</v>
      </c>
      <c r="DK91" s="61">
        <v>33</v>
      </c>
      <c r="DL91" s="59"/>
      <c r="DM91" s="59"/>
      <c r="DN91" s="59"/>
      <c r="DO91" s="59"/>
      <c r="DP91" s="59">
        <v>67</v>
      </c>
      <c r="DQ91" s="59">
        <v>33</v>
      </c>
      <c r="DR91" s="59">
        <v>48</v>
      </c>
      <c r="DS91" s="59">
        <v>38</v>
      </c>
      <c r="DT91" s="59">
        <v>21</v>
      </c>
      <c r="DU91" s="61">
        <v>33</v>
      </c>
      <c r="DV91" s="59"/>
      <c r="DW91" s="59"/>
      <c r="DX91" s="59"/>
      <c r="DY91" s="59"/>
      <c r="DZ91" s="59"/>
      <c r="EA91" s="59"/>
      <c r="EB91" s="59"/>
      <c r="EC91" s="59"/>
      <c r="ED91" s="59"/>
      <c r="EE91" s="61"/>
      <c r="EF91" s="62"/>
      <c r="EG91" s="62">
        <f>U91/DB91</f>
        <v>0.29729729729729731</v>
      </c>
      <c r="EH91" s="62">
        <f>V91/DC91</f>
        <v>0.35714285714285715</v>
      </c>
      <c r="EI91" s="62">
        <f>V91/DC91</f>
        <v>0.35714285714285715</v>
      </c>
      <c r="EJ91" s="62">
        <f>W91/DD91</f>
        <v>0.49056603773584906</v>
      </c>
      <c r="EK91" s="62">
        <f t="shared" ref="EK91:EP92" si="139">Y91/DF91</f>
        <v>0.5714285714285714</v>
      </c>
      <c r="EL91" s="62">
        <f t="shared" si="139"/>
        <v>0.45454545454545453</v>
      </c>
      <c r="EM91" s="62">
        <f t="shared" si="139"/>
        <v>0.5625</v>
      </c>
      <c r="EN91" s="62">
        <f t="shared" si="139"/>
        <v>0.55263157894736847</v>
      </c>
      <c r="EO91" s="62">
        <f t="shared" si="139"/>
        <v>0.42857142857142855</v>
      </c>
      <c r="EP91" s="263">
        <f t="shared" si="139"/>
        <v>0.36363636363636365</v>
      </c>
      <c r="EQ91" s="9">
        <f t="shared" ref="EQ91:EV92" si="140">CI91/DF91</f>
        <v>0.25</v>
      </c>
      <c r="ER91" s="9">
        <f t="shared" si="140"/>
        <v>0.24242424242424243</v>
      </c>
      <c r="ES91" s="9">
        <f t="shared" si="140"/>
        <v>0.27083333333333331</v>
      </c>
      <c r="ET91" s="9">
        <f t="shared" si="140"/>
        <v>0.26315789473684209</v>
      </c>
      <c r="EU91" s="9">
        <f t="shared" si="140"/>
        <v>0.14285714285714285</v>
      </c>
      <c r="EV91" s="56">
        <f t="shared" si="140"/>
        <v>0.18181818181818182</v>
      </c>
      <c r="EW91" s="9">
        <f t="shared" ref="EW91:FB92" si="141">CO91/DF91</f>
        <v>0.21428571428571427</v>
      </c>
      <c r="EX91" s="9">
        <f t="shared" si="141"/>
        <v>0.18181818181818182</v>
      </c>
      <c r="EY91" s="9">
        <f t="shared" si="141"/>
        <v>0.14583333333333334</v>
      </c>
      <c r="EZ91" s="9">
        <f t="shared" si="141"/>
        <v>0.13157894736842105</v>
      </c>
      <c r="FA91" s="9">
        <f t="shared" si="141"/>
        <v>4.7619047619047616E-2</v>
      </c>
      <c r="FB91" s="56">
        <f t="shared" si="141"/>
        <v>3.0303030303030304E-2</v>
      </c>
      <c r="FC91" s="9">
        <f t="shared" ref="FC91:FH92" si="142">CU91/DF91</f>
        <v>8.9285714285714288E-2</v>
      </c>
      <c r="FD91" s="9">
        <f t="shared" si="142"/>
        <v>0.18181818181818182</v>
      </c>
      <c r="FE91" s="9">
        <f t="shared" si="142"/>
        <v>0.10416666666666667</v>
      </c>
      <c r="FF91" s="9">
        <f t="shared" si="142"/>
        <v>5.2631578947368418E-2</v>
      </c>
      <c r="FG91" s="9">
        <f t="shared" si="142"/>
        <v>4.7619047619047616E-2</v>
      </c>
      <c r="FH91" s="56">
        <f t="shared" si="142"/>
        <v>0</v>
      </c>
      <c r="FI91" s="2"/>
      <c r="FJ91" s="2">
        <v>1.5</v>
      </c>
      <c r="FK91" s="2">
        <v>3.3</v>
      </c>
      <c r="FL91" s="4">
        <v>2.9</v>
      </c>
      <c r="FM91" s="4">
        <v>3.2</v>
      </c>
      <c r="FN91" s="4">
        <v>4.0999999999999996</v>
      </c>
      <c r="FO91" s="4">
        <v>3.3</v>
      </c>
      <c r="FP91" s="4">
        <v>2.2999999999999998</v>
      </c>
      <c r="FQ91" s="4">
        <v>3.3</v>
      </c>
      <c r="FR91" s="4">
        <v>2.7</v>
      </c>
      <c r="FS91" s="4">
        <v>1.8</v>
      </c>
      <c r="FT91" s="4">
        <v>5</v>
      </c>
      <c r="FU91" s="5">
        <v>12</v>
      </c>
      <c r="FV91" s="4">
        <v>12</v>
      </c>
      <c r="FW91" s="4">
        <v>10</v>
      </c>
      <c r="FX91" s="4">
        <v>17</v>
      </c>
      <c r="FY91" s="10">
        <v>21.262135922330096</v>
      </c>
      <c r="FZ91" s="10">
        <v>35</v>
      </c>
      <c r="GA91" s="10">
        <v>42</v>
      </c>
      <c r="GB91" s="10">
        <v>9</v>
      </c>
      <c r="GC91" s="10">
        <v>12</v>
      </c>
      <c r="GD91" s="10">
        <v>12</v>
      </c>
      <c r="GE91" s="10">
        <v>15</v>
      </c>
      <c r="GF91" s="10">
        <v>15</v>
      </c>
      <c r="GG91" s="10">
        <v>15</v>
      </c>
      <c r="GH91" s="10">
        <v>15</v>
      </c>
      <c r="GI91" s="4">
        <v>11</v>
      </c>
      <c r="GJ91" s="50">
        <v>10</v>
      </c>
      <c r="GK91"/>
      <c r="GL91"/>
    </row>
    <row r="92" spans="1:194" s="8" customFormat="1" ht="16.5">
      <c r="A92" s="64"/>
      <c r="B92" s="63" t="s">
        <v>42</v>
      </c>
      <c r="C92" s="59">
        <v>0</v>
      </c>
      <c r="D92" s="59">
        <v>1</v>
      </c>
      <c r="E92" s="59">
        <v>2</v>
      </c>
      <c r="F92" s="59">
        <v>1</v>
      </c>
      <c r="G92" s="59">
        <f>SUM(AI92+BK92)</f>
        <v>0</v>
      </c>
      <c r="H92" s="59">
        <v>1</v>
      </c>
      <c r="I92" s="59">
        <v>1</v>
      </c>
      <c r="J92" s="59">
        <f>SUM(AL92,BN92)</f>
        <v>1</v>
      </c>
      <c r="K92" s="60">
        <v>0</v>
      </c>
      <c r="L92" s="59">
        <v>0</v>
      </c>
      <c r="M92" s="59">
        <v>0</v>
      </c>
      <c r="N92" s="59">
        <v>0</v>
      </c>
      <c r="O92" s="59">
        <v>1</v>
      </c>
      <c r="P92" s="59">
        <v>1</v>
      </c>
      <c r="Q92" s="59">
        <v>2</v>
      </c>
      <c r="R92" s="60">
        <v>2</v>
      </c>
      <c r="S92" s="59">
        <v>0</v>
      </c>
      <c r="T92" s="59">
        <v>1</v>
      </c>
      <c r="U92" s="59">
        <v>6</v>
      </c>
      <c r="V92" s="59">
        <v>2</v>
      </c>
      <c r="W92" s="59">
        <v>2</v>
      </c>
      <c r="X92" s="59">
        <v>1</v>
      </c>
      <c r="Y92" s="59">
        <v>4</v>
      </c>
      <c r="Z92" s="59">
        <v>1</v>
      </c>
      <c r="AA92" s="59">
        <v>1</v>
      </c>
      <c r="AB92" s="59">
        <v>2</v>
      </c>
      <c r="AC92" s="59">
        <v>2</v>
      </c>
      <c r="AD92" s="61">
        <v>1</v>
      </c>
      <c r="AE92" s="59">
        <v>0</v>
      </c>
      <c r="AF92" s="59">
        <v>1</v>
      </c>
      <c r="AG92" s="59">
        <v>2</v>
      </c>
      <c r="AH92" s="59">
        <v>1</v>
      </c>
      <c r="AI92" s="59">
        <v>0</v>
      </c>
      <c r="AJ92" s="59">
        <v>1</v>
      </c>
      <c r="AK92" s="59">
        <v>1</v>
      </c>
      <c r="AL92" s="59">
        <v>1</v>
      </c>
      <c r="AM92" s="59">
        <v>0</v>
      </c>
      <c r="AN92" s="59">
        <v>0</v>
      </c>
      <c r="AO92" s="59">
        <v>0</v>
      </c>
      <c r="AP92" s="59">
        <v>0</v>
      </c>
      <c r="AQ92" s="59">
        <v>1</v>
      </c>
      <c r="AR92" s="59">
        <v>1</v>
      </c>
      <c r="AS92" s="59">
        <v>2</v>
      </c>
      <c r="AT92" s="59">
        <v>2</v>
      </c>
      <c r="AU92" s="59">
        <v>0</v>
      </c>
      <c r="AV92" s="59">
        <v>1</v>
      </c>
      <c r="AW92" s="59">
        <v>6</v>
      </c>
      <c r="AX92" s="59">
        <v>2</v>
      </c>
      <c r="AY92" s="59">
        <v>2</v>
      </c>
      <c r="AZ92" s="59">
        <v>1</v>
      </c>
      <c r="BA92" s="59">
        <v>4</v>
      </c>
      <c r="BB92" s="59">
        <v>1</v>
      </c>
      <c r="BC92" s="59">
        <v>1</v>
      </c>
      <c r="BD92" s="59">
        <v>2</v>
      </c>
      <c r="BE92" s="59">
        <v>2</v>
      </c>
      <c r="BF92" s="61">
        <v>1</v>
      </c>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59"/>
      <c r="CF92" s="59"/>
      <c r="CG92" s="59"/>
      <c r="CH92" s="61"/>
      <c r="CI92" s="59">
        <v>3</v>
      </c>
      <c r="CJ92" s="59">
        <v>1</v>
      </c>
      <c r="CK92" s="59">
        <v>0</v>
      </c>
      <c r="CL92" s="59">
        <v>1</v>
      </c>
      <c r="CM92" s="59">
        <v>2</v>
      </c>
      <c r="CN92" s="61">
        <v>1</v>
      </c>
      <c r="CO92" s="59">
        <v>3</v>
      </c>
      <c r="CP92" s="59">
        <v>1</v>
      </c>
      <c r="CQ92" s="59">
        <v>0</v>
      </c>
      <c r="CR92" s="59">
        <v>0</v>
      </c>
      <c r="CS92" s="59">
        <v>0</v>
      </c>
      <c r="CT92" s="61">
        <v>1</v>
      </c>
      <c r="CU92" s="59">
        <v>2</v>
      </c>
      <c r="CV92" s="59">
        <v>1</v>
      </c>
      <c r="CW92" s="59">
        <v>0</v>
      </c>
      <c r="CX92" s="59">
        <v>0</v>
      </c>
      <c r="CY92" s="59">
        <v>0</v>
      </c>
      <c r="CZ92" s="61">
        <v>1</v>
      </c>
      <c r="DA92" s="59"/>
      <c r="DB92" s="59">
        <v>6</v>
      </c>
      <c r="DC92" s="59">
        <v>6</v>
      </c>
      <c r="DD92" s="59">
        <v>5</v>
      </c>
      <c r="DE92" s="59">
        <v>2</v>
      </c>
      <c r="DF92" s="59">
        <v>5</v>
      </c>
      <c r="DG92" s="59">
        <v>5</v>
      </c>
      <c r="DH92" s="59">
        <v>4</v>
      </c>
      <c r="DI92" s="59">
        <v>4</v>
      </c>
      <c r="DJ92" s="59">
        <v>4</v>
      </c>
      <c r="DK92" s="61">
        <v>2</v>
      </c>
      <c r="DL92" s="59"/>
      <c r="DM92" s="59"/>
      <c r="DN92" s="59"/>
      <c r="DO92" s="59"/>
      <c r="DP92" s="59">
        <v>2</v>
      </c>
      <c r="DQ92" s="59">
        <v>5</v>
      </c>
      <c r="DR92" s="59">
        <v>4</v>
      </c>
      <c r="DS92" s="59">
        <v>4</v>
      </c>
      <c r="DT92" s="59">
        <v>4</v>
      </c>
      <c r="DU92" s="61">
        <v>2</v>
      </c>
      <c r="DV92" s="59"/>
      <c r="DW92" s="59"/>
      <c r="DX92" s="59"/>
      <c r="DY92" s="59"/>
      <c r="DZ92" s="59"/>
      <c r="EA92" s="59"/>
      <c r="EB92" s="59"/>
      <c r="EC92" s="59"/>
      <c r="ED92" s="59"/>
      <c r="EE92" s="61"/>
      <c r="EF92" s="62"/>
      <c r="EG92" s="62">
        <f>U92/DB92</f>
        <v>1</v>
      </c>
      <c r="EH92" s="62">
        <f>V92/DC92</f>
        <v>0.33333333333333331</v>
      </c>
      <c r="EI92" s="62">
        <f>V92/DC92</f>
        <v>0.33333333333333331</v>
      </c>
      <c r="EJ92" s="62">
        <f>W92/DD92</f>
        <v>0.4</v>
      </c>
      <c r="EK92" s="62">
        <f t="shared" si="139"/>
        <v>0.8</v>
      </c>
      <c r="EL92" s="62">
        <f t="shared" si="139"/>
        <v>0.2</v>
      </c>
      <c r="EM92" s="62">
        <f t="shared" si="139"/>
        <v>0.25</v>
      </c>
      <c r="EN92" s="62">
        <f t="shared" si="139"/>
        <v>0.5</v>
      </c>
      <c r="EO92" s="62">
        <f>AC92/DJ92</f>
        <v>0.5</v>
      </c>
      <c r="EP92" s="263">
        <f>AD92/DK92</f>
        <v>0.5</v>
      </c>
      <c r="EQ92" s="9">
        <f t="shared" si="140"/>
        <v>0.6</v>
      </c>
      <c r="ER92" s="9">
        <f t="shared" si="140"/>
        <v>0.2</v>
      </c>
      <c r="ES92" s="9">
        <f t="shared" si="140"/>
        <v>0</v>
      </c>
      <c r="ET92" s="9">
        <f t="shared" si="140"/>
        <v>0.25</v>
      </c>
      <c r="EU92" s="9">
        <f>CM92/DJ92</f>
        <v>0.5</v>
      </c>
      <c r="EV92" s="56">
        <f>CN92/DK92</f>
        <v>0.5</v>
      </c>
      <c r="EW92" s="9">
        <f t="shared" si="141"/>
        <v>0.6</v>
      </c>
      <c r="EX92" s="9">
        <f t="shared" si="141"/>
        <v>0.2</v>
      </c>
      <c r="EY92" s="9">
        <f t="shared" si="141"/>
        <v>0</v>
      </c>
      <c r="EZ92" s="9">
        <f t="shared" si="141"/>
        <v>0</v>
      </c>
      <c r="FA92" s="9">
        <f>CS92/DJ92</f>
        <v>0</v>
      </c>
      <c r="FB92" s="56">
        <f>CT92/DK92</f>
        <v>0.5</v>
      </c>
      <c r="FC92" s="9">
        <f t="shared" si="142"/>
        <v>0.4</v>
      </c>
      <c r="FD92" s="9">
        <f t="shared" si="142"/>
        <v>0.2</v>
      </c>
      <c r="FE92" s="9">
        <f t="shared" si="142"/>
        <v>0</v>
      </c>
      <c r="FF92" s="9">
        <f t="shared" si="142"/>
        <v>0</v>
      </c>
      <c r="FG92" s="9">
        <f>CY92/DJ92</f>
        <v>0</v>
      </c>
      <c r="FH92" s="56">
        <f>CZ92/DK92</f>
        <v>0.5</v>
      </c>
      <c r="FI92" s="4"/>
      <c r="FJ92" s="4"/>
      <c r="FK92" s="4"/>
      <c r="FL92" s="4"/>
      <c r="FM92" s="4"/>
      <c r="FN92" s="4"/>
      <c r="FO92" s="4"/>
      <c r="FP92" s="4"/>
      <c r="FQ92" s="4"/>
      <c r="FR92" s="4"/>
      <c r="FS92" s="4"/>
      <c r="FT92" s="4"/>
      <c r="FU92" s="5"/>
      <c r="FV92" s="4"/>
      <c r="FW92" s="4"/>
      <c r="FX92" s="4"/>
      <c r="FY92" s="10">
        <v>8</v>
      </c>
      <c r="FZ92" s="10">
        <v>7</v>
      </c>
      <c r="GA92" s="10">
        <v>3</v>
      </c>
      <c r="GB92" s="10"/>
      <c r="GC92" s="10"/>
      <c r="GD92" s="10"/>
      <c r="GE92" s="10"/>
      <c r="GF92" s="10"/>
      <c r="GG92" s="10"/>
      <c r="GH92" s="10"/>
      <c r="GI92" s="4"/>
      <c r="GJ92" s="50"/>
      <c r="GK92"/>
      <c r="GL92"/>
    </row>
    <row r="93" spans="1:194" s="8" customFormat="1" ht="16.5">
      <c r="A93" s="64"/>
      <c r="B93" s="63" t="s">
        <v>78</v>
      </c>
      <c r="C93" s="59"/>
      <c r="D93" s="59"/>
      <c r="E93" s="59"/>
      <c r="F93" s="59"/>
      <c r="G93" s="59"/>
      <c r="H93" s="59"/>
      <c r="I93" s="59"/>
      <c r="J93" s="59"/>
      <c r="K93" s="60"/>
      <c r="L93" s="59"/>
      <c r="M93" s="59"/>
      <c r="N93" s="59"/>
      <c r="O93" s="59"/>
      <c r="P93" s="59"/>
      <c r="Q93" s="59"/>
      <c r="R93" s="60"/>
      <c r="S93" s="59"/>
      <c r="T93" s="59"/>
      <c r="U93" s="59"/>
      <c r="V93" s="59"/>
      <c r="W93" s="59"/>
      <c r="X93" s="59"/>
      <c r="Y93" s="59"/>
      <c r="Z93" s="59">
        <v>0</v>
      </c>
      <c r="AA93" s="59">
        <v>0</v>
      </c>
      <c r="AB93" s="59"/>
      <c r="AC93" s="59">
        <v>0</v>
      </c>
      <c r="AD93" s="61">
        <v>0</v>
      </c>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v>0</v>
      </c>
      <c r="BC93" s="59">
        <v>0</v>
      </c>
      <c r="BD93" s="59"/>
      <c r="BE93" s="59">
        <v>0</v>
      </c>
      <c r="BF93" s="61">
        <v>0</v>
      </c>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61"/>
      <c r="CI93" s="59"/>
      <c r="CJ93" s="59">
        <v>0</v>
      </c>
      <c r="CK93" s="59">
        <v>0</v>
      </c>
      <c r="CL93" s="59"/>
      <c r="CM93" s="59"/>
      <c r="CN93" s="61">
        <v>0</v>
      </c>
      <c r="CO93" s="59"/>
      <c r="CP93" s="59">
        <v>0</v>
      </c>
      <c r="CQ93" s="59">
        <v>0</v>
      </c>
      <c r="CR93" s="59"/>
      <c r="CS93" s="59"/>
      <c r="CT93" s="61">
        <v>0</v>
      </c>
      <c r="CU93" s="59"/>
      <c r="CV93" s="59">
        <v>0</v>
      </c>
      <c r="CW93" s="59">
        <v>0</v>
      </c>
      <c r="CX93" s="59"/>
      <c r="CY93" s="59"/>
      <c r="CZ93" s="61">
        <v>0</v>
      </c>
      <c r="DA93" s="59"/>
      <c r="DB93" s="59"/>
      <c r="DC93" s="59"/>
      <c r="DD93" s="59"/>
      <c r="DE93" s="59"/>
      <c r="DF93" s="59"/>
      <c r="DG93" s="59">
        <v>1</v>
      </c>
      <c r="DH93" s="59">
        <v>1</v>
      </c>
      <c r="DI93" s="59"/>
      <c r="DJ93" s="59"/>
      <c r="DK93" s="61">
        <v>1</v>
      </c>
      <c r="DL93" s="59"/>
      <c r="DM93" s="59"/>
      <c r="DN93" s="59"/>
      <c r="DO93" s="59"/>
      <c r="DP93" s="59"/>
      <c r="DQ93" s="59">
        <v>1</v>
      </c>
      <c r="DR93" s="59">
        <v>1</v>
      </c>
      <c r="DS93" s="59"/>
      <c r="DT93" s="59"/>
      <c r="DU93" s="61">
        <v>1</v>
      </c>
      <c r="DV93" s="59"/>
      <c r="DW93" s="59"/>
      <c r="DX93" s="59"/>
      <c r="DY93" s="59"/>
      <c r="DZ93" s="59"/>
      <c r="EA93" s="59"/>
      <c r="EB93" s="59"/>
      <c r="EC93" s="59"/>
      <c r="ED93" s="59"/>
      <c r="EE93" s="61"/>
      <c r="EF93" s="62"/>
      <c r="EG93" s="62"/>
      <c r="EH93" s="62"/>
      <c r="EI93" s="62"/>
      <c r="EJ93" s="62"/>
      <c r="EK93" s="62"/>
      <c r="EL93" s="62">
        <v>0</v>
      </c>
      <c r="EM93" s="62">
        <v>0</v>
      </c>
      <c r="EN93" s="62"/>
      <c r="EO93" s="62"/>
      <c r="EP93" s="56"/>
      <c r="EQ93" s="9"/>
      <c r="ER93" s="9">
        <v>0</v>
      </c>
      <c r="ES93" s="9">
        <v>0</v>
      </c>
      <c r="ET93" s="9"/>
      <c r="EU93" s="9"/>
      <c r="EV93" s="56"/>
      <c r="EW93" s="9"/>
      <c r="EX93" s="9">
        <v>0</v>
      </c>
      <c r="EY93" s="9">
        <v>0</v>
      </c>
      <c r="EZ93" s="9"/>
      <c r="FA93" s="9"/>
      <c r="FB93" s="56"/>
      <c r="FC93" s="9"/>
      <c r="FD93" s="9">
        <v>0</v>
      </c>
      <c r="FE93" s="9">
        <v>0</v>
      </c>
      <c r="FF93" s="9"/>
      <c r="FG93" s="9"/>
      <c r="FH93" s="248"/>
      <c r="FI93" s="4"/>
      <c r="FJ93" s="4"/>
      <c r="FK93" s="4"/>
      <c r="FL93" s="4"/>
      <c r="FM93" s="4"/>
      <c r="FN93" s="4"/>
      <c r="FO93" s="4"/>
      <c r="FP93" s="4"/>
      <c r="FQ93" s="4"/>
      <c r="FR93" s="4"/>
      <c r="FS93" s="4"/>
      <c r="FT93" s="4"/>
      <c r="FU93" s="5"/>
      <c r="FV93" s="4"/>
      <c r="FW93" s="4"/>
      <c r="FX93" s="4"/>
      <c r="FY93" s="10"/>
      <c r="FZ93" s="10"/>
      <c r="GA93" s="10"/>
      <c r="GB93" s="10"/>
      <c r="GC93" s="10"/>
      <c r="GD93" s="10"/>
      <c r="GE93" s="10"/>
      <c r="GF93" s="10"/>
      <c r="GG93" s="10"/>
      <c r="GH93" s="10"/>
      <c r="GI93" s="4"/>
      <c r="GJ93" s="50"/>
      <c r="GK93"/>
      <c r="GL93"/>
    </row>
    <row r="94" spans="1:194" s="8" customFormat="1" ht="16.5">
      <c r="A94" s="64"/>
      <c r="B94" s="65" t="s">
        <v>44</v>
      </c>
      <c r="C94" s="66">
        <f t="shared" ref="C94:I94" si="143">SUM(C91:C92)</f>
        <v>10</v>
      </c>
      <c r="D94" s="66">
        <f t="shared" si="143"/>
        <v>15</v>
      </c>
      <c r="E94" s="66">
        <f t="shared" si="143"/>
        <v>7</v>
      </c>
      <c r="F94" s="66">
        <f t="shared" si="143"/>
        <v>6</v>
      </c>
      <c r="G94" s="66">
        <f t="shared" si="143"/>
        <v>4</v>
      </c>
      <c r="H94" s="66">
        <f t="shared" si="143"/>
        <v>7</v>
      </c>
      <c r="I94" s="66">
        <f t="shared" si="143"/>
        <v>6</v>
      </c>
      <c r="J94" s="66">
        <f>SUM(AL94,BN94)</f>
        <v>6</v>
      </c>
      <c r="K94" s="67">
        <f>SUM(AM94,BO94)</f>
        <v>8</v>
      </c>
      <c r="L94" s="66">
        <f t="shared" ref="L94:Y94" si="144">SUM(L91:L92)</f>
        <v>7</v>
      </c>
      <c r="M94" s="66">
        <f t="shared" si="144"/>
        <v>5</v>
      </c>
      <c r="N94" s="66">
        <f t="shared" si="144"/>
        <v>8</v>
      </c>
      <c r="O94" s="66">
        <f t="shared" si="144"/>
        <v>6</v>
      </c>
      <c r="P94" s="66">
        <f t="shared" si="144"/>
        <v>5</v>
      </c>
      <c r="Q94" s="66">
        <f t="shared" si="144"/>
        <v>6</v>
      </c>
      <c r="R94" s="67">
        <f t="shared" si="144"/>
        <v>6</v>
      </c>
      <c r="S94" s="66">
        <f t="shared" si="144"/>
        <v>7</v>
      </c>
      <c r="T94" s="66">
        <f t="shared" si="144"/>
        <v>11</v>
      </c>
      <c r="U94" s="66">
        <f t="shared" si="144"/>
        <v>17</v>
      </c>
      <c r="V94" s="66">
        <f t="shared" si="144"/>
        <v>17</v>
      </c>
      <c r="W94" s="66">
        <f t="shared" si="144"/>
        <v>28</v>
      </c>
      <c r="X94" s="66">
        <f t="shared" si="144"/>
        <v>40</v>
      </c>
      <c r="Y94" s="66">
        <f t="shared" si="144"/>
        <v>36</v>
      </c>
      <c r="Z94" s="66">
        <f>SUM(Z91:Z93)</f>
        <v>16</v>
      </c>
      <c r="AA94" s="66">
        <f>SUM(AA91:AA93)</f>
        <v>28</v>
      </c>
      <c r="AB94" s="66">
        <f>SUM(AB91:AB93)</f>
        <v>23</v>
      </c>
      <c r="AC94" s="66">
        <f>SUM(AC91:AC93)</f>
        <v>11</v>
      </c>
      <c r="AD94" s="61">
        <f>SUM(AD91:AD93)</f>
        <v>13</v>
      </c>
      <c r="AE94" s="66">
        <f t="shared" ref="AE94:DE94" si="145">SUM(AE91:AE93)</f>
        <v>10</v>
      </c>
      <c r="AF94" s="66">
        <f t="shared" si="145"/>
        <v>15</v>
      </c>
      <c r="AG94" s="66">
        <f t="shared" si="145"/>
        <v>7</v>
      </c>
      <c r="AH94" s="66">
        <f t="shared" si="145"/>
        <v>6</v>
      </c>
      <c r="AI94" s="66">
        <f t="shared" si="145"/>
        <v>4</v>
      </c>
      <c r="AJ94" s="66">
        <f t="shared" si="145"/>
        <v>7</v>
      </c>
      <c r="AK94" s="66">
        <f t="shared" si="145"/>
        <v>6</v>
      </c>
      <c r="AL94" s="66">
        <f t="shared" si="145"/>
        <v>6</v>
      </c>
      <c r="AM94" s="66">
        <f t="shared" si="145"/>
        <v>8</v>
      </c>
      <c r="AN94" s="66">
        <f t="shared" si="145"/>
        <v>7</v>
      </c>
      <c r="AO94" s="66">
        <f t="shared" si="145"/>
        <v>5</v>
      </c>
      <c r="AP94" s="66">
        <f t="shared" si="145"/>
        <v>8</v>
      </c>
      <c r="AQ94" s="66">
        <f t="shared" si="145"/>
        <v>6</v>
      </c>
      <c r="AR94" s="66">
        <f t="shared" si="145"/>
        <v>5</v>
      </c>
      <c r="AS94" s="66">
        <f t="shared" si="145"/>
        <v>6</v>
      </c>
      <c r="AT94" s="66">
        <f t="shared" si="145"/>
        <v>6</v>
      </c>
      <c r="AU94" s="66">
        <f t="shared" si="145"/>
        <v>7</v>
      </c>
      <c r="AV94" s="66">
        <f t="shared" si="145"/>
        <v>11</v>
      </c>
      <c r="AW94" s="66">
        <f t="shared" si="145"/>
        <v>17</v>
      </c>
      <c r="AX94" s="66">
        <f t="shared" si="145"/>
        <v>17</v>
      </c>
      <c r="AY94" s="66">
        <f t="shared" si="145"/>
        <v>28</v>
      </c>
      <c r="AZ94" s="66">
        <f t="shared" si="145"/>
        <v>40</v>
      </c>
      <c r="BA94" s="66">
        <f t="shared" si="145"/>
        <v>36</v>
      </c>
      <c r="BB94" s="66">
        <f t="shared" si="145"/>
        <v>16</v>
      </c>
      <c r="BC94" s="66">
        <f>SUM(BC91:BC93)</f>
        <v>28</v>
      </c>
      <c r="BD94" s="66">
        <f>SUM(BD91:BD93)</f>
        <v>23</v>
      </c>
      <c r="BE94" s="66">
        <f>SUM(BE91:BE93)</f>
        <v>11</v>
      </c>
      <c r="BF94" s="61">
        <f>SUM(BF91:BF93)</f>
        <v>13</v>
      </c>
      <c r="BG94" s="66">
        <f t="shared" si="145"/>
        <v>0</v>
      </c>
      <c r="BH94" s="66">
        <f t="shared" si="145"/>
        <v>0</v>
      </c>
      <c r="BI94" s="66">
        <f t="shared" si="145"/>
        <v>0</v>
      </c>
      <c r="BJ94" s="66">
        <f t="shared" si="145"/>
        <v>0</v>
      </c>
      <c r="BK94" s="66">
        <f t="shared" si="145"/>
        <v>0</v>
      </c>
      <c r="BL94" s="66">
        <f t="shared" si="145"/>
        <v>0</v>
      </c>
      <c r="BM94" s="66">
        <f t="shared" si="145"/>
        <v>0</v>
      </c>
      <c r="BN94" s="66">
        <f t="shared" si="145"/>
        <v>0</v>
      </c>
      <c r="BO94" s="66">
        <f t="shared" si="145"/>
        <v>0</v>
      </c>
      <c r="BP94" s="66">
        <f t="shared" si="145"/>
        <v>0</v>
      </c>
      <c r="BQ94" s="66">
        <f t="shared" si="145"/>
        <v>0</v>
      </c>
      <c r="BR94" s="66">
        <f t="shared" si="145"/>
        <v>0</v>
      </c>
      <c r="BS94" s="66">
        <f t="shared" si="145"/>
        <v>0</v>
      </c>
      <c r="BT94" s="66">
        <f t="shared" si="145"/>
        <v>0</v>
      </c>
      <c r="BU94" s="66">
        <f t="shared" si="145"/>
        <v>0</v>
      </c>
      <c r="BV94" s="66">
        <f t="shared" si="145"/>
        <v>0</v>
      </c>
      <c r="BW94" s="66">
        <f t="shared" si="145"/>
        <v>0</v>
      </c>
      <c r="BX94" s="66"/>
      <c r="BY94" s="66"/>
      <c r="BZ94" s="66"/>
      <c r="CA94" s="66"/>
      <c r="CB94" s="66"/>
      <c r="CC94" s="66"/>
      <c r="CD94" s="66"/>
      <c r="CE94" s="66"/>
      <c r="CF94" s="66"/>
      <c r="CG94" s="66"/>
      <c r="CH94" s="61"/>
      <c r="CI94" s="66">
        <f t="shared" si="145"/>
        <v>17</v>
      </c>
      <c r="CJ94" s="66">
        <f t="shared" si="145"/>
        <v>9</v>
      </c>
      <c r="CK94" s="66">
        <f>SUM(CK91:CK93)</f>
        <v>13</v>
      </c>
      <c r="CL94" s="66">
        <f>SUM(CL91:CL93)</f>
        <v>11</v>
      </c>
      <c r="CM94" s="66">
        <f>SUM(CM91:CM93)</f>
        <v>5</v>
      </c>
      <c r="CN94" s="69">
        <f>SUM(CN91:CN93)</f>
        <v>7</v>
      </c>
      <c r="CO94" s="66">
        <f t="shared" si="145"/>
        <v>15</v>
      </c>
      <c r="CP94" s="66">
        <f t="shared" si="145"/>
        <v>7</v>
      </c>
      <c r="CQ94" s="66">
        <f>SUM(CQ91:CQ93)</f>
        <v>7</v>
      </c>
      <c r="CR94" s="66">
        <f>SUM(CR91:CR93)</f>
        <v>5</v>
      </c>
      <c r="CS94" s="66">
        <f>SUM(CS91:CS93)</f>
        <v>1</v>
      </c>
      <c r="CT94" s="68">
        <f>SUM(CT91:CT93)</f>
        <v>2</v>
      </c>
      <c r="CU94" s="66">
        <f t="shared" si="145"/>
        <v>7</v>
      </c>
      <c r="CV94" s="66">
        <f t="shared" si="145"/>
        <v>7</v>
      </c>
      <c r="CW94" s="66">
        <f>SUM(CW91:CW93)</f>
        <v>5</v>
      </c>
      <c r="CX94" s="66">
        <f>SUM(CX91:CX93)</f>
        <v>2</v>
      </c>
      <c r="CY94" s="66">
        <f>SUM(CY91:CY93)</f>
        <v>1</v>
      </c>
      <c r="CZ94" s="68">
        <f>SUM(CZ91:CZ93)</f>
        <v>1</v>
      </c>
      <c r="DA94" s="66">
        <f t="shared" si="145"/>
        <v>0</v>
      </c>
      <c r="DB94" s="66">
        <f t="shared" si="145"/>
        <v>43</v>
      </c>
      <c r="DC94" s="66">
        <f t="shared" si="145"/>
        <v>48</v>
      </c>
      <c r="DD94" s="66">
        <f t="shared" si="145"/>
        <v>58</v>
      </c>
      <c r="DE94" s="66">
        <f t="shared" si="145"/>
        <v>69</v>
      </c>
      <c r="DF94" s="66">
        <f t="shared" ref="DF94:DL94" si="146">SUM(DF91:DF93)</f>
        <v>61</v>
      </c>
      <c r="DG94" s="66">
        <f t="shared" si="146"/>
        <v>39</v>
      </c>
      <c r="DH94" s="66">
        <f t="shared" si="146"/>
        <v>53</v>
      </c>
      <c r="DI94" s="66">
        <f t="shared" si="146"/>
        <v>42</v>
      </c>
      <c r="DJ94" s="66">
        <f t="shared" si="146"/>
        <v>25</v>
      </c>
      <c r="DK94" s="68">
        <f>SUM(DK91:DK93)</f>
        <v>36</v>
      </c>
      <c r="DL94" s="66">
        <f t="shared" si="146"/>
        <v>0</v>
      </c>
      <c r="DM94" s="66">
        <f>SUM(DM91:DM92)</f>
        <v>0</v>
      </c>
      <c r="DN94" s="66">
        <f>SUM(DN91:DN92)</f>
        <v>0</v>
      </c>
      <c r="DO94" s="66">
        <f>SUM(DO91:DO92)</f>
        <v>0</v>
      </c>
      <c r="DP94" s="66">
        <f>SUM(DP91:DP92)</f>
        <v>69</v>
      </c>
      <c r="DQ94" s="66">
        <f>SUM(DQ91:DQ93)</f>
        <v>39</v>
      </c>
      <c r="DR94" s="66">
        <f>SUM(DR91:DR93)</f>
        <v>53</v>
      </c>
      <c r="DS94" s="66">
        <f>SUM(DS91:DS93)</f>
        <v>42</v>
      </c>
      <c r="DT94" s="66">
        <f>SUM(DT91:DT93)</f>
        <v>25</v>
      </c>
      <c r="DU94" s="68">
        <f>SUM(DU91:DU93)</f>
        <v>36</v>
      </c>
      <c r="DV94" s="66"/>
      <c r="DW94" s="66"/>
      <c r="DX94" s="66"/>
      <c r="DY94" s="66"/>
      <c r="DZ94" s="66"/>
      <c r="EA94" s="66"/>
      <c r="EB94" s="66"/>
      <c r="EC94" s="66"/>
      <c r="ED94" s="66"/>
      <c r="EE94" s="68"/>
      <c r="EF94" s="70"/>
      <c r="EG94" s="70">
        <f>U94/DB94</f>
        <v>0.39534883720930231</v>
      </c>
      <c r="EH94" s="70">
        <f>V94/DC94</f>
        <v>0.35416666666666669</v>
      </c>
      <c r="EI94" s="70">
        <f>V94/DC94</f>
        <v>0.35416666666666669</v>
      </c>
      <c r="EJ94" s="70">
        <f>W94/DD94</f>
        <v>0.48275862068965519</v>
      </c>
      <c r="EK94" s="70">
        <f t="shared" ref="EK94:EP94" si="147">Y94/DF94</f>
        <v>0.5901639344262295</v>
      </c>
      <c r="EL94" s="70">
        <f t="shared" si="147"/>
        <v>0.41025641025641024</v>
      </c>
      <c r="EM94" s="70">
        <f t="shared" si="147"/>
        <v>0.52830188679245282</v>
      </c>
      <c r="EN94" s="70">
        <f t="shared" si="147"/>
        <v>0.54761904761904767</v>
      </c>
      <c r="EO94" s="70">
        <f t="shared" si="147"/>
        <v>0.44</v>
      </c>
      <c r="EP94" s="264">
        <f t="shared" si="147"/>
        <v>0.3611111111111111</v>
      </c>
      <c r="EQ94" s="14">
        <f t="shared" ref="EQ94:EV94" si="148">CI94/DF94</f>
        <v>0.27868852459016391</v>
      </c>
      <c r="ER94" s="14">
        <f t="shared" si="148"/>
        <v>0.23076923076923078</v>
      </c>
      <c r="ES94" s="14">
        <f t="shared" si="148"/>
        <v>0.24528301886792453</v>
      </c>
      <c r="ET94" s="14">
        <f t="shared" si="148"/>
        <v>0.26190476190476192</v>
      </c>
      <c r="EU94" s="14">
        <f t="shared" si="148"/>
        <v>0.2</v>
      </c>
      <c r="EV94" s="55">
        <f t="shared" si="148"/>
        <v>0.19444444444444445</v>
      </c>
      <c r="EW94" s="14">
        <f t="shared" ref="EW94:FB94" si="149">CO94/DF94</f>
        <v>0.24590163934426229</v>
      </c>
      <c r="EX94" s="14">
        <f t="shared" si="149"/>
        <v>0.17948717948717949</v>
      </c>
      <c r="EY94" s="14">
        <f t="shared" si="149"/>
        <v>0.13207547169811321</v>
      </c>
      <c r="EZ94" s="14">
        <f t="shared" si="149"/>
        <v>0.11904761904761904</v>
      </c>
      <c r="FA94" s="14">
        <f t="shared" si="149"/>
        <v>0.04</v>
      </c>
      <c r="FB94" s="55">
        <f t="shared" si="149"/>
        <v>5.5555555555555552E-2</v>
      </c>
      <c r="FC94" s="14">
        <f>CU94/DP94</f>
        <v>0.10144927536231885</v>
      </c>
      <c r="FD94" s="14">
        <f>CV94/DG94</f>
        <v>0.17948717948717949</v>
      </c>
      <c r="FE94" s="14">
        <f>CW94/DH94</f>
        <v>9.4339622641509441E-2</v>
      </c>
      <c r="FF94" s="14">
        <f>CX94/DI94</f>
        <v>4.7619047619047616E-2</v>
      </c>
      <c r="FG94" s="14">
        <f>CY94/DJ94</f>
        <v>0.04</v>
      </c>
      <c r="FH94" s="55">
        <f>CZ94/DK94</f>
        <v>2.7777777777777776E-2</v>
      </c>
      <c r="FI94" s="11"/>
      <c r="FJ94" s="11"/>
      <c r="FK94" s="11"/>
      <c r="FL94" s="4"/>
      <c r="FM94" s="4"/>
      <c r="FN94" s="4"/>
      <c r="FO94" s="4"/>
      <c r="FP94" s="4"/>
      <c r="FQ94" s="4"/>
      <c r="FR94" s="4"/>
      <c r="FS94" s="4"/>
      <c r="FT94" s="4"/>
      <c r="FU94" s="5"/>
      <c r="FV94" s="4"/>
      <c r="FW94" s="4"/>
      <c r="FX94" s="4"/>
      <c r="FY94" s="10"/>
      <c r="FZ94" s="10"/>
      <c r="GA94" s="10"/>
      <c r="GB94" s="10"/>
      <c r="GC94" s="10"/>
      <c r="GD94" s="10"/>
      <c r="GE94" s="10"/>
      <c r="GF94" s="10"/>
      <c r="GG94" s="10"/>
      <c r="GH94" s="10"/>
      <c r="GI94" s="4"/>
      <c r="GJ94" s="50"/>
      <c r="GK94"/>
      <c r="GL94"/>
    </row>
    <row r="95" spans="1:194" s="8" customFormat="1" ht="16.5">
      <c r="A95" s="282" t="s">
        <v>41</v>
      </c>
      <c r="B95" s="283"/>
      <c r="C95" s="284"/>
      <c r="D95" s="284"/>
      <c r="E95" s="284"/>
      <c r="F95" s="284"/>
      <c r="G95" s="284"/>
      <c r="H95" s="284"/>
      <c r="I95" s="284"/>
      <c r="J95" s="284"/>
      <c r="K95" s="285"/>
      <c r="L95" s="284"/>
      <c r="M95" s="284"/>
      <c r="N95" s="284"/>
      <c r="O95" s="284"/>
      <c r="P95" s="284"/>
      <c r="Q95" s="284"/>
      <c r="R95" s="285"/>
      <c r="S95" s="284"/>
      <c r="T95" s="284"/>
      <c r="U95" s="284"/>
      <c r="V95" s="284"/>
      <c r="W95" s="284"/>
      <c r="X95" s="284"/>
      <c r="Y95" s="284"/>
      <c r="Z95" s="284"/>
      <c r="AA95" s="284"/>
      <c r="AB95" s="284"/>
      <c r="AC95" s="284"/>
      <c r="AD95" s="286"/>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6"/>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c r="CF95" s="284"/>
      <c r="CG95" s="284"/>
      <c r="CH95" s="286"/>
      <c r="CI95" s="284"/>
      <c r="CJ95" s="284"/>
      <c r="CK95" s="284"/>
      <c r="CL95" s="284"/>
      <c r="CM95" s="284"/>
      <c r="CN95" s="286"/>
      <c r="CO95" s="284"/>
      <c r="CP95" s="284"/>
      <c r="CQ95" s="284"/>
      <c r="CR95" s="284"/>
      <c r="CS95" s="284"/>
      <c r="CT95" s="286"/>
      <c r="CU95" s="284"/>
      <c r="CV95" s="284"/>
      <c r="CW95" s="284"/>
      <c r="CX95" s="284"/>
      <c r="CY95" s="284"/>
      <c r="CZ95" s="286"/>
      <c r="DA95" s="284"/>
      <c r="DB95" s="284"/>
      <c r="DC95" s="284"/>
      <c r="DD95" s="284"/>
      <c r="DE95" s="284"/>
      <c r="DF95" s="284"/>
      <c r="DG95" s="284"/>
      <c r="DH95" s="284"/>
      <c r="DI95" s="284"/>
      <c r="DJ95" s="284"/>
      <c r="DK95" s="286"/>
      <c r="DL95" s="284"/>
      <c r="DM95" s="284"/>
      <c r="DN95" s="284"/>
      <c r="DO95" s="284"/>
      <c r="DP95" s="284"/>
      <c r="DQ95" s="284"/>
      <c r="DR95" s="284"/>
      <c r="DS95" s="284"/>
      <c r="DT95" s="284"/>
      <c r="DU95" s="286"/>
      <c r="DV95" s="284"/>
      <c r="DW95" s="284"/>
      <c r="DX95" s="284"/>
      <c r="DY95" s="284"/>
      <c r="DZ95" s="284"/>
      <c r="EA95" s="284"/>
      <c r="EB95" s="284"/>
      <c r="EC95" s="284"/>
      <c r="ED95" s="284"/>
      <c r="EE95" s="286"/>
      <c r="EF95" s="295"/>
      <c r="EG95" s="295"/>
      <c r="EH95" s="295"/>
      <c r="EI95" s="295"/>
      <c r="EJ95" s="284"/>
      <c r="EK95" s="284"/>
      <c r="EL95" s="284"/>
      <c r="EM95" s="284"/>
      <c r="EN95" s="284"/>
      <c r="EO95" s="284"/>
      <c r="EP95" s="287"/>
      <c r="EQ95" s="288"/>
      <c r="ER95" s="288"/>
      <c r="ES95" s="288"/>
      <c r="ET95" s="288"/>
      <c r="EU95" s="288"/>
      <c r="EV95" s="287"/>
      <c r="EW95" s="288"/>
      <c r="EX95" s="288"/>
      <c r="EY95" s="288"/>
      <c r="EZ95" s="288"/>
      <c r="FA95" s="288"/>
      <c r="FB95" s="287"/>
      <c r="FC95" s="288"/>
      <c r="FD95" s="288"/>
      <c r="FE95" s="288"/>
      <c r="FF95" s="288"/>
      <c r="FG95" s="288"/>
      <c r="FH95" s="289"/>
      <c r="FI95" s="288"/>
      <c r="FJ95" s="288"/>
      <c r="FK95" s="288"/>
      <c r="FL95" s="288"/>
      <c r="FM95" s="288"/>
      <c r="FN95" s="288"/>
      <c r="FO95" s="288"/>
      <c r="FP95" s="288"/>
      <c r="FQ95" s="288"/>
      <c r="FR95" s="288"/>
      <c r="FS95" s="288"/>
      <c r="FT95" s="288"/>
      <c r="FU95" s="290"/>
      <c r="FV95" s="288"/>
      <c r="FW95" s="288"/>
      <c r="FX95" s="288"/>
      <c r="FY95" s="291"/>
      <c r="FZ95" s="291"/>
      <c r="GA95" s="291"/>
      <c r="GB95" s="291"/>
      <c r="GC95" s="291"/>
      <c r="GD95" s="291"/>
      <c r="GE95" s="291"/>
      <c r="GF95" s="291"/>
      <c r="GG95" s="291"/>
      <c r="GH95" s="291"/>
      <c r="GI95" s="288"/>
      <c r="GJ95" s="287"/>
      <c r="GK95"/>
      <c r="GL95"/>
    </row>
    <row r="96" spans="1:194" s="8" customFormat="1" ht="16.5">
      <c r="A96" s="292" t="s">
        <v>137</v>
      </c>
      <c r="B96" s="283"/>
      <c r="C96" s="284"/>
      <c r="D96" s="284"/>
      <c r="E96" s="284"/>
      <c r="F96" s="284"/>
      <c r="G96" s="284"/>
      <c r="H96" s="284"/>
      <c r="I96" s="284"/>
      <c r="J96" s="284"/>
      <c r="K96" s="285"/>
      <c r="L96" s="284"/>
      <c r="M96" s="284"/>
      <c r="N96" s="284"/>
      <c r="O96" s="284"/>
      <c r="P96" s="284"/>
      <c r="Q96" s="284"/>
      <c r="R96" s="285"/>
      <c r="S96" s="284"/>
      <c r="T96" s="284"/>
      <c r="U96" s="284"/>
      <c r="V96" s="284"/>
      <c r="W96" s="284"/>
      <c r="X96" s="284"/>
      <c r="Y96" s="284"/>
      <c r="Z96" s="284"/>
      <c r="AA96" s="284"/>
      <c r="AB96" s="284"/>
      <c r="AC96" s="284"/>
      <c r="AD96" s="286"/>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6"/>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c r="CF96" s="284"/>
      <c r="CG96" s="284"/>
      <c r="CH96" s="286"/>
      <c r="CI96" s="284"/>
      <c r="CJ96" s="284"/>
      <c r="CK96" s="284"/>
      <c r="CL96" s="284"/>
      <c r="CM96" s="284"/>
      <c r="CN96" s="286"/>
      <c r="CO96" s="284"/>
      <c r="CP96" s="284"/>
      <c r="CQ96" s="284"/>
      <c r="CR96" s="284"/>
      <c r="CS96" s="284"/>
      <c r="CT96" s="286"/>
      <c r="CU96" s="284"/>
      <c r="CV96" s="284"/>
      <c r="CW96" s="284"/>
      <c r="CX96" s="284"/>
      <c r="CY96" s="284"/>
      <c r="CZ96" s="286"/>
      <c r="DA96" s="284"/>
      <c r="DB96" s="284"/>
      <c r="DC96" s="284"/>
      <c r="DD96" s="284"/>
      <c r="DE96" s="284"/>
      <c r="DF96" s="284"/>
      <c r="DG96" s="284"/>
      <c r="DH96" s="284"/>
      <c r="DI96" s="284"/>
      <c r="DJ96" s="284"/>
      <c r="DK96" s="286"/>
      <c r="DL96" s="284"/>
      <c r="DM96" s="284"/>
      <c r="DN96" s="284"/>
      <c r="DO96" s="284"/>
      <c r="DP96" s="284"/>
      <c r="DQ96" s="284"/>
      <c r="DR96" s="284"/>
      <c r="DS96" s="284"/>
      <c r="DT96" s="284"/>
      <c r="DU96" s="286"/>
      <c r="DV96" s="284"/>
      <c r="DW96" s="284"/>
      <c r="DX96" s="284"/>
      <c r="DY96" s="284"/>
      <c r="DZ96" s="284"/>
      <c r="EA96" s="284"/>
      <c r="EB96" s="284"/>
      <c r="EC96" s="284"/>
      <c r="ED96" s="284"/>
      <c r="EE96" s="286"/>
      <c r="EF96" s="295"/>
      <c r="EG96" s="295"/>
      <c r="EH96" s="295"/>
      <c r="EI96" s="295"/>
      <c r="EJ96" s="284"/>
      <c r="EK96" s="284"/>
      <c r="EL96" s="284"/>
      <c r="EM96" s="284"/>
      <c r="EN96" s="284"/>
      <c r="EO96" s="284"/>
      <c r="EP96" s="287"/>
      <c r="EQ96" s="288"/>
      <c r="ER96" s="288"/>
      <c r="ES96" s="288"/>
      <c r="ET96" s="288"/>
      <c r="EU96" s="288"/>
      <c r="EV96" s="287"/>
      <c r="EW96" s="288"/>
      <c r="EX96" s="288"/>
      <c r="EY96" s="288"/>
      <c r="EZ96" s="288"/>
      <c r="FA96" s="288"/>
      <c r="FB96" s="287"/>
      <c r="FC96" s="288"/>
      <c r="FD96" s="288"/>
      <c r="FE96" s="288"/>
      <c r="FF96" s="288"/>
      <c r="FG96" s="288"/>
      <c r="FH96" s="289"/>
      <c r="FI96" s="288"/>
      <c r="FJ96" s="288"/>
      <c r="FK96" s="288"/>
      <c r="FL96" s="288"/>
      <c r="FM96" s="288"/>
      <c r="FN96" s="288"/>
      <c r="FO96" s="288"/>
      <c r="FP96" s="288"/>
      <c r="FQ96" s="288"/>
      <c r="FR96" s="288"/>
      <c r="FS96" s="288"/>
      <c r="FT96" s="288"/>
      <c r="FU96" s="290"/>
      <c r="FV96" s="288"/>
      <c r="FW96" s="288"/>
      <c r="FX96" s="288"/>
      <c r="FY96" s="291"/>
      <c r="FZ96" s="291"/>
      <c r="GA96" s="291"/>
      <c r="GB96" s="291"/>
      <c r="GC96" s="291"/>
      <c r="GD96" s="291"/>
      <c r="GE96" s="291"/>
      <c r="GF96" s="291"/>
      <c r="GG96" s="291"/>
      <c r="GH96" s="291"/>
      <c r="GI96" s="288"/>
      <c r="GJ96" s="287"/>
      <c r="GK96"/>
      <c r="GL96"/>
    </row>
    <row r="97" spans="1:194" s="8" customFormat="1" ht="16.5">
      <c r="A97" s="64"/>
      <c r="B97" s="63" t="s">
        <v>40</v>
      </c>
      <c r="C97" s="59">
        <v>3</v>
      </c>
      <c r="D97" s="59">
        <v>5</v>
      </c>
      <c r="E97" s="59">
        <v>4</v>
      </c>
      <c r="F97" s="59">
        <v>10</v>
      </c>
      <c r="G97" s="59">
        <f>SUM(AI97+BK97)</f>
        <v>11</v>
      </c>
      <c r="H97" s="59">
        <v>9</v>
      </c>
      <c r="I97" s="59">
        <v>7</v>
      </c>
      <c r="J97" s="59">
        <f>SUM(AL97,BN97)</f>
        <v>8</v>
      </c>
      <c r="K97" s="60">
        <v>15</v>
      </c>
      <c r="L97" s="59">
        <v>24</v>
      </c>
      <c r="M97" s="59">
        <v>24</v>
      </c>
      <c r="N97" s="59">
        <v>29</v>
      </c>
      <c r="O97" s="59">
        <v>42</v>
      </c>
      <c r="P97" s="59">
        <v>37</v>
      </c>
      <c r="Q97" s="59">
        <v>55</v>
      </c>
      <c r="R97" s="60">
        <v>81</v>
      </c>
      <c r="S97" s="59">
        <v>86</v>
      </c>
      <c r="T97" s="59">
        <v>71</v>
      </c>
      <c r="U97" s="59">
        <v>93</v>
      </c>
      <c r="V97" s="59">
        <v>86</v>
      </c>
      <c r="W97" s="59">
        <v>57</v>
      </c>
      <c r="X97" s="59">
        <v>69</v>
      </c>
      <c r="Y97" s="59">
        <v>64</v>
      </c>
      <c r="Z97" s="59">
        <v>47</v>
      </c>
      <c r="AA97" s="59">
        <v>68</v>
      </c>
      <c r="AB97" s="59">
        <v>77</v>
      </c>
      <c r="AC97" s="59">
        <v>41</v>
      </c>
      <c r="AD97" s="61">
        <v>55</v>
      </c>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61"/>
      <c r="BG97" s="59">
        <v>3</v>
      </c>
      <c r="BH97" s="59">
        <v>5</v>
      </c>
      <c r="BI97" s="59">
        <v>4</v>
      </c>
      <c r="BJ97" s="59">
        <v>10</v>
      </c>
      <c r="BK97" s="59">
        <v>11</v>
      </c>
      <c r="BL97" s="59">
        <v>9</v>
      </c>
      <c r="BM97" s="59">
        <v>7</v>
      </c>
      <c r="BN97" s="59">
        <v>8</v>
      </c>
      <c r="BO97" s="59">
        <v>15</v>
      </c>
      <c r="BP97" s="59">
        <v>24</v>
      </c>
      <c r="BQ97" s="59">
        <v>24</v>
      </c>
      <c r="BR97" s="59">
        <v>29</v>
      </c>
      <c r="BS97" s="59">
        <v>42</v>
      </c>
      <c r="BT97" s="59">
        <v>37</v>
      </c>
      <c r="BU97" s="59">
        <v>55</v>
      </c>
      <c r="BV97" s="59">
        <v>81</v>
      </c>
      <c r="BW97" s="59">
        <v>86</v>
      </c>
      <c r="BX97" s="59">
        <v>71</v>
      </c>
      <c r="BY97" s="59">
        <v>93</v>
      </c>
      <c r="BZ97" s="59">
        <v>85</v>
      </c>
      <c r="CA97" s="59">
        <v>57</v>
      </c>
      <c r="CB97" s="59">
        <v>69</v>
      </c>
      <c r="CC97" s="59">
        <v>64</v>
      </c>
      <c r="CD97" s="59">
        <v>47</v>
      </c>
      <c r="CE97" s="59">
        <v>68</v>
      </c>
      <c r="CF97" s="59">
        <v>77</v>
      </c>
      <c r="CG97" s="59">
        <v>41</v>
      </c>
      <c r="CH97" s="61">
        <v>55</v>
      </c>
      <c r="CI97" s="59">
        <v>34</v>
      </c>
      <c r="CJ97" s="59">
        <v>33</v>
      </c>
      <c r="CK97" s="59">
        <v>39</v>
      </c>
      <c r="CL97" s="59">
        <v>47</v>
      </c>
      <c r="CM97" s="59">
        <v>36</v>
      </c>
      <c r="CN97" s="61">
        <v>25</v>
      </c>
      <c r="CO97" s="59">
        <v>20</v>
      </c>
      <c r="CP97" s="59">
        <v>18</v>
      </c>
      <c r="CQ97" s="59">
        <v>26</v>
      </c>
      <c r="CR97" s="59">
        <v>26</v>
      </c>
      <c r="CS97" s="59">
        <v>21</v>
      </c>
      <c r="CT97" s="61">
        <v>15</v>
      </c>
      <c r="CU97" s="59">
        <v>11</v>
      </c>
      <c r="CV97" s="59">
        <v>11</v>
      </c>
      <c r="CW97" s="59">
        <v>13</v>
      </c>
      <c r="CX97" s="59">
        <v>14</v>
      </c>
      <c r="CY97" s="59">
        <v>11</v>
      </c>
      <c r="CZ97" s="61">
        <v>9</v>
      </c>
      <c r="DA97" s="59"/>
      <c r="DB97" s="59">
        <v>124</v>
      </c>
      <c r="DC97" s="59">
        <v>107</v>
      </c>
      <c r="DD97" s="59">
        <v>98</v>
      </c>
      <c r="DE97" s="59">
        <v>107</v>
      </c>
      <c r="DF97" s="59">
        <v>95</v>
      </c>
      <c r="DG97" s="59">
        <v>87</v>
      </c>
      <c r="DH97" s="59">
        <v>121</v>
      </c>
      <c r="DI97" s="59">
        <v>108</v>
      </c>
      <c r="DJ97" s="59">
        <v>80</v>
      </c>
      <c r="DK97" s="61">
        <v>95</v>
      </c>
      <c r="DL97" s="59"/>
      <c r="DM97" s="59"/>
      <c r="DN97" s="59"/>
      <c r="DO97" s="59"/>
      <c r="DP97" s="59"/>
      <c r="DQ97" s="59"/>
      <c r="DR97" s="59"/>
      <c r="DS97" s="59"/>
      <c r="DT97" s="59"/>
      <c r="DU97" s="61"/>
      <c r="DV97" s="59"/>
      <c r="DW97" s="59"/>
      <c r="DX97" s="59"/>
      <c r="DY97" s="59"/>
      <c r="DZ97" s="59">
        <v>107</v>
      </c>
      <c r="EA97" s="59">
        <v>87</v>
      </c>
      <c r="EB97" s="59">
        <v>120</v>
      </c>
      <c r="EC97" s="59">
        <v>108</v>
      </c>
      <c r="ED97" s="59">
        <v>80</v>
      </c>
      <c r="EE97" s="61">
        <v>95</v>
      </c>
      <c r="EF97" s="62"/>
      <c r="EG97" s="62">
        <f t="shared" ref="EG97:EH102" si="150">U97/DB97</f>
        <v>0.75</v>
      </c>
      <c r="EH97" s="62">
        <f t="shared" si="150"/>
        <v>0.80373831775700932</v>
      </c>
      <c r="EI97" s="62">
        <f t="shared" ref="EI97:EJ102" si="151">V97/DC97</f>
        <v>0.80373831775700932</v>
      </c>
      <c r="EJ97" s="62">
        <f t="shared" si="151"/>
        <v>0.58163265306122447</v>
      </c>
      <c r="EK97" s="62">
        <f t="shared" ref="EK97:EP98" si="152">Y97/DF97</f>
        <v>0.67368421052631577</v>
      </c>
      <c r="EL97" s="62">
        <f t="shared" si="152"/>
        <v>0.54022988505747127</v>
      </c>
      <c r="EM97" s="62">
        <f t="shared" si="152"/>
        <v>0.56198347107438018</v>
      </c>
      <c r="EN97" s="62">
        <f t="shared" si="152"/>
        <v>0.71296296296296291</v>
      </c>
      <c r="EO97" s="62">
        <f t="shared" si="152"/>
        <v>0.51249999999999996</v>
      </c>
      <c r="EP97" s="263">
        <f t="shared" si="152"/>
        <v>0.57894736842105265</v>
      </c>
      <c r="EQ97" s="9">
        <f t="shared" ref="EQ97:EV98" si="153">CI97/DF97</f>
        <v>0.35789473684210527</v>
      </c>
      <c r="ER97" s="9">
        <f t="shared" si="153"/>
        <v>0.37931034482758619</v>
      </c>
      <c r="ES97" s="9">
        <f t="shared" si="153"/>
        <v>0.32231404958677684</v>
      </c>
      <c r="ET97" s="9">
        <f t="shared" si="153"/>
        <v>0.43518518518518517</v>
      </c>
      <c r="EU97" s="9">
        <f t="shared" si="153"/>
        <v>0.45</v>
      </c>
      <c r="EV97" s="56">
        <f t="shared" si="153"/>
        <v>0.26315789473684209</v>
      </c>
      <c r="EW97" s="9">
        <f t="shared" ref="EW97:FB98" si="154">CO97/DF97</f>
        <v>0.21052631578947367</v>
      </c>
      <c r="EX97" s="9">
        <f t="shared" si="154"/>
        <v>0.20689655172413793</v>
      </c>
      <c r="EY97" s="9">
        <f t="shared" si="154"/>
        <v>0.21487603305785125</v>
      </c>
      <c r="EZ97" s="9">
        <f t="shared" si="154"/>
        <v>0.24074074074074073</v>
      </c>
      <c r="FA97" s="9">
        <f t="shared" si="154"/>
        <v>0.26250000000000001</v>
      </c>
      <c r="FB97" s="56">
        <f t="shared" si="154"/>
        <v>0.15789473684210525</v>
      </c>
      <c r="FC97" s="9">
        <f t="shared" ref="FC97:FH98" si="155">CU97/DF97</f>
        <v>0.11578947368421053</v>
      </c>
      <c r="FD97" s="9">
        <f t="shared" si="155"/>
        <v>0.12643678160919541</v>
      </c>
      <c r="FE97" s="9">
        <f t="shared" si="155"/>
        <v>0.10743801652892562</v>
      </c>
      <c r="FF97" s="9">
        <f t="shared" si="155"/>
        <v>0.12962962962962962</v>
      </c>
      <c r="FG97" s="9">
        <f t="shared" si="155"/>
        <v>0.13750000000000001</v>
      </c>
      <c r="FH97" s="56">
        <f t="shared" si="155"/>
        <v>9.4736842105263161E-2</v>
      </c>
      <c r="FI97" s="4"/>
      <c r="FJ97" s="4">
        <v>4.8</v>
      </c>
      <c r="FK97" s="4">
        <v>3.3</v>
      </c>
      <c r="FL97" s="4">
        <v>5.7</v>
      </c>
      <c r="FM97" s="4">
        <v>5.2</v>
      </c>
      <c r="FN97" s="4">
        <v>6.9</v>
      </c>
      <c r="FO97" s="4">
        <v>11.4</v>
      </c>
      <c r="FP97" s="4">
        <v>8.9</v>
      </c>
      <c r="FQ97" s="4">
        <v>10.6</v>
      </c>
      <c r="FR97" s="4">
        <v>15.5</v>
      </c>
      <c r="FS97" s="4">
        <v>15.2</v>
      </c>
      <c r="FT97" s="4">
        <v>14</v>
      </c>
      <c r="FU97" s="5">
        <v>26</v>
      </c>
      <c r="FV97" s="4">
        <v>23</v>
      </c>
      <c r="FW97" s="4">
        <v>24</v>
      </c>
      <c r="FX97" s="4">
        <v>33</v>
      </c>
      <c r="FY97" s="10">
        <v>30.158301158301157</v>
      </c>
      <c r="FZ97" s="10">
        <v>31</v>
      </c>
      <c r="GA97" s="10">
        <v>30</v>
      </c>
      <c r="GB97" s="10">
        <v>20</v>
      </c>
      <c r="GC97" s="10">
        <v>21</v>
      </c>
      <c r="GD97" s="10">
        <v>14</v>
      </c>
      <c r="GE97" s="10">
        <v>15</v>
      </c>
      <c r="GF97" s="10">
        <v>13</v>
      </c>
      <c r="GG97" s="10">
        <v>8</v>
      </c>
      <c r="GH97" s="10">
        <v>8</v>
      </c>
      <c r="GI97" s="4">
        <v>10</v>
      </c>
      <c r="GJ97" s="50">
        <v>12</v>
      </c>
      <c r="GK97"/>
      <c r="GL97"/>
    </row>
    <row r="98" spans="1:194" s="8" customFormat="1" ht="16.5">
      <c r="A98" s="64"/>
      <c r="B98" s="63" t="s">
        <v>42</v>
      </c>
      <c r="C98" s="59">
        <v>3</v>
      </c>
      <c r="D98" s="59">
        <v>2</v>
      </c>
      <c r="E98" s="59">
        <v>5</v>
      </c>
      <c r="F98" s="59">
        <v>11</v>
      </c>
      <c r="G98" s="59">
        <f>SUM(AI98+BK98)</f>
        <v>3</v>
      </c>
      <c r="H98" s="59">
        <v>1</v>
      </c>
      <c r="I98" s="59">
        <v>8</v>
      </c>
      <c r="J98" s="59">
        <f>SUM(AL98,BN98)</f>
        <v>2</v>
      </c>
      <c r="K98" s="60">
        <v>2</v>
      </c>
      <c r="L98" s="59">
        <v>2</v>
      </c>
      <c r="M98" s="59">
        <v>0</v>
      </c>
      <c r="N98" s="59">
        <v>7</v>
      </c>
      <c r="O98" s="59">
        <v>3</v>
      </c>
      <c r="P98" s="59">
        <v>2</v>
      </c>
      <c r="Q98" s="59">
        <v>1</v>
      </c>
      <c r="R98" s="60">
        <v>10</v>
      </c>
      <c r="S98" s="59">
        <v>3</v>
      </c>
      <c r="T98" s="59">
        <v>2</v>
      </c>
      <c r="U98" s="59">
        <v>6</v>
      </c>
      <c r="V98" s="59">
        <v>10</v>
      </c>
      <c r="W98" s="59">
        <v>9</v>
      </c>
      <c r="X98" s="59">
        <v>13</v>
      </c>
      <c r="Y98" s="59">
        <v>9</v>
      </c>
      <c r="Z98" s="59">
        <v>5</v>
      </c>
      <c r="AA98" s="59">
        <v>6</v>
      </c>
      <c r="AB98" s="59">
        <v>6</v>
      </c>
      <c r="AC98" s="59">
        <v>4</v>
      </c>
      <c r="AD98" s="61">
        <v>8</v>
      </c>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61"/>
      <c r="BG98" s="59">
        <v>3</v>
      </c>
      <c r="BH98" s="59">
        <v>2</v>
      </c>
      <c r="BI98" s="59">
        <v>5</v>
      </c>
      <c r="BJ98" s="59">
        <v>11</v>
      </c>
      <c r="BK98" s="59">
        <v>3</v>
      </c>
      <c r="BL98" s="59">
        <v>1</v>
      </c>
      <c r="BM98" s="59">
        <v>8</v>
      </c>
      <c r="BN98" s="59">
        <v>2</v>
      </c>
      <c r="BO98" s="59">
        <v>2</v>
      </c>
      <c r="BP98" s="59">
        <v>2</v>
      </c>
      <c r="BQ98" s="59">
        <v>0</v>
      </c>
      <c r="BR98" s="59">
        <v>7</v>
      </c>
      <c r="BS98" s="59">
        <v>3</v>
      </c>
      <c r="BT98" s="59">
        <v>2</v>
      </c>
      <c r="BU98" s="59">
        <v>1</v>
      </c>
      <c r="BV98" s="59">
        <v>10</v>
      </c>
      <c r="BW98" s="59">
        <v>3</v>
      </c>
      <c r="BX98" s="59">
        <v>2</v>
      </c>
      <c r="BY98" s="59">
        <v>6</v>
      </c>
      <c r="BZ98" s="59">
        <v>10</v>
      </c>
      <c r="CA98" s="59">
        <v>9</v>
      </c>
      <c r="CB98" s="59">
        <v>13</v>
      </c>
      <c r="CC98" s="59">
        <v>9</v>
      </c>
      <c r="CD98" s="59">
        <v>5</v>
      </c>
      <c r="CE98" s="59">
        <v>6</v>
      </c>
      <c r="CF98" s="59">
        <v>6</v>
      </c>
      <c r="CG98" s="59">
        <v>4</v>
      </c>
      <c r="CH98" s="61">
        <v>8</v>
      </c>
      <c r="CI98" s="59">
        <v>9</v>
      </c>
      <c r="CJ98" s="59">
        <v>3</v>
      </c>
      <c r="CK98" s="59">
        <v>3</v>
      </c>
      <c r="CL98" s="59">
        <v>3</v>
      </c>
      <c r="CM98" s="59">
        <v>3</v>
      </c>
      <c r="CN98" s="61">
        <v>4</v>
      </c>
      <c r="CO98" s="59">
        <v>7</v>
      </c>
      <c r="CP98" s="59">
        <v>3</v>
      </c>
      <c r="CQ98" s="59">
        <v>2</v>
      </c>
      <c r="CR98" s="59">
        <v>1</v>
      </c>
      <c r="CS98" s="59">
        <v>1</v>
      </c>
      <c r="CT98" s="61">
        <v>3</v>
      </c>
      <c r="CU98" s="59">
        <v>6</v>
      </c>
      <c r="CV98" s="59">
        <v>1</v>
      </c>
      <c r="CW98" s="59">
        <v>0</v>
      </c>
      <c r="CX98" s="59">
        <v>0</v>
      </c>
      <c r="CY98" s="59">
        <v>1</v>
      </c>
      <c r="CZ98" s="61">
        <v>1</v>
      </c>
      <c r="DA98" s="59"/>
      <c r="DB98" s="59">
        <v>11</v>
      </c>
      <c r="DC98" s="59">
        <v>18</v>
      </c>
      <c r="DD98" s="59">
        <v>19</v>
      </c>
      <c r="DE98" s="59">
        <v>18</v>
      </c>
      <c r="DF98" s="59">
        <v>11</v>
      </c>
      <c r="DG98" s="59">
        <v>10</v>
      </c>
      <c r="DH98" s="59">
        <v>13</v>
      </c>
      <c r="DI98" s="59">
        <v>15</v>
      </c>
      <c r="DJ98" s="59">
        <v>14</v>
      </c>
      <c r="DK98" s="61">
        <v>13</v>
      </c>
      <c r="DL98" s="59"/>
      <c r="DM98" s="59"/>
      <c r="DN98" s="59"/>
      <c r="DO98" s="59"/>
      <c r="DP98" s="59"/>
      <c r="DQ98" s="59"/>
      <c r="DR98" s="66"/>
      <c r="DS98" s="66"/>
      <c r="DT98" s="66"/>
      <c r="DU98" s="68"/>
      <c r="DV98" s="59"/>
      <c r="DW98" s="59"/>
      <c r="DX98" s="59"/>
      <c r="DY98" s="59"/>
      <c r="DZ98" s="59">
        <v>18</v>
      </c>
      <c r="EA98" s="59">
        <v>10</v>
      </c>
      <c r="EB98" s="59">
        <v>13</v>
      </c>
      <c r="EC98" s="59">
        <v>15</v>
      </c>
      <c r="ED98" s="59">
        <v>14</v>
      </c>
      <c r="EE98" s="61">
        <v>13</v>
      </c>
      <c r="EF98" s="62"/>
      <c r="EG98" s="62">
        <f t="shared" si="150"/>
        <v>0.54545454545454541</v>
      </c>
      <c r="EH98" s="62">
        <f t="shared" si="150"/>
        <v>0.55555555555555558</v>
      </c>
      <c r="EI98" s="62">
        <f t="shared" si="151"/>
        <v>0.55555555555555558</v>
      </c>
      <c r="EJ98" s="62">
        <f t="shared" si="151"/>
        <v>0.47368421052631576</v>
      </c>
      <c r="EK98" s="62">
        <f t="shared" si="152"/>
        <v>0.81818181818181823</v>
      </c>
      <c r="EL98" s="62">
        <f t="shared" si="152"/>
        <v>0.5</v>
      </c>
      <c r="EM98" s="62">
        <f t="shared" si="152"/>
        <v>0.46153846153846156</v>
      </c>
      <c r="EN98" s="62">
        <f t="shared" si="152"/>
        <v>0.4</v>
      </c>
      <c r="EO98" s="62">
        <f>AC98/DJ98</f>
        <v>0.2857142857142857</v>
      </c>
      <c r="EP98" s="263">
        <f>AD98/DK98</f>
        <v>0.61538461538461542</v>
      </c>
      <c r="EQ98" s="9">
        <f t="shared" si="153"/>
        <v>0.81818181818181823</v>
      </c>
      <c r="ER98" s="9">
        <f t="shared" si="153"/>
        <v>0.3</v>
      </c>
      <c r="ES98" s="9">
        <f t="shared" si="153"/>
        <v>0.23076923076923078</v>
      </c>
      <c r="ET98" s="9">
        <f t="shared" si="153"/>
        <v>0.2</v>
      </c>
      <c r="EU98" s="9">
        <f>CM98/DJ98</f>
        <v>0.21428571428571427</v>
      </c>
      <c r="EV98" s="56">
        <f>CN98/DK98</f>
        <v>0.30769230769230771</v>
      </c>
      <c r="EW98" s="9">
        <f t="shared" si="154"/>
        <v>0.63636363636363635</v>
      </c>
      <c r="EX98" s="9">
        <f t="shared" si="154"/>
        <v>0.3</v>
      </c>
      <c r="EY98" s="9">
        <f t="shared" si="154"/>
        <v>0.15384615384615385</v>
      </c>
      <c r="EZ98" s="9">
        <f t="shared" si="154"/>
        <v>6.6666666666666666E-2</v>
      </c>
      <c r="FA98" s="9">
        <f>CS98/DJ98</f>
        <v>7.1428571428571425E-2</v>
      </c>
      <c r="FB98" s="56">
        <f>CT98/DK98</f>
        <v>0.23076923076923078</v>
      </c>
      <c r="FC98" s="9">
        <f t="shared" si="155"/>
        <v>0.54545454545454541</v>
      </c>
      <c r="FD98" s="9">
        <f t="shared" si="155"/>
        <v>0.1</v>
      </c>
      <c r="FE98" s="9">
        <f t="shared" si="155"/>
        <v>0</v>
      </c>
      <c r="FF98" s="9">
        <f t="shared" si="155"/>
        <v>0</v>
      </c>
      <c r="FG98" s="9">
        <f>CY98/DJ98</f>
        <v>7.1428571428571425E-2</v>
      </c>
      <c r="FH98" s="56">
        <f>CZ98/DK98</f>
        <v>7.6923076923076927E-2</v>
      </c>
      <c r="FI98" s="4"/>
      <c r="FJ98" s="4"/>
      <c r="FK98" s="4"/>
      <c r="FL98" s="4"/>
      <c r="FM98" s="4"/>
      <c r="FN98" s="4"/>
      <c r="FO98" s="4"/>
      <c r="FP98" s="4"/>
      <c r="FQ98" s="4"/>
      <c r="FR98" s="4"/>
      <c r="FS98" s="4"/>
      <c r="FT98" s="4"/>
      <c r="FU98" s="5"/>
      <c r="FV98" s="4"/>
      <c r="FW98" s="4"/>
      <c r="FX98" s="4"/>
      <c r="FY98" s="10">
        <v>16.466165413533837</v>
      </c>
      <c r="FZ98" s="10">
        <v>18</v>
      </c>
      <c r="GA98" s="10">
        <v>16</v>
      </c>
      <c r="GB98" s="10"/>
      <c r="GC98" s="10"/>
      <c r="GD98" s="10"/>
      <c r="GE98" s="10"/>
      <c r="GF98" s="10"/>
      <c r="GG98" s="10"/>
      <c r="GH98" s="10"/>
      <c r="GI98" s="4"/>
      <c r="GJ98" s="50"/>
      <c r="GK98"/>
      <c r="GL98"/>
    </row>
    <row r="99" spans="1:194" s="8" customFormat="1" ht="16.5" hidden="1" customHeight="1">
      <c r="A99" s="64"/>
      <c r="B99" s="63" t="s">
        <v>57</v>
      </c>
      <c r="C99" s="59">
        <v>8</v>
      </c>
      <c r="D99" s="59">
        <v>12</v>
      </c>
      <c r="E99" s="59">
        <v>8</v>
      </c>
      <c r="F99" s="59">
        <v>17</v>
      </c>
      <c r="G99" s="59">
        <f>SUM(AI99+BK99)</f>
        <v>8</v>
      </c>
      <c r="H99" s="59">
        <v>6</v>
      </c>
      <c r="I99" s="59">
        <v>17</v>
      </c>
      <c r="J99" s="59">
        <f>SUM(AL99,BN99)</f>
        <v>21</v>
      </c>
      <c r="K99" s="60"/>
      <c r="L99" s="59"/>
      <c r="M99" s="59"/>
      <c r="N99" s="59"/>
      <c r="O99" s="59"/>
      <c r="P99" s="59"/>
      <c r="Q99" s="59"/>
      <c r="R99" s="60"/>
      <c r="S99" s="59"/>
      <c r="T99" s="59"/>
      <c r="U99" s="59"/>
      <c r="V99" s="59"/>
      <c r="W99" s="59"/>
      <c r="X99" s="59"/>
      <c r="Y99" s="59"/>
      <c r="Z99" s="59"/>
      <c r="AA99" s="59"/>
      <c r="AB99" s="59"/>
      <c r="AC99" s="59"/>
      <c r="AD99" s="61"/>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61"/>
      <c r="BG99" s="59">
        <v>8</v>
      </c>
      <c r="BH99" s="59">
        <v>12</v>
      </c>
      <c r="BI99" s="59">
        <v>8</v>
      </c>
      <c r="BJ99" s="59">
        <v>17</v>
      </c>
      <c r="BK99" s="59">
        <v>8</v>
      </c>
      <c r="BL99" s="59">
        <v>6</v>
      </c>
      <c r="BM99" s="59">
        <v>17</v>
      </c>
      <c r="BN99" s="59">
        <v>21</v>
      </c>
      <c r="BO99" s="59"/>
      <c r="BP99" s="59"/>
      <c r="BQ99" s="59"/>
      <c r="BR99" s="59"/>
      <c r="BS99" s="59"/>
      <c r="BT99" s="59"/>
      <c r="BU99" s="59"/>
      <c r="BV99" s="59"/>
      <c r="BW99" s="59"/>
      <c r="BX99" s="59"/>
      <c r="BY99" s="59"/>
      <c r="BZ99" s="59"/>
      <c r="CA99" s="59"/>
      <c r="CB99" s="59"/>
      <c r="CC99" s="59"/>
      <c r="CD99" s="59"/>
      <c r="CE99" s="59"/>
      <c r="CF99" s="59"/>
      <c r="CG99" s="59"/>
      <c r="CH99" s="61"/>
      <c r="CI99" s="59"/>
      <c r="CJ99" s="59"/>
      <c r="CK99" s="59"/>
      <c r="CL99" s="59"/>
      <c r="CM99" s="59"/>
      <c r="CN99" s="61"/>
      <c r="CO99" s="59"/>
      <c r="CP99" s="59"/>
      <c r="CQ99" s="59"/>
      <c r="CR99" s="59"/>
      <c r="CS99" s="59"/>
      <c r="CT99" s="61"/>
      <c r="CU99" s="59"/>
      <c r="CV99" s="59"/>
      <c r="CW99" s="59"/>
      <c r="CX99" s="59"/>
      <c r="CY99" s="59"/>
      <c r="CZ99" s="61"/>
      <c r="DA99" s="59"/>
      <c r="DB99" s="59"/>
      <c r="DC99" s="59"/>
      <c r="DD99" s="59"/>
      <c r="DE99" s="59"/>
      <c r="DF99" s="59"/>
      <c r="DG99" s="59"/>
      <c r="DH99" s="59"/>
      <c r="DI99" s="59"/>
      <c r="DJ99" s="59"/>
      <c r="DK99" s="61"/>
      <c r="DL99" s="59"/>
      <c r="DM99" s="59"/>
      <c r="DN99" s="59"/>
      <c r="DO99" s="59"/>
      <c r="DP99" s="59"/>
      <c r="DQ99" s="59"/>
      <c r="DR99" s="59"/>
      <c r="DS99" s="59"/>
      <c r="DT99" s="59"/>
      <c r="DU99" s="61"/>
      <c r="DV99" s="59"/>
      <c r="DW99" s="59"/>
      <c r="DX99" s="59"/>
      <c r="DY99" s="59"/>
      <c r="DZ99" s="59"/>
      <c r="EA99" s="59"/>
      <c r="EB99" s="59"/>
      <c r="EC99" s="59"/>
      <c r="ED99" s="59"/>
      <c r="EE99" s="61"/>
      <c r="EF99" s="62"/>
      <c r="EG99" s="62" t="e">
        <f t="shared" si="150"/>
        <v>#DIV/0!</v>
      </c>
      <c r="EH99" s="62" t="e">
        <f t="shared" si="150"/>
        <v>#DIV/0!</v>
      </c>
      <c r="EI99" s="62" t="e">
        <f t="shared" si="151"/>
        <v>#DIV/0!</v>
      </c>
      <c r="EJ99" s="59" t="e">
        <f t="shared" si="151"/>
        <v>#DIV/0!</v>
      </c>
      <c r="EK99" s="59" t="e">
        <f>Y99/DF99</f>
        <v>#DIV/0!</v>
      </c>
      <c r="EL99" s="59"/>
      <c r="EM99" s="59"/>
      <c r="EN99" s="59"/>
      <c r="EO99" s="59"/>
      <c r="EP99" s="50"/>
      <c r="EQ99" s="4" t="e">
        <f>CL99/DI99</f>
        <v>#DIV/0!</v>
      </c>
      <c r="ER99" s="4"/>
      <c r="ES99" s="4"/>
      <c r="ET99" s="4"/>
      <c r="EU99" s="4"/>
      <c r="EV99" s="50"/>
      <c r="EW99" s="4" t="e">
        <f>CR99/DI99</f>
        <v>#DIV/0!</v>
      </c>
      <c r="EX99" s="4"/>
      <c r="EY99" s="4"/>
      <c r="EZ99" s="4"/>
      <c r="FA99" s="4"/>
      <c r="FB99" s="50"/>
      <c r="FC99" s="4" t="e">
        <v>#DIV/0!</v>
      </c>
      <c r="FD99" s="4"/>
      <c r="FE99" s="4"/>
      <c r="FF99" s="4"/>
      <c r="FG99" s="4"/>
      <c r="FH99" s="248"/>
      <c r="FI99" s="4"/>
      <c r="FJ99" s="15" t="s">
        <v>109</v>
      </c>
      <c r="FK99" s="15" t="s">
        <v>138</v>
      </c>
      <c r="FL99" s="15" t="s">
        <v>59</v>
      </c>
      <c r="FM99" s="15" t="s">
        <v>59</v>
      </c>
      <c r="FN99" s="5"/>
      <c r="FO99" s="4"/>
      <c r="FP99" s="239"/>
      <c r="FQ99" s="4"/>
      <c r="FR99" s="4"/>
      <c r="FS99" s="4"/>
      <c r="FT99" s="4"/>
      <c r="FU99" s="5"/>
      <c r="FV99" s="4"/>
      <c r="FW99" s="4"/>
      <c r="FX99" s="4"/>
      <c r="FY99" s="10"/>
      <c r="FZ99" s="10"/>
      <c r="GA99" s="10"/>
      <c r="GB99" s="10"/>
      <c r="GC99" s="10"/>
      <c r="GD99" s="10"/>
      <c r="GE99" s="10"/>
      <c r="GF99" s="10"/>
      <c r="GG99" s="10"/>
      <c r="GH99" s="10"/>
      <c r="GI99" s="4"/>
      <c r="GJ99" s="50"/>
      <c r="GK99"/>
      <c r="GL99"/>
    </row>
    <row r="100" spans="1:194" s="8" customFormat="1" ht="16.5">
      <c r="A100" s="64"/>
      <c r="B100" s="63" t="s">
        <v>78</v>
      </c>
      <c r="C100" s="59">
        <v>3</v>
      </c>
      <c r="D100" s="59">
        <v>0</v>
      </c>
      <c r="E100" s="59">
        <v>2</v>
      </c>
      <c r="F100" s="59">
        <v>10</v>
      </c>
      <c r="G100" s="59">
        <f>SUM(AI100+BK100)</f>
        <v>2</v>
      </c>
      <c r="H100" s="59">
        <v>0</v>
      </c>
      <c r="I100" s="59">
        <v>5</v>
      </c>
      <c r="J100" s="59">
        <f>SUM(AL100,BN100)</f>
        <v>5</v>
      </c>
      <c r="K100" s="60">
        <v>4</v>
      </c>
      <c r="L100" s="59">
        <v>16</v>
      </c>
      <c r="M100" s="59">
        <v>10</v>
      </c>
      <c r="N100" s="59">
        <v>9</v>
      </c>
      <c r="O100" s="59">
        <v>17</v>
      </c>
      <c r="P100" s="59">
        <v>6</v>
      </c>
      <c r="Q100" s="59">
        <v>16</v>
      </c>
      <c r="R100" s="60">
        <v>16</v>
      </c>
      <c r="S100" s="59">
        <v>15</v>
      </c>
      <c r="T100" s="59">
        <v>18</v>
      </c>
      <c r="U100" s="59">
        <v>20</v>
      </c>
      <c r="V100" s="59">
        <v>28</v>
      </c>
      <c r="W100" s="59">
        <v>39</v>
      </c>
      <c r="X100" s="59">
        <v>19</v>
      </c>
      <c r="Y100" s="59">
        <v>29</v>
      </c>
      <c r="Z100" s="59">
        <v>34</v>
      </c>
      <c r="AA100" s="59">
        <v>39</v>
      </c>
      <c r="AB100" s="59">
        <v>38</v>
      </c>
      <c r="AC100" s="59">
        <v>44</v>
      </c>
      <c r="AD100" s="61">
        <v>27</v>
      </c>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61"/>
      <c r="BG100" s="59">
        <v>3</v>
      </c>
      <c r="BH100" s="59">
        <v>0</v>
      </c>
      <c r="BI100" s="59">
        <v>2</v>
      </c>
      <c r="BJ100" s="59">
        <v>10</v>
      </c>
      <c r="BK100" s="59">
        <v>2</v>
      </c>
      <c r="BL100" s="59">
        <v>0</v>
      </c>
      <c r="BM100" s="59">
        <v>5</v>
      </c>
      <c r="BN100" s="59">
        <v>5</v>
      </c>
      <c r="BO100" s="59">
        <v>4</v>
      </c>
      <c r="BP100" s="59">
        <v>16</v>
      </c>
      <c r="BQ100" s="59">
        <v>10</v>
      </c>
      <c r="BR100" s="59">
        <v>9</v>
      </c>
      <c r="BS100" s="59">
        <v>17</v>
      </c>
      <c r="BT100" s="59">
        <v>6</v>
      </c>
      <c r="BU100" s="59">
        <v>16</v>
      </c>
      <c r="BV100" s="59">
        <v>16</v>
      </c>
      <c r="BW100" s="59">
        <v>15</v>
      </c>
      <c r="BX100" s="59">
        <v>18</v>
      </c>
      <c r="BY100" s="59">
        <v>20</v>
      </c>
      <c r="BZ100" s="59">
        <v>28</v>
      </c>
      <c r="CA100" s="59">
        <v>39</v>
      </c>
      <c r="CB100" s="59">
        <v>19</v>
      </c>
      <c r="CC100" s="59">
        <v>29</v>
      </c>
      <c r="CD100" s="59">
        <v>34</v>
      </c>
      <c r="CE100" s="59">
        <v>39</v>
      </c>
      <c r="CF100" s="59">
        <v>38</v>
      </c>
      <c r="CG100" s="59">
        <v>44</v>
      </c>
      <c r="CH100" s="61">
        <v>27</v>
      </c>
      <c r="CI100" s="59">
        <v>14</v>
      </c>
      <c r="CJ100" s="59">
        <v>17</v>
      </c>
      <c r="CK100" s="59">
        <v>23</v>
      </c>
      <c r="CL100" s="59">
        <v>22</v>
      </c>
      <c r="CM100" s="59">
        <v>24</v>
      </c>
      <c r="CN100" s="61">
        <v>20</v>
      </c>
      <c r="CO100" s="59">
        <v>6</v>
      </c>
      <c r="CP100" s="59">
        <v>9</v>
      </c>
      <c r="CQ100" s="59">
        <v>0</v>
      </c>
      <c r="CR100" s="59">
        <v>6</v>
      </c>
      <c r="CS100" s="59">
        <v>10</v>
      </c>
      <c r="CT100" s="61">
        <v>8</v>
      </c>
      <c r="CU100" s="59">
        <v>6</v>
      </c>
      <c r="CV100" s="59">
        <v>0</v>
      </c>
      <c r="CW100" s="59">
        <v>0</v>
      </c>
      <c r="CX100" s="59">
        <v>0</v>
      </c>
      <c r="CY100" s="59">
        <v>4</v>
      </c>
      <c r="CZ100" s="61">
        <v>0</v>
      </c>
      <c r="DA100" s="59"/>
      <c r="DB100" s="59">
        <v>39</v>
      </c>
      <c r="DC100" s="59">
        <v>53</v>
      </c>
      <c r="DD100" s="59">
        <v>56</v>
      </c>
      <c r="DE100" s="59">
        <v>64</v>
      </c>
      <c r="DF100" s="59">
        <v>62</v>
      </c>
      <c r="DG100" s="59">
        <v>64</v>
      </c>
      <c r="DH100" s="59">
        <v>72</v>
      </c>
      <c r="DI100" s="59">
        <v>72</v>
      </c>
      <c r="DJ100" s="59">
        <v>66</v>
      </c>
      <c r="DK100" s="61">
        <v>40</v>
      </c>
      <c r="DL100" s="59"/>
      <c r="DM100" s="59"/>
      <c r="DN100" s="59"/>
      <c r="DO100" s="59"/>
      <c r="DP100" s="59"/>
      <c r="DQ100" s="59"/>
      <c r="DR100" s="59"/>
      <c r="DS100" s="59"/>
      <c r="DT100" s="59"/>
      <c r="DU100" s="61"/>
      <c r="DV100" s="59"/>
      <c r="DW100" s="59"/>
      <c r="DX100" s="59"/>
      <c r="DY100" s="59"/>
      <c r="DZ100" s="59">
        <v>64</v>
      </c>
      <c r="EA100" s="59">
        <v>64</v>
      </c>
      <c r="EB100" s="59">
        <v>72</v>
      </c>
      <c r="EC100" s="59">
        <v>72</v>
      </c>
      <c r="ED100" s="59">
        <v>66</v>
      </c>
      <c r="EE100" s="61">
        <v>40</v>
      </c>
      <c r="EF100" s="62"/>
      <c r="EG100" s="62">
        <f t="shared" si="150"/>
        <v>0.51282051282051277</v>
      </c>
      <c r="EH100" s="62">
        <f t="shared" si="150"/>
        <v>0.52830188679245282</v>
      </c>
      <c r="EI100" s="62">
        <f t="shared" si="151"/>
        <v>0.52830188679245282</v>
      </c>
      <c r="EJ100" s="62">
        <f t="shared" si="151"/>
        <v>0.6964285714285714</v>
      </c>
      <c r="EK100" s="62">
        <f>Y100/DF100</f>
        <v>0.46774193548387094</v>
      </c>
      <c r="EL100" s="62">
        <f>Z100/DG100</f>
        <v>0.53125</v>
      </c>
      <c r="EM100" s="62">
        <f>AA100/DH100</f>
        <v>0.54166666666666663</v>
      </c>
      <c r="EN100" s="62">
        <f>AB100/DI100</f>
        <v>0.52777777777777779</v>
      </c>
      <c r="EO100" s="62">
        <f>AC100/DJ100</f>
        <v>0.66666666666666663</v>
      </c>
      <c r="EP100" s="263">
        <f>AD100/DK100</f>
        <v>0.67500000000000004</v>
      </c>
      <c r="EQ100" s="9">
        <f t="shared" ref="EQ100:EV100" si="156">CI100/DF100</f>
        <v>0.22580645161290322</v>
      </c>
      <c r="ER100" s="9">
        <f t="shared" si="156"/>
        <v>0.265625</v>
      </c>
      <c r="ES100" s="9">
        <f t="shared" si="156"/>
        <v>0.31944444444444442</v>
      </c>
      <c r="ET100" s="9">
        <f t="shared" si="156"/>
        <v>0.30555555555555558</v>
      </c>
      <c r="EU100" s="9">
        <f t="shared" si="156"/>
        <v>0.36363636363636365</v>
      </c>
      <c r="EV100" s="56">
        <f t="shared" si="156"/>
        <v>0.5</v>
      </c>
      <c r="EW100" s="9">
        <f t="shared" ref="EW100:FB100" si="157">CO100/DF100</f>
        <v>9.6774193548387094E-2</v>
      </c>
      <c r="EX100" s="9">
        <f t="shared" si="157"/>
        <v>0.140625</v>
      </c>
      <c r="EY100" s="9">
        <f t="shared" si="157"/>
        <v>0</v>
      </c>
      <c r="EZ100" s="9">
        <f t="shared" si="157"/>
        <v>8.3333333333333329E-2</v>
      </c>
      <c r="FA100" s="9">
        <f t="shared" si="157"/>
        <v>0.15151515151515152</v>
      </c>
      <c r="FB100" s="56">
        <f t="shared" si="157"/>
        <v>0.2</v>
      </c>
      <c r="FC100" s="9">
        <f>CU100/DI100</f>
        <v>8.3333333333333329E-2</v>
      </c>
      <c r="FD100" s="9">
        <f>CV100/DG100</f>
        <v>0</v>
      </c>
      <c r="FE100" s="9">
        <f>CW100/DH100</f>
        <v>0</v>
      </c>
      <c r="FF100" s="9">
        <f>CX100/DI100</f>
        <v>0</v>
      </c>
      <c r="FG100" s="9">
        <f>CY100/DJ100</f>
        <v>6.0606060606060608E-2</v>
      </c>
      <c r="FH100" s="56">
        <f>CZ100/DK100</f>
        <v>0</v>
      </c>
      <c r="FI100" s="4"/>
      <c r="FJ100" s="4"/>
      <c r="FK100" s="4"/>
      <c r="FL100" s="4"/>
      <c r="FM100" s="15" t="s">
        <v>125</v>
      </c>
      <c r="FN100" s="15" t="s">
        <v>84</v>
      </c>
      <c r="FO100" s="15" t="s">
        <v>84</v>
      </c>
      <c r="FP100" s="15" t="s">
        <v>126</v>
      </c>
      <c r="FQ100" s="15" t="s">
        <v>126</v>
      </c>
      <c r="FR100" s="15" t="s">
        <v>126</v>
      </c>
      <c r="FS100" s="15" t="s">
        <v>126</v>
      </c>
      <c r="FT100" s="15" t="s">
        <v>126</v>
      </c>
      <c r="FU100" s="16" t="s">
        <v>126</v>
      </c>
      <c r="FV100" s="15" t="s">
        <v>127</v>
      </c>
      <c r="FW100" s="15" t="s">
        <v>126</v>
      </c>
      <c r="FX100" s="15" t="s">
        <v>126</v>
      </c>
      <c r="FY100" s="10">
        <v>29.090225563909776</v>
      </c>
      <c r="FZ100" s="10">
        <v>36</v>
      </c>
      <c r="GA100" s="10">
        <v>36</v>
      </c>
      <c r="GB100" s="10"/>
      <c r="GC100" s="15"/>
      <c r="GD100" s="4">
        <v>12</v>
      </c>
      <c r="GE100" s="4">
        <v>23</v>
      </c>
      <c r="GF100" s="4">
        <v>23</v>
      </c>
      <c r="GG100" s="4">
        <v>14</v>
      </c>
      <c r="GH100" s="4">
        <v>20</v>
      </c>
      <c r="GI100" s="4">
        <v>14</v>
      </c>
      <c r="GJ100" s="50">
        <v>13</v>
      </c>
      <c r="GK100"/>
      <c r="GL100"/>
    </row>
    <row r="101" spans="1:194" s="8" customFormat="1" ht="16.5" hidden="1" customHeight="1">
      <c r="A101" s="64"/>
      <c r="B101" s="63" t="s">
        <v>81</v>
      </c>
      <c r="C101" s="59">
        <v>6</v>
      </c>
      <c r="D101" s="59">
        <v>4</v>
      </c>
      <c r="E101" s="59">
        <v>2</v>
      </c>
      <c r="F101" s="59">
        <v>4</v>
      </c>
      <c r="G101" s="59">
        <f>SUM(AI101+BK101)</f>
        <v>5</v>
      </c>
      <c r="H101" s="59"/>
      <c r="I101" s="59"/>
      <c r="J101" s="59"/>
      <c r="K101" s="60"/>
      <c r="L101" s="59"/>
      <c r="M101" s="59"/>
      <c r="N101" s="59"/>
      <c r="O101" s="59"/>
      <c r="P101" s="59"/>
      <c r="Q101" s="59"/>
      <c r="R101" s="60"/>
      <c r="S101" s="59"/>
      <c r="T101" s="59"/>
      <c r="U101" s="59"/>
      <c r="V101" s="59"/>
      <c r="W101" s="59"/>
      <c r="X101" s="59"/>
      <c r="Y101" s="59"/>
      <c r="Z101" s="59"/>
      <c r="AA101" s="59"/>
      <c r="AB101" s="59"/>
      <c r="AC101" s="59"/>
      <c r="AD101" s="61"/>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61"/>
      <c r="BG101" s="59">
        <v>6</v>
      </c>
      <c r="BH101" s="59">
        <v>4</v>
      </c>
      <c r="BI101" s="59">
        <v>2</v>
      </c>
      <c r="BJ101" s="59">
        <v>4</v>
      </c>
      <c r="BK101" s="59">
        <v>5</v>
      </c>
      <c r="BL101" s="59"/>
      <c r="BM101" s="59"/>
      <c r="BN101" s="59"/>
      <c r="BO101" s="59"/>
      <c r="BP101" s="59"/>
      <c r="BQ101" s="59"/>
      <c r="BR101" s="59"/>
      <c r="BS101" s="59"/>
      <c r="BT101" s="59"/>
      <c r="BU101" s="59"/>
      <c r="BV101" s="59"/>
      <c r="BW101" s="59"/>
      <c r="BX101" s="59"/>
      <c r="BY101" s="59"/>
      <c r="BZ101" s="59"/>
      <c r="CA101" s="59"/>
      <c r="CB101" s="59"/>
      <c r="CC101" s="59"/>
      <c r="CD101" s="59"/>
      <c r="CE101" s="59"/>
      <c r="CF101" s="59"/>
      <c r="CG101" s="59"/>
      <c r="CH101" s="61"/>
      <c r="CI101" s="59"/>
      <c r="CJ101" s="59"/>
      <c r="CK101" s="59"/>
      <c r="CL101" s="59"/>
      <c r="CM101" s="59"/>
      <c r="CN101" s="61"/>
      <c r="CO101" s="59"/>
      <c r="CP101" s="59"/>
      <c r="CQ101" s="59"/>
      <c r="CR101" s="59"/>
      <c r="CS101" s="59"/>
      <c r="CT101" s="61"/>
      <c r="CU101" s="59"/>
      <c r="CV101" s="59"/>
      <c r="CW101" s="59"/>
      <c r="CX101" s="59"/>
      <c r="CY101" s="59"/>
      <c r="CZ101" s="61"/>
      <c r="DA101" s="59"/>
      <c r="DB101" s="59"/>
      <c r="DC101" s="59"/>
      <c r="DD101" s="59"/>
      <c r="DE101" s="59"/>
      <c r="DF101" s="59"/>
      <c r="DG101" s="59"/>
      <c r="DH101" s="59"/>
      <c r="DI101" s="59"/>
      <c r="DJ101" s="59"/>
      <c r="DK101" s="61"/>
      <c r="DL101" s="59"/>
      <c r="DM101" s="59"/>
      <c r="DN101" s="59"/>
      <c r="DO101" s="59"/>
      <c r="DP101" s="59"/>
      <c r="DQ101" s="59"/>
      <c r="DR101" s="59"/>
      <c r="DS101" s="59"/>
      <c r="DT101" s="59"/>
      <c r="DU101" s="61"/>
      <c r="DV101" s="59"/>
      <c r="DW101" s="59"/>
      <c r="DX101" s="59"/>
      <c r="DY101" s="59"/>
      <c r="DZ101" s="59"/>
      <c r="EA101" s="59"/>
      <c r="EB101" s="59"/>
      <c r="EC101" s="59"/>
      <c r="ED101" s="59"/>
      <c r="EE101" s="61"/>
      <c r="EF101" s="62"/>
      <c r="EG101" s="62" t="e">
        <f t="shared" si="150"/>
        <v>#DIV/0!</v>
      </c>
      <c r="EH101" s="62" t="e">
        <f t="shared" si="150"/>
        <v>#DIV/0!</v>
      </c>
      <c r="EI101" s="62" t="e">
        <f t="shared" si="151"/>
        <v>#DIV/0!</v>
      </c>
      <c r="EJ101" s="59" t="e">
        <f t="shared" si="151"/>
        <v>#DIV/0!</v>
      </c>
      <c r="EK101" s="59" t="e">
        <f>Y101/DF101</f>
        <v>#DIV/0!</v>
      </c>
      <c r="EL101" s="59"/>
      <c r="EM101" s="59"/>
      <c r="EN101" s="59"/>
      <c r="EO101" s="59"/>
      <c r="EP101" s="50"/>
      <c r="EQ101" s="4" t="e">
        <f>CL101/DI101</f>
        <v>#DIV/0!</v>
      </c>
      <c r="ER101" s="4"/>
      <c r="ES101" s="4"/>
      <c r="ET101" s="4"/>
      <c r="EU101" s="4"/>
      <c r="EV101" s="50"/>
      <c r="EW101" s="4" t="e">
        <f>CR101/DI101</f>
        <v>#DIV/0!</v>
      </c>
      <c r="EX101" s="4"/>
      <c r="EY101" s="4"/>
      <c r="EZ101" s="4"/>
      <c r="FA101" s="4"/>
      <c r="FB101" s="50"/>
      <c r="FC101" s="4" t="e">
        <v>#DIV/0!</v>
      </c>
      <c r="FD101" s="4"/>
      <c r="FE101" s="4"/>
      <c r="FF101" s="4"/>
      <c r="FG101" s="4"/>
      <c r="FH101" s="248"/>
      <c r="FI101" s="4"/>
      <c r="FJ101" s="4">
        <v>4</v>
      </c>
      <c r="FK101" s="4"/>
      <c r="FL101" s="4"/>
      <c r="FM101" s="4"/>
      <c r="FN101" s="4"/>
      <c r="FO101" s="4"/>
      <c r="FP101" s="4"/>
      <c r="FQ101" s="4"/>
      <c r="FR101" s="4"/>
      <c r="FS101" s="4"/>
      <c r="FT101" s="4"/>
      <c r="FU101" s="5"/>
      <c r="FV101" s="4"/>
      <c r="FW101" s="4"/>
      <c r="FX101" s="4"/>
      <c r="FY101" s="10"/>
      <c r="FZ101" s="10"/>
      <c r="GA101" s="10"/>
      <c r="GB101" s="10"/>
      <c r="GC101" s="10"/>
      <c r="GD101" s="10"/>
      <c r="GE101" s="10"/>
      <c r="GF101" s="10"/>
      <c r="GG101" s="10"/>
      <c r="GH101" s="10"/>
      <c r="GI101" s="4"/>
      <c r="GJ101" s="50"/>
      <c r="GK101"/>
      <c r="GL101"/>
    </row>
    <row r="102" spans="1:194" s="8" customFormat="1" ht="16.5">
      <c r="A102" s="64"/>
      <c r="B102" s="65" t="s">
        <v>44</v>
      </c>
      <c r="C102" s="66">
        <f t="shared" ref="C102:I102" si="158">SUM(C97:C101)</f>
        <v>23</v>
      </c>
      <c r="D102" s="66">
        <f t="shared" si="158"/>
        <v>23</v>
      </c>
      <c r="E102" s="66">
        <f t="shared" si="158"/>
        <v>21</v>
      </c>
      <c r="F102" s="66">
        <f t="shared" si="158"/>
        <v>52</v>
      </c>
      <c r="G102" s="66">
        <f t="shared" si="158"/>
        <v>29</v>
      </c>
      <c r="H102" s="66">
        <f t="shared" si="158"/>
        <v>16</v>
      </c>
      <c r="I102" s="66">
        <f t="shared" si="158"/>
        <v>37</v>
      </c>
      <c r="J102" s="66">
        <f>SUM(AL102,BN102)</f>
        <v>36</v>
      </c>
      <c r="K102" s="67">
        <f>SUM(AM102,BO102)</f>
        <v>21</v>
      </c>
      <c r="L102" s="66">
        <f t="shared" ref="L102:W102" si="159">SUM(L97:L101)</f>
        <v>42</v>
      </c>
      <c r="M102" s="66">
        <f t="shared" si="159"/>
        <v>34</v>
      </c>
      <c r="N102" s="66">
        <f t="shared" si="159"/>
        <v>45</v>
      </c>
      <c r="O102" s="66">
        <f t="shared" si="159"/>
        <v>62</v>
      </c>
      <c r="P102" s="66">
        <f t="shared" si="159"/>
        <v>45</v>
      </c>
      <c r="Q102" s="66">
        <f t="shared" si="159"/>
        <v>72</v>
      </c>
      <c r="R102" s="67">
        <f t="shared" si="159"/>
        <v>107</v>
      </c>
      <c r="S102" s="66">
        <f t="shared" si="159"/>
        <v>104</v>
      </c>
      <c r="T102" s="66">
        <f t="shared" si="159"/>
        <v>91</v>
      </c>
      <c r="U102" s="66">
        <f t="shared" si="159"/>
        <v>119</v>
      </c>
      <c r="V102" s="66">
        <f t="shared" si="159"/>
        <v>124</v>
      </c>
      <c r="W102" s="66">
        <f t="shared" si="159"/>
        <v>105</v>
      </c>
      <c r="X102" s="66">
        <f>SUM(X97:X101)</f>
        <v>101</v>
      </c>
      <c r="Y102" s="66">
        <f t="shared" ref="Y102:AD102" si="160">SUM(Y97:Y100)</f>
        <v>102</v>
      </c>
      <c r="Z102" s="66">
        <f t="shared" si="160"/>
        <v>86</v>
      </c>
      <c r="AA102" s="66">
        <f t="shared" si="160"/>
        <v>113</v>
      </c>
      <c r="AB102" s="66">
        <f t="shared" si="160"/>
        <v>121</v>
      </c>
      <c r="AC102" s="66">
        <f t="shared" si="160"/>
        <v>89</v>
      </c>
      <c r="AD102" s="61">
        <f t="shared" si="160"/>
        <v>90</v>
      </c>
      <c r="AE102" s="66">
        <f t="shared" ref="AE102:AU102" si="161">SUM(AE97:AE100)</f>
        <v>0</v>
      </c>
      <c r="AF102" s="66">
        <f t="shared" si="161"/>
        <v>0</v>
      </c>
      <c r="AG102" s="66">
        <f t="shared" si="161"/>
        <v>0</v>
      </c>
      <c r="AH102" s="66">
        <f t="shared" si="161"/>
        <v>0</v>
      </c>
      <c r="AI102" s="66">
        <f t="shared" si="161"/>
        <v>0</v>
      </c>
      <c r="AJ102" s="66">
        <f t="shared" si="161"/>
        <v>0</v>
      </c>
      <c r="AK102" s="66">
        <f t="shared" si="161"/>
        <v>0</v>
      </c>
      <c r="AL102" s="66">
        <f t="shared" si="161"/>
        <v>0</v>
      </c>
      <c r="AM102" s="66">
        <f t="shared" si="161"/>
        <v>0</v>
      </c>
      <c r="AN102" s="66">
        <f t="shared" si="161"/>
        <v>0</v>
      </c>
      <c r="AO102" s="66">
        <f t="shared" si="161"/>
        <v>0</v>
      </c>
      <c r="AP102" s="66">
        <f t="shared" si="161"/>
        <v>0</v>
      </c>
      <c r="AQ102" s="66">
        <f t="shared" si="161"/>
        <v>0</v>
      </c>
      <c r="AR102" s="66">
        <f t="shared" si="161"/>
        <v>0</v>
      </c>
      <c r="AS102" s="66">
        <f t="shared" si="161"/>
        <v>0</v>
      </c>
      <c r="AT102" s="66">
        <f t="shared" si="161"/>
        <v>0</v>
      </c>
      <c r="AU102" s="66">
        <f t="shared" si="161"/>
        <v>0</v>
      </c>
      <c r="AV102" s="66"/>
      <c r="AW102" s="66"/>
      <c r="AX102" s="66"/>
      <c r="AY102" s="66"/>
      <c r="AZ102" s="66"/>
      <c r="BA102" s="66"/>
      <c r="BB102" s="66"/>
      <c r="BC102" s="66"/>
      <c r="BD102" s="66"/>
      <c r="BE102" s="66"/>
      <c r="BF102" s="61"/>
      <c r="BG102" s="66">
        <f t="shared" ref="BG102:DG102" si="162">SUM(BG97:BG100)</f>
        <v>17</v>
      </c>
      <c r="BH102" s="66">
        <f t="shared" si="162"/>
        <v>19</v>
      </c>
      <c r="BI102" s="66">
        <f t="shared" si="162"/>
        <v>19</v>
      </c>
      <c r="BJ102" s="66">
        <f t="shared" si="162"/>
        <v>48</v>
      </c>
      <c r="BK102" s="66">
        <f t="shared" si="162"/>
        <v>24</v>
      </c>
      <c r="BL102" s="66">
        <f t="shared" si="162"/>
        <v>16</v>
      </c>
      <c r="BM102" s="66">
        <f t="shared" si="162"/>
        <v>37</v>
      </c>
      <c r="BN102" s="66">
        <f t="shared" si="162"/>
        <v>36</v>
      </c>
      <c r="BO102" s="66">
        <f t="shared" si="162"/>
        <v>21</v>
      </c>
      <c r="BP102" s="66">
        <f t="shared" si="162"/>
        <v>42</v>
      </c>
      <c r="BQ102" s="66">
        <f t="shared" si="162"/>
        <v>34</v>
      </c>
      <c r="BR102" s="66">
        <f t="shared" si="162"/>
        <v>45</v>
      </c>
      <c r="BS102" s="66">
        <f t="shared" si="162"/>
        <v>62</v>
      </c>
      <c r="BT102" s="66">
        <f t="shared" si="162"/>
        <v>45</v>
      </c>
      <c r="BU102" s="66">
        <f t="shared" si="162"/>
        <v>72</v>
      </c>
      <c r="BV102" s="66">
        <f t="shared" si="162"/>
        <v>107</v>
      </c>
      <c r="BW102" s="66">
        <f t="shared" si="162"/>
        <v>104</v>
      </c>
      <c r="BX102" s="66">
        <f t="shared" si="162"/>
        <v>91</v>
      </c>
      <c r="BY102" s="66">
        <f t="shared" si="162"/>
        <v>119</v>
      </c>
      <c r="BZ102" s="66">
        <f t="shared" si="162"/>
        <v>123</v>
      </c>
      <c r="CA102" s="66">
        <f t="shared" si="162"/>
        <v>105</v>
      </c>
      <c r="CB102" s="66">
        <f t="shared" si="162"/>
        <v>101</v>
      </c>
      <c r="CC102" s="66">
        <f t="shared" si="162"/>
        <v>102</v>
      </c>
      <c r="CD102" s="66">
        <f t="shared" si="162"/>
        <v>86</v>
      </c>
      <c r="CE102" s="66">
        <f>SUM(CE97:CE100)</f>
        <v>113</v>
      </c>
      <c r="CF102" s="66">
        <f>SUM(CF97:CF100)</f>
        <v>121</v>
      </c>
      <c r="CG102" s="66">
        <f>SUM(CG97:CG100)</f>
        <v>89</v>
      </c>
      <c r="CH102" s="61">
        <f>SUM(CH97:CH100)</f>
        <v>90</v>
      </c>
      <c r="CI102" s="66">
        <f>SUM(CI97:CI100)</f>
        <v>57</v>
      </c>
      <c r="CJ102" s="66">
        <f t="shared" si="162"/>
        <v>53</v>
      </c>
      <c r="CK102" s="66">
        <f>SUM(CK97:CK100)</f>
        <v>65</v>
      </c>
      <c r="CL102" s="66">
        <f>SUM(CL97:CL100)</f>
        <v>72</v>
      </c>
      <c r="CM102" s="66">
        <f>SUM(CM97:CM100)</f>
        <v>63</v>
      </c>
      <c r="CN102" s="68">
        <f>SUM(CN97:CN100)</f>
        <v>49</v>
      </c>
      <c r="CO102" s="66">
        <f t="shared" si="162"/>
        <v>33</v>
      </c>
      <c r="CP102" s="66">
        <f t="shared" si="162"/>
        <v>30</v>
      </c>
      <c r="CQ102" s="66">
        <f>SUM(CQ97:CQ100)</f>
        <v>28</v>
      </c>
      <c r="CR102" s="66">
        <f>SUM(CR97:CR100)</f>
        <v>33</v>
      </c>
      <c r="CS102" s="66">
        <f>SUM(CS97:CS100)</f>
        <v>32</v>
      </c>
      <c r="CT102" s="68">
        <f>SUM(CT97:CT100)</f>
        <v>26</v>
      </c>
      <c r="CU102" s="66">
        <f t="shared" si="162"/>
        <v>23</v>
      </c>
      <c r="CV102" s="66">
        <f t="shared" si="162"/>
        <v>12</v>
      </c>
      <c r="CW102" s="66">
        <f>SUM(CW97:CW100)</f>
        <v>13</v>
      </c>
      <c r="CX102" s="66">
        <f>SUM(CX97:CX100)</f>
        <v>14</v>
      </c>
      <c r="CY102" s="66">
        <f>SUM(CY97:CY100)</f>
        <v>16</v>
      </c>
      <c r="CZ102" s="68">
        <f>SUM(CZ97:CZ100)</f>
        <v>10</v>
      </c>
      <c r="DA102" s="66">
        <f t="shared" si="162"/>
        <v>0</v>
      </c>
      <c r="DB102" s="66">
        <f t="shared" si="162"/>
        <v>174</v>
      </c>
      <c r="DC102" s="66">
        <f t="shared" si="162"/>
        <v>178</v>
      </c>
      <c r="DD102" s="66">
        <f t="shared" si="162"/>
        <v>173</v>
      </c>
      <c r="DE102" s="66">
        <f t="shared" si="162"/>
        <v>189</v>
      </c>
      <c r="DF102" s="66">
        <f t="shared" si="162"/>
        <v>168</v>
      </c>
      <c r="DG102" s="66">
        <f t="shared" si="162"/>
        <v>161</v>
      </c>
      <c r="DH102" s="66">
        <f>SUM(DH97:DH100)</f>
        <v>206</v>
      </c>
      <c r="DI102" s="66">
        <f>SUM(DI97:DI100)</f>
        <v>195</v>
      </c>
      <c r="DJ102" s="66">
        <f>SUM(DJ97:DJ100)</f>
        <v>160</v>
      </c>
      <c r="DK102" s="68">
        <f>SUM(DK97:DK100)</f>
        <v>148</v>
      </c>
      <c r="DL102" s="66"/>
      <c r="DM102" s="66"/>
      <c r="DN102" s="66"/>
      <c r="DO102" s="66"/>
      <c r="DP102" s="66"/>
      <c r="DQ102" s="66"/>
      <c r="DR102" s="66"/>
      <c r="DS102" s="66"/>
      <c r="DT102" s="66"/>
      <c r="DU102" s="68"/>
      <c r="DV102" s="66"/>
      <c r="DW102" s="66"/>
      <c r="DX102" s="66"/>
      <c r="DY102" s="66"/>
      <c r="DZ102" s="66">
        <f t="shared" ref="DZ102:EA102" si="163">SUM(DZ97:DZ100)</f>
        <v>189</v>
      </c>
      <c r="EA102" s="66">
        <f t="shared" si="163"/>
        <v>161</v>
      </c>
      <c r="EB102" s="66">
        <f>SUM(EB97:EB100)</f>
        <v>205</v>
      </c>
      <c r="EC102" s="66">
        <f>SUM(EC97:EC100)</f>
        <v>195</v>
      </c>
      <c r="ED102" s="66">
        <f t="shared" ref="ED102:EE102" si="164">SUM(ED97:ED100)</f>
        <v>160</v>
      </c>
      <c r="EE102" s="68">
        <f t="shared" si="164"/>
        <v>148</v>
      </c>
      <c r="EF102" s="70"/>
      <c r="EG102" s="70">
        <f t="shared" si="150"/>
        <v>0.68390804597701149</v>
      </c>
      <c r="EH102" s="70">
        <f t="shared" si="150"/>
        <v>0.6966292134831461</v>
      </c>
      <c r="EI102" s="70">
        <f t="shared" si="151"/>
        <v>0.6966292134831461</v>
      </c>
      <c r="EJ102" s="70">
        <f t="shared" si="151"/>
        <v>0.60693641618497107</v>
      </c>
      <c r="EK102" s="70">
        <f>Y102/DF102</f>
        <v>0.6071428571428571</v>
      </c>
      <c r="EL102" s="70">
        <f>Z102/DG102</f>
        <v>0.53416149068322982</v>
      </c>
      <c r="EM102" s="70">
        <f>AA102/DH102</f>
        <v>0.54854368932038833</v>
      </c>
      <c r="EN102" s="70">
        <f>AB102/DI102</f>
        <v>0.62051282051282053</v>
      </c>
      <c r="EO102" s="70">
        <f>AC102/DJ102</f>
        <v>0.55625000000000002</v>
      </c>
      <c r="EP102" s="264">
        <f>AD102/DK102</f>
        <v>0.60810810810810811</v>
      </c>
      <c r="EQ102" s="14">
        <f t="shared" ref="EQ102:EV102" si="165">CI102/DF102</f>
        <v>0.3392857142857143</v>
      </c>
      <c r="ER102" s="14">
        <f t="shared" si="165"/>
        <v>0.32919254658385094</v>
      </c>
      <c r="ES102" s="14">
        <f t="shared" si="165"/>
        <v>0.3155339805825243</v>
      </c>
      <c r="ET102" s="14">
        <f t="shared" si="165"/>
        <v>0.36923076923076925</v>
      </c>
      <c r="EU102" s="14">
        <f t="shared" si="165"/>
        <v>0.39374999999999999</v>
      </c>
      <c r="EV102" s="55">
        <f t="shared" si="165"/>
        <v>0.33108108108108109</v>
      </c>
      <c r="EW102" s="14">
        <f t="shared" ref="EW102:FB102" si="166">CO102/DF102</f>
        <v>0.19642857142857142</v>
      </c>
      <c r="EX102" s="14">
        <f t="shared" si="166"/>
        <v>0.18633540372670807</v>
      </c>
      <c r="EY102" s="14">
        <f t="shared" si="166"/>
        <v>0.13592233009708737</v>
      </c>
      <c r="EZ102" s="14">
        <f t="shared" si="166"/>
        <v>0.16923076923076924</v>
      </c>
      <c r="FA102" s="14">
        <f t="shared" si="166"/>
        <v>0.2</v>
      </c>
      <c r="FB102" s="55">
        <f t="shared" si="166"/>
        <v>0.17567567567567569</v>
      </c>
      <c r="FC102" s="14">
        <f t="shared" ref="FC102:FH102" si="167">CU102/DF102</f>
        <v>0.13690476190476192</v>
      </c>
      <c r="FD102" s="14">
        <f t="shared" si="167"/>
        <v>7.4534161490683232E-2</v>
      </c>
      <c r="FE102" s="14">
        <f t="shared" si="167"/>
        <v>6.3106796116504854E-2</v>
      </c>
      <c r="FF102" s="14">
        <f t="shared" si="167"/>
        <v>7.179487179487179E-2</v>
      </c>
      <c r="FG102" s="14">
        <f t="shared" si="167"/>
        <v>0.1</v>
      </c>
      <c r="FH102" s="55">
        <f t="shared" si="167"/>
        <v>6.7567567567567571E-2</v>
      </c>
      <c r="FI102" s="14" t="e">
        <f t="shared" ref="FI102:FN102" si="168">DA102/DL102</f>
        <v>#DIV/0!</v>
      </c>
      <c r="FJ102" s="14" t="e">
        <f t="shared" si="168"/>
        <v>#DIV/0!</v>
      </c>
      <c r="FK102" s="14" t="e">
        <f t="shared" si="168"/>
        <v>#DIV/0!</v>
      </c>
      <c r="FL102" s="14" t="e">
        <f t="shared" si="168"/>
        <v>#DIV/0!</v>
      </c>
      <c r="FM102" s="14" t="e">
        <f t="shared" si="168"/>
        <v>#DIV/0!</v>
      </c>
      <c r="FN102" s="14" t="e">
        <f t="shared" si="168"/>
        <v>#DIV/0!</v>
      </c>
      <c r="FO102" s="14" t="e">
        <f>DG102/DS102</f>
        <v>#DIV/0!</v>
      </c>
      <c r="FP102" s="14" t="e">
        <f>DI102/DV102</f>
        <v>#DIV/0!</v>
      </c>
      <c r="FQ102" s="14" t="e">
        <f>DL102/DW102</f>
        <v>#DIV/0!</v>
      </c>
      <c r="FR102" s="14" t="e">
        <f>DM102/DX102</f>
        <v>#DIV/0!</v>
      </c>
      <c r="FS102" s="14" t="e">
        <f>DN102/DY102</f>
        <v>#DIV/0!</v>
      </c>
      <c r="FT102" s="14">
        <f>DO102/DZ102</f>
        <v>0</v>
      </c>
      <c r="FU102" s="14">
        <f>DP102/EA102</f>
        <v>0</v>
      </c>
      <c r="FV102" s="14">
        <f>DQ102/EC102</f>
        <v>0</v>
      </c>
      <c r="FW102" s="14" t="e">
        <f>DS102/EF102</f>
        <v>#DIV/0!</v>
      </c>
      <c r="FX102" s="14">
        <f>DV102/EG102</f>
        <v>0</v>
      </c>
      <c r="FY102" s="14">
        <f>DW102/EH102</f>
        <v>0</v>
      </c>
      <c r="FZ102" s="10"/>
      <c r="GA102" s="10"/>
      <c r="GB102" s="10"/>
      <c r="GC102" s="10"/>
      <c r="GD102" s="10"/>
      <c r="GE102" s="10"/>
      <c r="GF102" s="10"/>
      <c r="GG102" s="10"/>
      <c r="GH102" s="10"/>
      <c r="GI102" s="4"/>
      <c r="GJ102" s="50"/>
      <c r="GK102"/>
      <c r="GL102"/>
    </row>
    <row r="103" spans="1:194" s="8" customFormat="1" ht="16.5">
      <c r="A103" s="282" t="s">
        <v>139</v>
      </c>
      <c r="B103" s="283"/>
      <c r="C103" s="284"/>
      <c r="D103" s="284"/>
      <c r="E103" s="284"/>
      <c r="F103" s="284"/>
      <c r="G103" s="284"/>
      <c r="H103" s="284"/>
      <c r="I103" s="284"/>
      <c r="J103" s="284"/>
      <c r="K103" s="285"/>
      <c r="L103" s="284"/>
      <c r="M103" s="284"/>
      <c r="N103" s="284"/>
      <c r="O103" s="284"/>
      <c r="P103" s="284"/>
      <c r="Q103" s="284"/>
      <c r="R103" s="285"/>
      <c r="S103" s="284"/>
      <c r="T103" s="284"/>
      <c r="U103" s="284"/>
      <c r="V103" s="284"/>
      <c r="W103" s="284"/>
      <c r="X103" s="284"/>
      <c r="Y103" s="284"/>
      <c r="Z103" s="284"/>
      <c r="AA103" s="284"/>
      <c r="AB103" s="284"/>
      <c r="AC103" s="284"/>
      <c r="AD103" s="286"/>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6"/>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c r="CF103" s="284"/>
      <c r="CG103" s="284"/>
      <c r="CH103" s="286"/>
      <c r="CI103" s="284"/>
      <c r="CJ103" s="284"/>
      <c r="CK103" s="284"/>
      <c r="CL103" s="284"/>
      <c r="CM103" s="284"/>
      <c r="CN103" s="286"/>
      <c r="CO103" s="284"/>
      <c r="CP103" s="284"/>
      <c r="CQ103" s="284"/>
      <c r="CR103" s="284"/>
      <c r="CS103" s="284"/>
      <c r="CT103" s="286"/>
      <c r="CU103" s="284"/>
      <c r="CV103" s="284"/>
      <c r="CW103" s="284"/>
      <c r="CX103" s="284"/>
      <c r="CY103" s="284"/>
      <c r="CZ103" s="286"/>
      <c r="DA103" s="284"/>
      <c r="DB103" s="284"/>
      <c r="DC103" s="284"/>
      <c r="DD103" s="284"/>
      <c r="DE103" s="284"/>
      <c r="DF103" s="284"/>
      <c r="DG103" s="284"/>
      <c r="DH103" s="284"/>
      <c r="DI103" s="284"/>
      <c r="DJ103" s="284"/>
      <c r="DK103" s="286"/>
      <c r="DL103" s="284"/>
      <c r="DM103" s="284"/>
      <c r="DN103" s="284"/>
      <c r="DO103" s="284"/>
      <c r="DP103" s="284"/>
      <c r="DQ103" s="284"/>
      <c r="DR103" s="284"/>
      <c r="DS103" s="284"/>
      <c r="DT103" s="284"/>
      <c r="DU103" s="286"/>
      <c r="DV103" s="284"/>
      <c r="DW103" s="284"/>
      <c r="DX103" s="284"/>
      <c r="DY103" s="284"/>
      <c r="DZ103" s="284"/>
      <c r="EA103" s="284"/>
      <c r="EB103" s="284"/>
      <c r="EC103" s="284"/>
      <c r="ED103" s="284"/>
      <c r="EE103" s="286"/>
      <c r="EF103" s="295"/>
      <c r="EG103" s="295"/>
      <c r="EH103" s="295"/>
      <c r="EI103" s="295"/>
      <c r="EJ103" s="284"/>
      <c r="EK103" s="284"/>
      <c r="EL103" s="284"/>
      <c r="EM103" s="284"/>
      <c r="EN103" s="284"/>
      <c r="EO103" s="284"/>
      <c r="EP103" s="287"/>
      <c r="EQ103" s="288"/>
      <c r="ER103" s="288"/>
      <c r="ES103" s="288"/>
      <c r="ET103" s="288"/>
      <c r="EU103" s="288"/>
      <c r="EV103" s="287"/>
      <c r="EW103" s="288"/>
      <c r="EX103" s="288"/>
      <c r="EY103" s="288"/>
      <c r="EZ103" s="288"/>
      <c r="FA103" s="288"/>
      <c r="FB103" s="287"/>
      <c r="FC103" s="288"/>
      <c r="FD103" s="288"/>
      <c r="FE103" s="288"/>
      <c r="FF103" s="288"/>
      <c r="FG103" s="288"/>
      <c r="FH103" s="289"/>
      <c r="FI103" s="288"/>
      <c r="FJ103" s="288"/>
      <c r="FK103" s="288"/>
      <c r="FL103" s="288"/>
      <c r="FM103" s="288"/>
      <c r="FN103" s="288"/>
      <c r="FO103" s="288"/>
      <c r="FP103" s="288"/>
      <c r="FQ103" s="288"/>
      <c r="FR103" s="288"/>
      <c r="FS103" s="288"/>
      <c r="FT103" s="288"/>
      <c r="FU103" s="290"/>
      <c r="FV103" s="288"/>
      <c r="FW103" s="288"/>
      <c r="FX103" s="288"/>
      <c r="FY103" s="291"/>
      <c r="FZ103" s="291"/>
      <c r="GA103" s="291"/>
      <c r="GB103" s="291"/>
      <c r="GC103" s="291"/>
      <c r="GD103" s="291"/>
      <c r="GE103" s="291"/>
      <c r="GF103" s="291"/>
      <c r="GG103" s="291"/>
      <c r="GH103" s="291"/>
      <c r="GI103" s="288"/>
      <c r="GJ103" s="287"/>
      <c r="GK103"/>
      <c r="GL103"/>
    </row>
    <row r="104" spans="1:194" s="8" customFormat="1" ht="16.5">
      <c r="A104" s="292" t="s">
        <v>140</v>
      </c>
      <c r="B104" s="283"/>
      <c r="C104" s="284"/>
      <c r="D104" s="284"/>
      <c r="E104" s="284"/>
      <c r="F104" s="284"/>
      <c r="G104" s="284"/>
      <c r="H104" s="284"/>
      <c r="I104" s="284"/>
      <c r="J104" s="284"/>
      <c r="K104" s="285"/>
      <c r="L104" s="284"/>
      <c r="M104" s="284"/>
      <c r="N104" s="284"/>
      <c r="O104" s="284"/>
      <c r="P104" s="284"/>
      <c r="Q104" s="284"/>
      <c r="R104" s="285"/>
      <c r="S104" s="284"/>
      <c r="T104" s="284"/>
      <c r="U104" s="284"/>
      <c r="V104" s="284"/>
      <c r="W104" s="284"/>
      <c r="X104" s="284"/>
      <c r="Y104" s="284"/>
      <c r="Z104" s="284"/>
      <c r="AA104" s="284"/>
      <c r="AB104" s="284"/>
      <c r="AC104" s="284"/>
      <c r="AD104" s="286"/>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6"/>
      <c r="BG104" s="284"/>
      <c r="BH104" s="284"/>
      <c r="BI104" s="284"/>
      <c r="BJ104" s="284"/>
      <c r="BK104" s="284"/>
      <c r="BL104" s="284"/>
      <c r="BM104" s="284"/>
      <c r="BN104" s="284"/>
      <c r="BO104" s="284"/>
      <c r="BP104" s="284"/>
      <c r="BQ104" s="284"/>
      <c r="BR104" s="284"/>
      <c r="BS104" s="284"/>
      <c r="BT104" s="284"/>
      <c r="BU104" s="284"/>
      <c r="BV104" s="284"/>
      <c r="BW104" s="284"/>
      <c r="BX104" s="284"/>
      <c r="BY104" s="284"/>
      <c r="BZ104" s="284"/>
      <c r="CA104" s="284"/>
      <c r="CB104" s="284"/>
      <c r="CC104" s="284"/>
      <c r="CD104" s="284"/>
      <c r="CE104" s="284"/>
      <c r="CF104" s="284"/>
      <c r="CG104" s="284"/>
      <c r="CH104" s="286"/>
      <c r="CI104" s="284"/>
      <c r="CJ104" s="284"/>
      <c r="CK104" s="284"/>
      <c r="CL104" s="284"/>
      <c r="CM104" s="284"/>
      <c r="CN104" s="286"/>
      <c r="CO104" s="284"/>
      <c r="CP104" s="284"/>
      <c r="CQ104" s="284"/>
      <c r="CR104" s="284"/>
      <c r="CS104" s="284"/>
      <c r="CT104" s="286"/>
      <c r="CU104" s="284"/>
      <c r="CV104" s="284"/>
      <c r="CW104" s="284"/>
      <c r="CX104" s="284"/>
      <c r="CY104" s="284"/>
      <c r="CZ104" s="286"/>
      <c r="DA104" s="284"/>
      <c r="DB104" s="284"/>
      <c r="DC104" s="284"/>
      <c r="DD104" s="284"/>
      <c r="DE104" s="284"/>
      <c r="DF104" s="284"/>
      <c r="DG104" s="284"/>
      <c r="DH104" s="284"/>
      <c r="DI104" s="284"/>
      <c r="DJ104" s="284"/>
      <c r="DK104" s="286"/>
      <c r="DL104" s="284"/>
      <c r="DM104" s="284"/>
      <c r="DN104" s="284"/>
      <c r="DO104" s="284"/>
      <c r="DP104" s="284"/>
      <c r="DQ104" s="284"/>
      <c r="DR104" s="284"/>
      <c r="DS104" s="284"/>
      <c r="DT104" s="284"/>
      <c r="DU104" s="286"/>
      <c r="DV104" s="284"/>
      <c r="DW104" s="284"/>
      <c r="DX104" s="284"/>
      <c r="DY104" s="284"/>
      <c r="DZ104" s="284"/>
      <c r="EA104" s="284"/>
      <c r="EB104" s="284"/>
      <c r="EC104" s="284"/>
      <c r="ED104" s="284"/>
      <c r="EE104" s="286"/>
      <c r="EF104" s="295"/>
      <c r="EG104" s="295"/>
      <c r="EH104" s="295"/>
      <c r="EI104" s="295"/>
      <c r="EJ104" s="284"/>
      <c r="EK104" s="284"/>
      <c r="EL104" s="284"/>
      <c r="EM104" s="284"/>
      <c r="EN104" s="284"/>
      <c r="EO104" s="284"/>
      <c r="EP104" s="287"/>
      <c r="EQ104" s="288"/>
      <c r="ER104" s="288"/>
      <c r="ES104" s="288"/>
      <c r="ET104" s="288"/>
      <c r="EU104" s="288"/>
      <c r="EV104" s="287"/>
      <c r="EW104" s="288"/>
      <c r="EX104" s="288"/>
      <c r="EY104" s="288"/>
      <c r="EZ104" s="288"/>
      <c r="FA104" s="288"/>
      <c r="FB104" s="287"/>
      <c r="FC104" s="288"/>
      <c r="FD104" s="288"/>
      <c r="FE104" s="288"/>
      <c r="FF104" s="288"/>
      <c r="FG104" s="288"/>
      <c r="FH104" s="289"/>
      <c r="FI104" s="288"/>
      <c r="FJ104" s="288"/>
      <c r="FK104" s="288"/>
      <c r="FL104" s="288"/>
      <c r="FM104" s="288"/>
      <c r="FN104" s="288"/>
      <c r="FO104" s="288"/>
      <c r="FP104" s="288"/>
      <c r="FQ104" s="288"/>
      <c r="FR104" s="288"/>
      <c r="FS104" s="288"/>
      <c r="FT104" s="288"/>
      <c r="FU104" s="290"/>
      <c r="FV104" s="288"/>
      <c r="FW104" s="288"/>
      <c r="FX104" s="288"/>
      <c r="FY104" s="291"/>
      <c r="FZ104" s="291"/>
      <c r="GA104" s="291"/>
      <c r="GB104" s="291"/>
      <c r="GC104" s="291"/>
      <c r="GD104" s="291"/>
      <c r="GE104" s="291"/>
      <c r="GF104" s="291"/>
      <c r="GG104" s="291"/>
      <c r="GH104" s="291"/>
      <c r="GI104" s="288"/>
      <c r="GJ104" s="287"/>
      <c r="GK104"/>
      <c r="GL104"/>
    </row>
    <row r="105" spans="1:194" s="8" customFormat="1" ht="16.5">
      <c r="A105" s="64"/>
      <c r="B105" s="63" t="s">
        <v>40</v>
      </c>
      <c r="C105" s="59">
        <v>0</v>
      </c>
      <c r="D105" s="59">
        <v>0</v>
      </c>
      <c r="E105" s="59">
        <v>3</v>
      </c>
      <c r="F105" s="59">
        <v>9</v>
      </c>
      <c r="G105" s="59">
        <f>SUM(AI105+BK105)</f>
        <v>8</v>
      </c>
      <c r="H105" s="59">
        <v>2</v>
      </c>
      <c r="I105" s="59">
        <v>5</v>
      </c>
      <c r="J105" s="59">
        <f>SUM(AL105,BN105)</f>
        <v>2</v>
      </c>
      <c r="K105" s="60">
        <v>6</v>
      </c>
      <c r="L105" s="59">
        <v>11</v>
      </c>
      <c r="M105" s="59">
        <v>11</v>
      </c>
      <c r="N105" s="59">
        <v>8</v>
      </c>
      <c r="O105" s="59">
        <v>18</v>
      </c>
      <c r="P105" s="59">
        <v>24</v>
      </c>
      <c r="Q105" s="59">
        <v>14</v>
      </c>
      <c r="R105" s="60">
        <v>14</v>
      </c>
      <c r="S105" s="59">
        <v>19</v>
      </c>
      <c r="T105" s="59">
        <v>15</v>
      </c>
      <c r="U105" s="59">
        <v>21</v>
      </c>
      <c r="V105" s="59">
        <v>25</v>
      </c>
      <c r="W105" s="59">
        <v>7</v>
      </c>
      <c r="X105" s="59">
        <v>8</v>
      </c>
      <c r="Y105" s="59">
        <v>11</v>
      </c>
      <c r="Z105" s="59">
        <v>8</v>
      </c>
      <c r="AA105" s="59">
        <v>9</v>
      </c>
      <c r="AB105" s="59">
        <v>4</v>
      </c>
      <c r="AC105" s="59">
        <v>3</v>
      </c>
      <c r="AD105" s="61">
        <v>4</v>
      </c>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61"/>
      <c r="BG105" s="59">
        <v>0</v>
      </c>
      <c r="BH105" s="59">
        <v>0</v>
      </c>
      <c r="BI105" s="59">
        <v>3</v>
      </c>
      <c r="BJ105" s="59">
        <v>9</v>
      </c>
      <c r="BK105" s="59">
        <v>8</v>
      </c>
      <c r="BL105" s="59">
        <v>2</v>
      </c>
      <c r="BM105" s="59">
        <v>5</v>
      </c>
      <c r="BN105" s="59">
        <v>2</v>
      </c>
      <c r="BO105" s="59">
        <v>6</v>
      </c>
      <c r="BP105" s="59">
        <v>11</v>
      </c>
      <c r="BQ105" s="59">
        <v>11</v>
      </c>
      <c r="BR105" s="59">
        <v>8</v>
      </c>
      <c r="BS105" s="59">
        <v>18</v>
      </c>
      <c r="BT105" s="59">
        <v>24</v>
      </c>
      <c r="BU105" s="59">
        <v>14</v>
      </c>
      <c r="BV105" s="59">
        <v>14</v>
      </c>
      <c r="BW105" s="59">
        <v>19</v>
      </c>
      <c r="BX105" s="59">
        <v>15</v>
      </c>
      <c r="BY105" s="59">
        <v>21</v>
      </c>
      <c r="BZ105" s="59">
        <v>25</v>
      </c>
      <c r="CA105" s="59">
        <v>7</v>
      </c>
      <c r="CB105" s="59">
        <v>8</v>
      </c>
      <c r="CC105" s="59">
        <v>11</v>
      </c>
      <c r="CD105" s="59">
        <v>8</v>
      </c>
      <c r="CE105" s="59">
        <v>9</v>
      </c>
      <c r="CF105" s="59">
        <v>4</v>
      </c>
      <c r="CG105" s="59">
        <v>3</v>
      </c>
      <c r="CH105" s="61">
        <v>4</v>
      </c>
      <c r="CI105" s="59">
        <v>1</v>
      </c>
      <c r="CJ105" s="59">
        <v>5</v>
      </c>
      <c r="CK105" s="59">
        <v>8</v>
      </c>
      <c r="CL105" s="59">
        <v>1</v>
      </c>
      <c r="CM105" s="59">
        <v>1</v>
      </c>
      <c r="CN105" s="61">
        <v>3</v>
      </c>
      <c r="CO105" s="59">
        <v>1</v>
      </c>
      <c r="CP105" s="59">
        <v>2</v>
      </c>
      <c r="CQ105" s="59">
        <v>5</v>
      </c>
      <c r="CR105" s="59">
        <v>1</v>
      </c>
      <c r="CS105" s="59">
        <v>0</v>
      </c>
      <c r="CT105" s="61">
        <v>1</v>
      </c>
      <c r="CU105" s="59">
        <v>0</v>
      </c>
      <c r="CV105" s="59">
        <v>1</v>
      </c>
      <c r="CW105" s="59">
        <v>3</v>
      </c>
      <c r="CX105" s="59">
        <v>1</v>
      </c>
      <c r="CY105" s="59">
        <v>0</v>
      </c>
      <c r="CZ105" s="61">
        <v>0</v>
      </c>
      <c r="DA105" s="59"/>
      <c r="DB105" s="59">
        <v>41</v>
      </c>
      <c r="DC105" s="59">
        <v>29</v>
      </c>
      <c r="DD105" s="59">
        <v>16</v>
      </c>
      <c r="DE105" s="59">
        <v>19</v>
      </c>
      <c r="DF105" s="59">
        <v>18</v>
      </c>
      <c r="DG105" s="59">
        <v>16</v>
      </c>
      <c r="DH105" s="59">
        <v>22</v>
      </c>
      <c r="DI105" s="59">
        <v>9</v>
      </c>
      <c r="DJ105" s="59">
        <v>9</v>
      </c>
      <c r="DK105" s="61">
        <v>10</v>
      </c>
      <c r="DL105" s="59"/>
      <c r="DM105" s="59"/>
      <c r="DN105" s="59"/>
      <c r="DO105" s="59"/>
      <c r="DP105" s="59"/>
      <c r="DQ105" s="59"/>
      <c r="DR105" s="59"/>
      <c r="DS105" s="59"/>
      <c r="DT105" s="59"/>
      <c r="DU105" s="61"/>
      <c r="DV105" s="59"/>
      <c r="DW105" s="59"/>
      <c r="DX105" s="59"/>
      <c r="DY105" s="59"/>
      <c r="DZ105" s="73">
        <v>19</v>
      </c>
      <c r="EA105" s="73">
        <v>16</v>
      </c>
      <c r="EB105" s="73">
        <v>22</v>
      </c>
      <c r="EC105" s="73">
        <v>9</v>
      </c>
      <c r="ED105" s="73">
        <v>9</v>
      </c>
      <c r="EE105" s="75">
        <v>10</v>
      </c>
      <c r="EF105" s="62"/>
      <c r="EG105" s="62">
        <f t="shared" ref="EG105:EH108" si="169">U105/DB105</f>
        <v>0.51219512195121952</v>
      </c>
      <c r="EH105" s="62">
        <f t="shared" si="169"/>
        <v>0.86206896551724133</v>
      </c>
      <c r="EI105" s="62">
        <f t="shared" ref="EI105:EJ108" si="170">V105/DC105</f>
        <v>0.86206896551724133</v>
      </c>
      <c r="EJ105" s="62">
        <f t="shared" si="170"/>
        <v>0.4375</v>
      </c>
      <c r="EK105" s="62">
        <f t="shared" ref="EK105:EP106" si="171">Y105/DF105</f>
        <v>0.61111111111111116</v>
      </c>
      <c r="EL105" s="62">
        <f t="shared" si="171"/>
        <v>0.5</v>
      </c>
      <c r="EM105" s="62">
        <f t="shared" si="171"/>
        <v>0.40909090909090912</v>
      </c>
      <c r="EN105" s="62">
        <f t="shared" si="171"/>
        <v>0.44444444444444442</v>
      </c>
      <c r="EO105" s="62">
        <f t="shared" si="171"/>
        <v>0.33333333333333331</v>
      </c>
      <c r="EP105" s="263">
        <f t="shared" si="171"/>
        <v>0.4</v>
      </c>
      <c r="EQ105" s="9">
        <f t="shared" ref="EQ105:EV105" si="172">CI105/DF105</f>
        <v>5.5555555555555552E-2</v>
      </c>
      <c r="ER105" s="9">
        <f t="shared" si="172"/>
        <v>0.3125</v>
      </c>
      <c r="ES105" s="9">
        <f t="shared" si="172"/>
        <v>0.36363636363636365</v>
      </c>
      <c r="ET105" s="9">
        <f t="shared" si="172"/>
        <v>0.1111111111111111</v>
      </c>
      <c r="EU105" s="9">
        <f t="shared" si="172"/>
        <v>0.1111111111111111</v>
      </c>
      <c r="EV105" s="56">
        <f t="shared" si="172"/>
        <v>0.3</v>
      </c>
      <c r="EW105" s="9">
        <f t="shared" ref="EW105:FB105" si="173">CO105/DF105</f>
        <v>5.5555555555555552E-2</v>
      </c>
      <c r="EX105" s="9">
        <f t="shared" si="173"/>
        <v>0.125</v>
      </c>
      <c r="EY105" s="9">
        <f t="shared" si="173"/>
        <v>0.22727272727272727</v>
      </c>
      <c r="EZ105" s="9">
        <f t="shared" si="173"/>
        <v>0.1111111111111111</v>
      </c>
      <c r="FA105" s="9">
        <f t="shared" si="173"/>
        <v>0</v>
      </c>
      <c r="FB105" s="56">
        <f t="shared" si="173"/>
        <v>0.1</v>
      </c>
      <c r="FC105" s="9">
        <f t="shared" ref="FC105:FH105" si="174">CU105/DF105</f>
        <v>0</v>
      </c>
      <c r="FD105" s="9">
        <f t="shared" si="174"/>
        <v>6.25E-2</v>
      </c>
      <c r="FE105" s="9">
        <f t="shared" si="174"/>
        <v>0.13636363636363635</v>
      </c>
      <c r="FF105" s="9">
        <f t="shared" si="174"/>
        <v>0.1111111111111111</v>
      </c>
      <c r="FG105" s="9">
        <f t="shared" si="174"/>
        <v>0</v>
      </c>
      <c r="FH105" s="56">
        <f t="shared" si="174"/>
        <v>0</v>
      </c>
      <c r="FI105" s="4"/>
      <c r="FJ105" s="4">
        <v>7.6</v>
      </c>
      <c r="FK105" s="4">
        <v>5.4</v>
      </c>
      <c r="FL105" s="4">
        <v>10.4</v>
      </c>
      <c r="FM105" s="4">
        <v>8.1999999999999993</v>
      </c>
      <c r="FN105" s="4">
        <v>16.100000000000001</v>
      </c>
      <c r="FO105" s="4">
        <v>45.2</v>
      </c>
      <c r="FP105" s="4">
        <v>39.5</v>
      </c>
      <c r="FQ105" s="4">
        <v>25.8</v>
      </c>
      <c r="FR105" s="4">
        <v>36.200000000000003</v>
      </c>
      <c r="FS105" s="4">
        <v>48.8</v>
      </c>
      <c r="FT105" s="4">
        <v>17</v>
      </c>
      <c r="FU105" s="5">
        <v>34</v>
      </c>
      <c r="FV105" s="4">
        <v>35</v>
      </c>
      <c r="FW105" s="4">
        <v>27</v>
      </c>
      <c r="FX105" s="4">
        <v>53</v>
      </c>
      <c r="FY105" s="10">
        <v>35.166112956810636</v>
      </c>
      <c r="FZ105" s="10">
        <v>17</v>
      </c>
      <c r="GA105" s="10">
        <v>19</v>
      </c>
      <c r="GB105" s="10">
        <v>21</v>
      </c>
      <c r="GC105" s="10">
        <v>22</v>
      </c>
      <c r="GD105" s="10">
        <v>19</v>
      </c>
      <c r="GE105" s="10">
        <v>22</v>
      </c>
      <c r="GF105" s="10">
        <v>8</v>
      </c>
      <c r="GG105" s="10">
        <v>8</v>
      </c>
      <c r="GH105" s="10">
        <v>8</v>
      </c>
      <c r="GI105" s="4">
        <v>7</v>
      </c>
      <c r="GJ105" s="50">
        <v>7</v>
      </c>
      <c r="GK105"/>
      <c r="GL105"/>
    </row>
    <row r="106" spans="1:194" s="8" customFormat="1" ht="16.5">
      <c r="A106" s="64"/>
      <c r="B106" s="63" t="s">
        <v>42</v>
      </c>
      <c r="C106" s="59"/>
      <c r="D106" s="59" t="s">
        <v>50</v>
      </c>
      <c r="E106" s="59" t="s">
        <v>50</v>
      </c>
      <c r="F106" s="59" t="s">
        <v>50</v>
      </c>
      <c r="G106" s="59" t="s">
        <v>50</v>
      </c>
      <c r="H106" s="59" t="s">
        <v>50</v>
      </c>
      <c r="I106" s="59" t="s">
        <v>50</v>
      </c>
      <c r="J106" s="59">
        <f>SUM(AL106,BN106)</f>
        <v>0</v>
      </c>
      <c r="K106" s="60">
        <v>0</v>
      </c>
      <c r="L106" s="59">
        <v>0</v>
      </c>
      <c r="M106" s="59">
        <v>0</v>
      </c>
      <c r="N106" s="59">
        <v>0</v>
      </c>
      <c r="O106" s="59">
        <v>0</v>
      </c>
      <c r="P106" s="59">
        <v>0</v>
      </c>
      <c r="Q106" s="59">
        <v>0</v>
      </c>
      <c r="R106" s="60">
        <v>0</v>
      </c>
      <c r="S106" s="59">
        <v>1</v>
      </c>
      <c r="T106" s="59">
        <v>1</v>
      </c>
      <c r="U106" s="59">
        <v>1</v>
      </c>
      <c r="V106" s="59">
        <v>2</v>
      </c>
      <c r="W106" s="59">
        <v>4</v>
      </c>
      <c r="X106" s="59">
        <v>1</v>
      </c>
      <c r="Y106" s="59">
        <v>0</v>
      </c>
      <c r="Z106" s="59">
        <v>1</v>
      </c>
      <c r="AA106" s="59">
        <v>1</v>
      </c>
      <c r="AB106" s="59">
        <v>0</v>
      </c>
      <c r="AC106" s="59">
        <v>0</v>
      </c>
      <c r="AD106" s="61">
        <v>0</v>
      </c>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61"/>
      <c r="BG106" s="59"/>
      <c r="BH106" s="59" t="s">
        <v>50</v>
      </c>
      <c r="BI106" s="59" t="s">
        <v>50</v>
      </c>
      <c r="BJ106" s="59" t="s">
        <v>50</v>
      </c>
      <c r="BK106" s="59" t="s">
        <v>50</v>
      </c>
      <c r="BL106" s="59" t="s">
        <v>50</v>
      </c>
      <c r="BM106" s="59" t="s">
        <v>50</v>
      </c>
      <c r="BN106" s="59">
        <v>0</v>
      </c>
      <c r="BO106" s="59">
        <v>0</v>
      </c>
      <c r="BP106" s="59">
        <v>0</v>
      </c>
      <c r="BQ106" s="59">
        <v>0</v>
      </c>
      <c r="BR106" s="59">
        <v>0</v>
      </c>
      <c r="BS106" s="59">
        <v>0</v>
      </c>
      <c r="BT106" s="59">
        <v>0</v>
      </c>
      <c r="BU106" s="59">
        <v>0</v>
      </c>
      <c r="BV106" s="59">
        <v>0</v>
      </c>
      <c r="BW106" s="59">
        <v>1</v>
      </c>
      <c r="BX106" s="59">
        <v>1</v>
      </c>
      <c r="BY106" s="59">
        <v>1</v>
      </c>
      <c r="BZ106" s="59">
        <v>2</v>
      </c>
      <c r="CA106" s="59">
        <v>4</v>
      </c>
      <c r="CB106" s="59">
        <v>1</v>
      </c>
      <c r="CC106" s="59">
        <v>0</v>
      </c>
      <c r="CD106" s="59">
        <v>1</v>
      </c>
      <c r="CE106" s="59">
        <v>1</v>
      </c>
      <c r="CF106" s="59">
        <v>0</v>
      </c>
      <c r="CG106" s="59">
        <v>0</v>
      </c>
      <c r="CH106" s="61">
        <v>0</v>
      </c>
      <c r="CI106" s="59">
        <v>0</v>
      </c>
      <c r="CJ106" s="59">
        <v>0</v>
      </c>
      <c r="CK106" s="59">
        <v>1</v>
      </c>
      <c r="CL106" s="59">
        <v>0</v>
      </c>
      <c r="CM106" s="59">
        <v>0</v>
      </c>
      <c r="CN106" s="61">
        <v>0</v>
      </c>
      <c r="CO106" s="59">
        <v>0</v>
      </c>
      <c r="CP106" s="59">
        <v>0</v>
      </c>
      <c r="CQ106" s="59">
        <v>0</v>
      </c>
      <c r="CR106" s="59">
        <v>0</v>
      </c>
      <c r="CS106" s="59">
        <v>0</v>
      </c>
      <c r="CT106" s="61">
        <v>0</v>
      </c>
      <c r="CU106" s="59">
        <v>0</v>
      </c>
      <c r="CV106" s="59">
        <v>0</v>
      </c>
      <c r="CW106" s="59">
        <v>0</v>
      </c>
      <c r="CX106" s="59">
        <v>0</v>
      </c>
      <c r="CY106" s="59">
        <v>0</v>
      </c>
      <c r="CZ106" s="61">
        <v>0</v>
      </c>
      <c r="DA106" s="59"/>
      <c r="DB106" s="59">
        <v>4</v>
      </c>
      <c r="DC106" s="59">
        <v>4</v>
      </c>
      <c r="DD106" s="59">
        <v>4</v>
      </c>
      <c r="DE106" s="59">
        <v>3</v>
      </c>
      <c r="DF106" s="59">
        <v>1</v>
      </c>
      <c r="DG106" s="59">
        <v>1</v>
      </c>
      <c r="DH106" s="59">
        <v>2</v>
      </c>
      <c r="DI106" s="59">
        <v>1</v>
      </c>
      <c r="DJ106" s="59">
        <v>1</v>
      </c>
      <c r="DK106" s="61">
        <v>1</v>
      </c>
      <c r="DL106" s="59"/>
      <c r="DM106" s="59"/>
      <c r="DN106" s="59"/>
      <c r="DO106" s="59"/>
      <c r="DP106" s="59"/>
      <c r="DQ106" s="59"/>
      <c r="DR106" s="59"/>
      <c r="DS106" s="59"/>
      <c r="DT106" s="59"/>
      <c r="DU106" s="61"/>
      <c r="DV106" s="59"/>
      <c r="DW106" s="59"/>
      <c r="DX106" s="59"/>
      <c r="DY106" s="59"/>
      <c r="DZ106" s="73">
        <v>3</v>
      </c>
      <c r="EA106" s="73">
        <v>1</v>
      </c>
      <c r="EB106" s="73">
        <v>2</v>
      </c>
      <c r="EC106" s="73">
        <v>1</v>
      </c>
      <c r="ED106" s="73">
        <v>1</v>
      </c>
      <c r="EE106" s="75">
        <v>1</v>
      </c>
      <c r="EF106" s="62"/>
      <c r="EG106" s="62">
        <f t="shared" si="169"/>
        <v>0.25</v>
      </c>
      <c r="EH106" s="62">
        <f t="shared" si="169"/>
        <v>0.5</v>
      </c>
      <c r="EI106" s="62">
        <f t="shared" si="170"/>
        <v>0.5</v>
      </c>
      <c r="EJ106" s="62">
        <f t="shared" si="170"/>
        <v>1</v>
      </c>
      <c r="EK106" s="62">
        <f t="shared" si="171"/>
        <v>0</v>
      </c>
      <c r="EL106" s="62">
        <f t="shared" si="171"/>
        <v>1</v>
      </c>
      <c r="EM106" s="62">
        <f t="shared" si="171"/>
        <v>0.5</v>
      </c>
      <c r="EN106" s="62">
        <f t="shared" si="171"/>
        <v>0</v>
      </c>
      <c r="EO106" s="62">
        <f>AC106/DJ106</f>
        <v>0</v>
      </c>
      <c r="EP106" s="263">
        <f>AD106/DK106</f>
        <v>0</v>
      </c>
      <c r="EQ106" s="9">
        <f>CL106/DI106</f>
        <v>0</v>
      </c>
      <c r="ER106" s="9">
        <v>0</v>
      </c>
      <c r="ES106" s="9">
        <v>0</v>
      </c>
      <c r="ET106" s="9">
        <v>0</v>
      </c>
      <c r="EU106" s="9">
        <v>0</v>
      </c>
      <c r="EV106" s="56">
        <v>0</v>
      </c>
      <c r="EW106" s="9">
        <f>CR106/DI106</f>
        <v>0</v>
      </c>
      <c r="EX106" s="9">
        <v>0</v>
      </c>
      <c r="EY106" s="9">
        <v>0</v>
      </c>
      <c r="EZ106" s="9">
        <v>0</v>
      </c>
      <c r="FA106" s="9">
        <v>0</v>
      </c>
      <c r="FB106" s="56">
        <v>0</v>
      </c>
      <c r="FC106" s="9">
        <v>0</v>
      </c>
      <c r="FD106" s="9">
        <v>0</v>
      </c>
      <c r="FE106" s="9">
        <v>0</v>
      </c>
      <c r="FF106" s="9">
        <v>0</v>
      </c>
      <c r="FG106" s="9">
        <v>0</v>
      </c>
      <c r="FH106" s="56">
        <v>0</v>
      </c>
      <c r="FI106" s="4"/>
      <c r="FJ106" s="4"/>
      <c r="FK106" s="4"/>
      <c r="FL106" s="4"/>
      <c r="FM106" s="4"/>
      <c r="FN106" s="4"/>
      <c r="FO106" s="4"/>
      <c r="FP106" s="4"/>
      <c r="FQ106" s="4"/>
      <c r="FR106" s="4"/>
      <c r="FS106" s="4"/>
      <c r="FT106" s="4"/>
      <c r="FU106" s="5"/>
      <c r="FV106" s="4"/>
      <c r="FW106" s="4"/>
      <c r="FX106" s="4"/>
      <c r="FY106" s="10">
        <v>13.035714285714288</v>
      </c>
      <c r="FZ106" s="10">
        <v>16</v>
      </c>
      <c r="GA106" s="10">
        <v>16</v>
      </c>
      <c r="GB106" s="10"/>
      <c r="GC106" s="10"/>
      <c r="GD106" s="10"/>
      <c r="GE106" s="10"/>
      <c r="GF106" s="10"/>
      <c r="GG106" s="10"/>
      <c r="GH106" s="10"/>
      <c r="GI106" s="4"/>
      <c r="GJ106" s="50"/>
      <c r="GK106"/>
      <c r="GL106"/>
    </row>
    <row r="107" spans="1:194" s="8" customFormat="1" ht="16.5" hidden="1" customHeight="1">
      <c r="A107" s="64"/>
      <c r="B107" s="63" t="s">
        <v>57</v>
      </c>
      <c r="C107" s="59">
        <v>0</v>
      </c>
      <c r="D107" s="59">
        <v>0</v>
      </c>
      <c r="E107" s="59">
        <v>0</v>
      </c>
      <c r="F107" s="59">
        <v>0</v>
      </c>
      <c r="G107" s="59">
        <f>SUM(AI107+BK107)</f>
        <v>0</v>
      </c>
      <c r="H107" s="59">
        <v>0</v>
      </c>
      <c r="I107" s="59">
        <v>2</v>
      </c>
      <c r="J107" s="59">
        <f>SUM(AL107,BN107)</f>
        <v>0</v>
      </c>
      <c r="K107" s="60"/>
      <c r="L107" s="59"/>
      <c r="M107" s="59"/>
      <c r="N107" s="59"/>
      <c r="O107" s="59"/>
      <c r="P107" s="59"/>
      <c r="Q107" s="59"/>
      <c r="R107" s="60"/>
      <c r="S107" s="59"/>
      <c r="T107" s="59"/>
      <c r="U107" s="59"/>
      <c r="V107" s="59"/>
      <c r="W107" s="59"/>
      <c r="X107" s="59"/>
      <c r="Y107" s="59"/>
      <c r="Z107" s="59"/>
      <c r="AA107" s="59"/>
      <c r="AB107" s="59"/>
      <c r="AC107" s="59"/>
      <c r="AD107" s="61"/>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61"/>
      <c r="BG107" s="59">
        <v>0</v>
      </c>
      <c r="BH107" s="59">
        <v>0</v>
      </c>
      <c r="BI107" s="59">
        <v>0</v>
      </c>
      <c r="BJ107" s="59">
        <v>0</v>
      </c>
      <c r="BK107" s="59">
        <v>0</v>
      </c>
      <c r="BL107" s="59">
        <v>0</v>
      </c>
      <c r="BM107" s="59">
        <v>2</v>
      </c>
      <c r="BN107" s="59">
        <v>0</v>
      </c>
      <c r="BO107" s="59"/>
      <c r="BP107" s="59"/>
      <c r="BQ107" s="59"/>
      <c r="BR107" s="59"/>
      <c r="BS107" s="59"/>
      <c r="BT107" s="59"/>
      <c r="BU107" s="59"/>
      <c r="BV107" s="59"/>
      <c r="BW107" s="59"/>
      <c r="BX107" s="59"/>
      <c r="BY107" s="59"/>
      <c r="BZ107" s="59"/>
      <c r="CA107" s="59"/>
      <c r="CB107" s="59"/>
      <c r="CC107" s="59"/>
      <c r="CD107" s="59"/>
      <c r="CE107" s="59"/>
      <c r="CF107" s="59"/>
      <c r="CG107" s="59"/>
      <c r="CH107" s="61"/>
      <c r="CI107" s="59"/>
      <c r="CJ107" s="59"/>
      <c r="CK107" s="59"/>
      <c r="CL107" s="59"/>
      <c r="CM107" s="59"/>
      <c r="CN107" s="61"/>
      <c r="CO107" s="59"/>
      <c r="CP107" s="59"/>
      <c r="CQ107" s="59"/>
      <c r="CR107" s="59"/>
      <c r="CS107" s="59"/>
      <c r="CT107" s="61"/>
      <c r="CU107" s="59"/>
      <c r="CV107" s="59"/>
      <c r="CW107" s="59"/>
      <c r="CX107" s="59"/>
      <c r="CY107" s="59"/>
      <c r="CZ107" s="61"/>
      <c r="DA107" s="59"/>
      <c r="DB107" s="59"/>
      <c r="DC107" s="59"/>
      <c r="DD107" s="59"/>
      <c r="DE107" s="59"/>
      <c r="DF107" s="59"/>
      <c r="DG107" s="59"/>
      <c r="DH107" s="59"/>
      <c r="DI107" s="59"/>
      <c r="DJ107" s="59"/>
      <c r="DK107" s="61"/>
      <c r="DL107" s="59"/>
      <c r="DM107" s="59"/>
      <c r="DN107" s="59"/>
      <c r="DO107" s="59"/>
      <c r="DP107" s="59"/>
      <c r="DQ107" s="59"/>
      <c r="DR107" s="59"/>
      <c r="DS107" s="59"/>
      <c r="DT107" s="59"/>
      <c r="DU107" s="61"/>
      <c r="DV107" s="59"/>
      <c r="DW107" s="59"/>
      <c r="DX107" s="59"/>
      <c r="DY107" s="59"/>
      <c r="DZ107" s="73"/>
      <c r="EA107" s="73"/>
      <c r="EB107" s="73"/>
      <c r="EC107" s="73"/>
      <c r="ED107" s="73"/>
      <c r="EE107" s="75"/>
      <c r="EF107" s="62"/>
      <c r="EG107" s="62" t="e">
        <f t="shared" si="169"/>
        <v>#DIV/0!</v>
      </c>
      <c r="EH107" s="62" t="e">
        <f t="shared" si="169"/>
        <v>#DIV/0!</v>
      </c>
      <c r="EI107" s="62" t="e">
        <f t="shared" si="170"/>
        <v>#DIV/0!</v>
      </c>
      <c r="EJ107" s="73" t="e">
        <f t="shared" si="170"/>
        <v>#DIV/0!</v>
      </c>
      <c r="EK107" s="73" t="e">
        <f>Y107/DF107</f>
        <v>#DIV/0!</v>
      </c>
      <c r="EL107" s="73"/>
      <c r="EM107" s="73"/>
      <c r="EN107" s="73"/>
      <c r="EO107" s="73"/>
      <c r="EP107" s="54"/>
      <c r="EQ107" s="10" t="e">
        <f>CL107/DI107</f>
        <v>#DIV/0!</v>
      </c>
      <c r="ER107" s="10"/>
      <c r="ES107" s="10"/>
      <c r="ET107" s="10"/>
      <c r="EU107" s="10"/>
      <c r="EV107" s="54"/>
      <c r="EW107" s="10" t="e">
        <f>CR107/DI107</f>
        <v>#DIV/0!</v>
      </c>
      <c r="EX107" s="10"/>
      <c r="EY107" s="10"/>
      <c r="EZ107" s="10"/>
      <c r="FA107" s="10"/>
      <c r="FB107" s="54"/>
      <c r="FC107" s="10" t="e">
        <v>#DIV/0!</v>
      </c>
      <c r="FD107" s="10"/>
      <c r="FE107" s="10"/>
      <c r="FF107" s="10"/>
      <c r="FG107" s="10"/>
      <c r="FH107" s="248"/>
      <c r="FI107" s="4"/>
      <c r="FJ107" s="15" t="s">
        <v>109</v>
      </c>
      <c r="FK107" s="4"/>
      <c r="FL107" s="15" t="s">
        <v>126</v>
      </c>
      <c r="FM107" s="15" t="s">
        <v>136</v>
      </c>
      <c r="FN107" s="15"/>
      <c r="FO107" s="4"/>
      <c r="FP107" s="4"/>
      <c r="FQ107" s="4"/>
      <c r="FR107" s="4"/>
      <c r="FS107" s="4"/>
      <c r="FT107" s="4"/>
      <c r="FU107" s="5"/>
      <c r="FV107" s="4"/>
      <c r="FW107" s="4"/>
      <c r="FX107" s="4"/>
      <c r="FY107" s="10"/>
      <c r="FZ107" s="10"/>
      <c r="GA107" s="10"/>
      <c r="GB107" s="10"/>
      <c r="GC107" s="10"/>
      <c r="GD107" s="10"/>
      <c r="GE107" s="10"/>
      <c r="GF107" s="10"/>
      <c r="GG107" s="10"/>
      <c r="GH107" s="10"/>
      <c r="GI107" s="4"/>
      <c r="GJ107" s="50"/>
      <c r="GK107"/>
      <c r="GL107"/>
    </row>
    <row r="108" spans="1:194" s="8" customFormat="1" ht="16.5">
      <c r="A108" s="64"/>
      <c r="B108" s="63" t="s">
        <v>78</v>
      </c>
      <c r="C108" s="59">
        <v>0</v>
      </c>
      <c r="D108" s="59">
        <v>0</v>
      </c>
      <c r="E108" s="59">
        <v>1</v>
      </c>
      <c r="F108" s="59">
        <v>0</v>
      </c>
      <c r="G108" s="59">
        <f>SUM(AI108+BK108)</f>
        <v>0</v>
      </c>
      <c r="H108" s="59">
        <v>0</v>
      </c>
      <c r="I108" s="59">
        <v>0</v>
      </c>
      <c r="J108" s="59">
        <f>SUM(AL108,BN108)</f>
        <v>0</v>
      </c>
      <c r="K108" s="60">
        <v>3</v>
      </c>
      <c r="L108" s="59">
        <v>1</v>
      </c>
      <c r="M108" s="59">
        <v>0</v>
      </c>
      <c r="N108" s="59">
        <v>0</v>
      </c>
      <c r="O108" s="59">
        <v>1</v>
      </c>
      <c r="P108" s="59">
        <v>3</v>
      </c>
      <c r="Q108" s="59">
        <v>4</v>
      </c>
      <c r="R108" s="60">
        <v>4</v>
      </c>
      <c r="S108" s="59">
        <v>5</v>
      </c>
      <c r="T108" s="59">
        <v>4</v>
      </c>
      <c r="U108" s="59">
        <v>6</v>
      </c>
      <c r="V108" s="59">
        <v>9</v>
      </c>
      <c r="W108" s="59">
        <v>3</v>
      </c>
      <c r="X108" s="59">
        <v>2</v>
      </c>
      <c r="Y108" s="59">
        <v>4</v>
      </c>
      <c r="Z108" s="59">
        <v>4</v>
      </c>
      <c r="AA108" s="59">
        <v>4</v>
      </c>
      <c r="AB108" s="59">
        <v>6</v>
      </c>
      <c r="AC108" s="59">
        <v>11</v>
      </c>
      <c r="AD108" s="61">
        <v>0</v>
      </c>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61"/>
      <c r="BG108" s="59">
        <v>0</v>
      </c>
      <c r="BH108" s="59">
        <v>0</v>
      </c>
      <c r="BI108" s="59">
        <v>1</v>
      </c>
      <c r="BJ108" s="59">
        <v>0</v>
      </c>
      <c r="BK108" s="59">
        <v>0</v>
      </c>
      <c r="BL108" s="59">
        <v>0</v>
      </c>
      <c r="BM108" s="59">
        <v>0</v>
      </c>
      <c r="BN108" s="59">
        <v>0</v>
      </c>
      <c r="BO108" s="59">
        <v>3</v>
      </c>
      <c r="BP108" s="59">
        <v>1</v>
      </c>
      <c r="BQ108" s="59">
        <v>0</v>
      </c>
      <c r="BR108" s="59">
        <v>0</v>
      </c>
      <c r="BS108" s="59">
        <v>1</v>
      </c>
      <c r="BT108" s="59">
        <v>3</v>
      </c>
      <c r="BU108" s="59">
        <v>4</v>
      </c>
      <c r="BV108" s="59">
        <v>4</v>
      </c>
      <c r="BW108" s="59">
        <v>5</v>
      </c>
      <c r="BX108" s="59">
        <v>4</v>
      </c>
      <c r="BY108" s="59">
        <v>6</v>
      </c>
      <c r="BZ108" s="59">
        <v>9</v>
      </c>
      <c r="CA108" s="59">
        <v>3</v>
      </c>
      <c r="CB108" s="59">
        <v>2</v>
      </c>
      <c r="CC108" s="59">
        <v>4</v>
      </c>
      <c r="CD108" s="59">
        <v>4</v>
      </c>
      <c r="CE108" s="59">
        <v>4</v>
      </c>
      <c r="CF108" s="59">
        <v>6</v>
      </c>
      <c r="CG108" s="59">
        <v>11</v>
      </c>
      <c r="CH108" s="61">
        <v>0</v>
      </c>
      <c r="CI108" s="59">
        <v>2</v>
      </c>
      <c r="CJ108" s="59">
        <v>0</v>
      </c>
      <c r="CK108" s="59">
        <v>0</v>
      </c>
      <c r="CL108" s="59">
        <v>0</v>
      </c>
      <c r="CM108" s="59">
        <v>0</v>
      </c>
      <c r="CN108" s="61">
        <v>0</v>
      </c>
      <c r="CO108" s="59">
        <v>2</v>
      </c>
      <c r="CP108" s="59">
        <v>0</v>
      </c>
      <c r="CQ108" s="59">
        <v>0</v>
      </c>
      <c r="CR108" s="59">
        <v>0</v>
      </c>
      <c r="CS108" s="59">
        <v>0</v>
      </c>
      <c r="CT108" s="61">
        <v>0</v>
      </c>
      <c r="CU108" s="59">
        <v>0</v>
      </c>
      <c r="CV108" s="59">
        <v>0</v>
      </c>
      <c r="CW108" s="59">
        <v>0</v>
      </c>
      <c r="CX108" s="59">
        <v>0</v>
      </c>
      <c r="CY108" s="59">
        <v>0</v>
      </c>
      <c r="CZ108" s="61">
        <v>0</v>
      </c>
      <c r="DA108" s="59"/>
      <c r="DB108" s="59">
        <v>13</v>
      </c>
      <c r="DC108" s="59">
        <v>15</v>
      </c>
      <c r="DD108" s="59">
        <v>9</v>
      </c>
      <c r="DE108" s="59">
        <v>8</v>
      </c>
      <c r="DF108" s="59">
        <v>8</v>
      </c>
      <c r="DG108" s="59">
        <v>11</v>
      </c>
      <c r="DH108" s="59">
        <v>8</v>
      </c>
      <c r="DI108" s="59">
        <v>15</v>
      </c>
      <c r="DJ108" s="59">
        <v>16</v>
      </c>
      <c r="DK108" s="61">
        <v>5</v>
      </c>
      <c r="DL108" s="59"/>
      <c r="DM108" s="59"/>
      <c r="DN108" s="59"/>
      <c r="DO108" s="59"/>
      <c r="DP108" s="59"/>
      <c r="DQ108" s="59"/>
      <c r="DR108" s="59"/>
      <c r="DS108" s="59"/>
      <c r="DT108" s="59"/>
      <c r="DU108" s="61"/>
      <c r="DV108" s="59"/>
      <c r="DW108" s="59"/>
      <c r="DX108" s="59"/>
      <c r="DY108" s="59"/>
      <c r="DZ108" s="73">
        <v>8</v>
      </c>
      <c r="EA108" s="73">
        <v>11</v>
      </c>
      <c r="EB108" s="73">
        <v>8</v>
      </c>
      <c r="EC108" s="73">
        <v>15</v>
      </c>
      <c r="ED108" s="73">
        <v>16</v>
      </c>
      <c r="EE108" s="75">
        <v>5</v>
      </c>
      <c r="EF108" s="62"/>
      <c r="EG108" s="62">
        <f t="shared" si="169"/>
        <v>0.46153846153846156</v>
      </c>
      <c r="EH108" s="62">
        <f t="shared" si="169"/>
        <v>0.6</v>
      </c>
      <c r="EI108" s="62">
        <f t="shared" si="170"/>
        <v>0.6</v>
      </c>
      <c r="EJ108" s="62">
        <f t="shared" si="170"/>
        <v>0.33333333333333331</v>
      </c>
      <c r="EK108" s="62">
        <f>Y108/DF108</f>
        <v>0.5</v>
      </c>
      <c r="EL108" s="62">
        <f>Z108/DG108</f>
        <v>0.36363636363636365</v>
      </c>
      <c r="EM108" s="62">
        <f>AA108/DH108</f>
        <v>0.5</v>
      </c>
      <c r="EN108" s="62">
        <f>AB108/DI108</f>
        <v>0.4</v>
      </c>
      <c r="EO108" s="62">
        <f>AC108/DJ108</f>
        <v>0.6875</v>
      </c>
      <c r="EP108" s="263">
        <f>AD108/DK108</f>
        <v>0</v>
      </c>
      <c r="EQ108" s="9">
        <f t="shared" ref="EQ108:EV108" si="175">CI108/DF108</f>
        <v>0.25</v>
      </c>
      <c r="ER108" s="9">
        <f t="shared" si="175"/>
        <v>0</v>
      </c>
      <c r="ES108" s="9">
        <f t="shared" si="175"/>
        <v>0</v>
      </c>
      <c r="ET108" s="9">
        <f t="shared" si="175"/>
        <v>0</v>
      </c>
      <c r="EU108" s="9">
        <f t="shared" si="175"/>
        <v>0</v>
      </c>
      <c r="EV108" s="56">
        <f t="shared" si="175"/>
        <v>0</v>
      </c>
      <c r="EW108" s="9">
        <f t="shared" ref="EW108:FB108" si="176">CO108/DF108</f>
        <v>0.25</v>
      </c>
      <c r="EX108" s="9">
        <f t="shared" si="176"/>
        <v>0</v>
      </c>
      <c r="EY108" s="9">
        <f t="shared" si="176"/>
        <v>0</v>
      </c>
      <c r="EZ108" s="9">
        <f t="shared" si="176"/>
        <v>0</v>
      </c>
      <c r="FA108" s="9">
        <f t="shared" si="176"/>
        <v>0</v>
      </c>
      <c r="FB108" s="56">
        <f t="shared" si="176"/>
        <v>0</v>
      </c>
      <c r="FC108" s="9">
        <f t="shared" ref="FC108:FH108" si="177">CU108/DF108</f>
        <v>0</v>
      </c>
      <c r="FD108" s="9">
        <f t="shared" si="177"/>
        <v>0</v>
      </c>
      <c r="FE108" s="9">
        <f t="shared" si="177"/>
        <v>0</v>
      </c>
      <c r="FF108" s="9">
        <f t="shared" si="177"/>
        <v>0</v>
      </c>
      <c r="FG108" s="9">
        <f t="shared" si="177"/>
        <v>0</v>
      </c>
      <c r="FH108" s="56">
        <f t="shared" si="177"/>
        <v>0</v>
      </c>
      <c r="FI108" s="4"/>
      <c r="FJ108" s="4"/>
      <c r="FK108" s="4"/>
      <c r="FL108" s="4"/>
      <c r="FM108" s="4"/>
      <c r="FN108" s="15" t="s">
        <v>109</v>
      </c>
      <c r="FO108" s="15"/>
      <c r="FP108" s="15" t="s">
        <v>67</v>
      </c>
      <c r="FQ108" s="15" t="s">
        <v>67</v>
      </c>
      <c r="FR108" s="15" t="s">
        <v>67</v>
      </c>
      <c r="FS108" s="15" t="s">
        <v>67</v>
      </c>
      <c r="FT108" s="15" t="s">
        <v>67</v>
      </c>
      <c r="FU108" s="16" t="s">
        <v>67</v>
      </c>
      <c r="FV108" s="15" t="s">
        <v>67</v>
      </c>
      <c r="FW108" s="15" t="s">
        <v>67</v>
      </c>
      <c r="FX108" s="15" t="s">
        <v>67</v>
      </c>
      <c r="FY108" s="10">
        <v>27.933673469387756</v>
      </c>
      <c r="FZ108" s="10">
        <v>20</v>
      </c>
      <c r="GA108" s="10">
        <v>17</v>
      </c>
      <c r="GB108" s="10"/>
      <c r="GC108" s="15"/>
      <c r="GD108" s="11" t="s">
        <v>50</v>
      </c>
      <c r="GE108" s="11"/>
      <c r="GF108" s="11"/>
      <c r="GG108" s="11"/>
      <c r="GH108" s="11"/>
      <c r="GI108" s="4"/>
      <c r="GJ108" s="56"/>
      <c r="GK108"/>
      <c r="GL108"/>
    </row>
    <row r="109" spans="1:194" s="8" customFormat="1" ht="16.5">
      <c r="A109" s="64"/>
      <c r="B109" s="63" t="s">
        <v>79</v>
      </c>
      <c r="C109" s="59">
        <v>0</v>
      </c>
      <c r="D109" s="59">
        <v>0</v>
      </c>
      <c r="E109" s="59" t="s">
        <v>50</v>
      </c>
      <c r="F109" s="59" t="s">
        <v>50</v>
      </c>
      <c r="G109" s="59">
        <f>SUM(AI109+BK109)</f>
        <v>0</v>
      </c>
      <c r="H109" s="59">
        <v>0</v>
      </c>
      <c r="I109" s="59">
        <v>0</v>
      </c>
      <c r="J109" s="59">
        <f>SUM(AL109,BN109)</f>
        <v>0</v>
      </c>
      <c r="K109" s="60">
        <v>0</v>
      </c>
      <c r="L109" s="59">
        <v>0</v>
      </c>
      <c r="M109" s="59">
        <v>0</v>
      </c>
      <c r="N109" s="59">
        <v>0</v>
      </c>
      <c r="O109" s="59">
        <v>0</v>
      </c>
      <c r="P109" s="59">
        <v>0</v>
      </c>
      <c r="Q109" s="59">
        <v>0</v>
      </c>
      <c r="R109" s="60">
        <v>0</v>
      </c>
      <c r="S109" s="59">
        <v>0</v>
      </c>
      <c r="T109" s="59">
        <v>0</v>
      </c>
      <c r="U109" s="59">
        <v>0</v>
      </c>
      <c r="V109" s="59">
        <v>0</v>
      </c>
      <c r="W109" s="59" t="s">
        <v>50</v>
      </c>
      <c r="X109" s="59" t="s">
        <v>50</v>
      </c>
      <c r="Y109" s="59" t="s">
        <v>50</v>
      </c>
      <c r="Z109" s="59"/>
      <c r="AA109" s="59"/>
      <c r="AB109" s="59"/>
      <c r="AC109" s="59"/>
      <c r="AD109" s="61"/>
      <c r="AE109" s="83"/>
      <c r="AF109" s="84"/>
      <c r="AG109" s="84"/>
      <c r="AH109" s="84"/>
      <c r="AI109" s="84"/>
      <c r="AJ109" s="84"/>
      <c r="AK109" s="84"/>
      <c r="AL109" s="84"/>
      <c r="AM109" s="84"/>
      <c r="AN109" s="84"/>
      <c r="AO109" s="84"/>
      <c r="AP109" s="84"/>
      <c r="AQ109" s="84"/>
      <c r="AR109" s="84"/>
      <c r="AS109" s="84"/>
      <c r="AT109" s="84"/>
      <c r="AU109" s="84"/>
      <c r="AV109" s="85"/>
      <c r="AW109" s="59"/>
      <c r="AX109" s="59"/>
      <c r="AY109" s="59"/>
      <c r="AZ109" s="59"/>
      <c r="BA109" s="59"/>
      <c r="BB109" s="59"/>
      <c r="BC109" s="59"/>
      <c r="BD109" s="59"/>
      <c r="BE109" s="59"/>
      <c r="BF109" s="61"/>
      <c r="BG109" s="83">
        <v>0</v>
      </c>
      <c r="BH109" s="84">
        <v>0</v>
      </c>
      <c r="BI109" s="84" t="s">
        <v>50</v>
      </c>
      <c r="BJ109" s="84" t="s">
        <v>50</v>
      </c>
      <c r="BK109" s="84">
        <v>0</v>
      </c>
      <c r="BL109" s="84">
        <v>0</v>
      </c>
      <c r="BM109" s="84">
        <v>0</v>
      </c>
      <c r="BN109" s="84">
        <v>0</v>
      </c>
      <c r="BO109" s="84">
        <v>0</v>
      </c>
      <c r="BP109" s="84">
        <v>0</v>
      </c>
      <c r="BQ109" s="84">
        <v>0</v>
      </c>
      <c r="BR109" s="84">
        <v>0</v>
      </c>
      <c r="BS109" s="84">
        <v>0</v>
      </c>
      <c r="BT109" s="84">
        <v>0</v>
      </c>
      <c r="BU109" s="84">
        <v>0</v>
      </c>
      <c r="BV109" s="84">
        <v>0</v>
      </c>
      <c r="BW109" s="84">
        <v>0</v>
      </c>
      <c r="BX109" s="84">
        <v>0</v>
      </c>
      <c r="BY109" s="84">
        <v>0</v>
      </c>
      <c r="BZ109" s="84">
        <v>0</v>
      </c>
      <c r="CA109" s="84" t="s">
        <v>50</v>
      </c>
      <c r="CB109" s="85"/>
      <c r="CC109" s="59"/>
      <c r="CD109" s="59"/>
      <c r="CE109" s="59"/>
      <c r="CF109" s="59"/>
      <c r="CG109" s="59"/>
      <c r="CH109" s="61"/>
      <c r="CI109" s="59" t="s">
        <v>50</v>
      </c>
      <c r="CJ109" s="59"/>
      <c r="CK109" s="59"/>
      <c r="CL109" s="59"/>
      <c r="CM109" s="59"/>
      <c r="CN109" s="61"/>
      <c r="CO109" s="59" t="s">
        <v>50</v>
      </c>
      <c r="CP109" s="59"/>
      <c r="CQ109" s="59"/>
      <c r="CR109" s="59"/>
      <c r="CS109" s="59"/>
      <c r="CT109" s="61"/>
      <c r="CU109" s="59" t="s">
        <v>50</v>
      </c>
      <c r="CV109" s="59"/>
      <c r="CW109" s="59"/>
      <c r="CX109" s="59"/>
      <c r="CY109" s="59"/>
      <c r="CZ109" s="61"/>
      <c r="DA109" s="59"/>
      <c r="DB109" s="59">
        <v>0</v>
      </c>
      <c r="DC109" s="59">
        <v>0</v>
      </c>
      <c r="DD109" s="59" t="s">
        <v>50</v>
      </c>
      <c r="DE109" s="59" t="s">
        <v>50</v>
      </c>
      <c r="DF109" s="59" t="s">
        <v>50</v>
      </c>
      <c r="DG109" s="59"/>
      <c r="DH109" s="59"/>
      <c r="DI109" s="59"/>
      <c r="DJ109" s="59"/>
      <c r="DK109" s="61"/>
      <c r="DL109" s="59"/>
      <c r="DM109" s="59"/>
      <c r="DN109" s="59"/>
      <c r="DO109" s="59"/>
      <c r="DP109" s="59"/>
      <c r="DQ109" s="59"/>
      <c r="DR109" s="59"/>
      <c r="DS109" s="59"/>
      <c r="DT109" s="59"/>
      <c r="DU109" s="61"/>
      <c r="DV109" s="59"/>
      <c r="DW109" s="59"/>
      <c r="DX109" s="59"/>
      <c r="DY109" s="59"/>
      <c r="DZ109" s="86"/>
      <c r="EA109" s="86"/>
      <c r="EB109" s="86"/>
      <c r="EC109" s="86"/>
      <c r="ED109" s="86"/>
      <c r="EE109" s="87"/>
      <c r="EF109" s="62"/>
      <c r="EG109" s="62">
        <v>0</v>
      </c>
      <c r="EH109" s="62">
        <v>0</v>
      </c>
      <c r="EI109" s="59" t="s">
        <v>50</v>
      </c>
      <c r="EJ109" s="59" t="s">
        <v>50</v>
      </c>
      <c r="EK109" s="59" t="s">
        <v>50</v>
      </c>
      <c r="EL109" s="59"/>
      <c r="EM109" s="59"/>
      <c r="EN109" s="59"/>
      <c r="EO109" s="59"/>
      <c r="EP109" s="50"/>
      <c r="EQ109" s="4" t="s">
        <v>50</v>
      </c>
      <c r="ER109" s="4"/>
      <c r="ES109" s="4"/>
      <c r="ET109" s="4"/>
      <c r="EU109" s="4"/>
      <c r="EV109" s="50"/>
      <c r="EW109" s="4" t="s">
        <v>50</v>
      </c>
      <c r="EX109" s="4"/>
      <c r="EY109" s="4"/>
      <c r="EZ109" s="4"/>
      <c r="FA109" s="4"/>
      <c r="FB109" s="50"/>
      <c r="FC109" s="4" t="s">
        <v>50</v>
      </c>
      <c r="FD109" s="4"/>
      <c r="FE109" s="4"/>
      <c r="FF109" s="4"/>
      <c r="FG109" s="4"/>
      <c r="FH109" s="248"/>
      <c r="FI109" s="4"/>
      <c r="FJ109" s="4"/>
      <c r="FK109" s="4"/>
      <c r="FL109" s="4"/>
      <c r="FM109" s="4">
        <v>2</v>
      </c>
      <c r="FN109" s="4"/>
      <c r="FO109" s="4"/>
      <c r="FP109" s="4">
        <v>0</v>
      </c>
      <c r="FQ109" s="4">
        <v>3</v>
      </c>
      <c r="FR109" s="4">
        <v>3</v>
      </c>
      <c r="FS109" s="4">
        <v>0</v>
      </c>
      <c r="FT109" s="4">
        <v>0</v>
      </c>
      <c r="FU109" s="5">
        <v>0</v>
      </c>
      <c r="FV109" s="4">
        <v>0</v>
      </c>
      <c r="FW109" s="4">
        <v>0</v>
      </c>
      <c r="FX109" s="4">
        <v>0</v>
      </c>
      <c r="FY109" s="10">
        <v>0</v>
      </c>
      <c r="FZ109" s="10" t="s">
        <v>50</v>
      </c>
      <c r="GA109" s="10"/>
      <c r="GB109" s="10"/>
      <c r="GC109" s="10"/>
      <c r="GD109" s="10"/>
      <c r="GE109" s="10"/>
      <c r="GF109" s="10"/>
      <c r="GG109" s="10"/>
      <c r="GH109" s="10"/>
      <c r="GI109" s="4"/>
      <c r="GJ109" s="50"/>
      <c r="GK109"/>
      <c r="GL109"/>
    </row>
    <row r="110" spans="1:194" s="8" customFormat="1" ht="16.5" hidden="1" customHeight="1">
      <c r="A110" s="64"/>
      <c r="B110" s="63" t="s">
        <v>81</v>
      </c>
      <c r="C110" s="59">
        <v>2</v>
      </c>
      <c r="D110" s="59">
        <v>6</v>
      </c>
      <c r="E110" s="59">
        <v>2</v>
      </c>
      <c r="F110" s="59">
        <v>3</v>
      </c>
      <c r="G110" s="59">
        <f>SUM(AI110+BK110)</f>
        <v>3</v>
      </c>
      <c r="H110" s="59"/>
      <c r="I110" s="59"/>
      <c r="J110" s="59"/>
      <c r="K110" s="60"/>
      <c r="L110" s="59"/>
      <c r="M110" s="59"/>
      <c r="N110" s="59"/>
      <c r="O110" s="59"/>
      <c r="P110" s="59"/>
      <c r="Q110" s="59"/>
      <c r="R110" s="60"/>
      <c r="S110" s="59"/>
      <c r="T110" s="59"/>
      <c r="U110" s="59"/>
      <c r="V110" s="59"/>
      <c r="W110" s="59"/>
      <c r="X110" s="59"/>
      <c r="Y110" s="59"/>
      <c r="Z110" s="59"/>
      <c r="AA110" s="59"/>
      <c r="AB110" s="59"/>
      <c r="AC110" s="59"/>
      <c r="AD110" s="61"/>
      <c r="AE110" s="83"/>
      <c r="AF110" s="84"/>
      <c r="AG110" s="84"/>
      <c r="AH110" s="84"/>
      <c r="AI110" s="84"/>
      <c r="AJ110" s="84"/>
      <c r="AK110" s="84"/>
      <c r="AL110" s="84"/>
      <c r="AM110" s="84"/>
      <c r="AN110" s="84"/>
      <c r="AO110" s="84"/>
      <c r="AP110" s="84"/>
      <c r="AQ110" s="84"/>
      <c r="AR110" s="84"/>
      <c r="AS110" s="84"/>
      <c r="AT110" s="84"/>
      <c r="AU110" s="84"/>
      <c r="AV110" s="84"/>
      <c r="AW110" s="84"/>
      <c r="AX110" s="84"/>
      <c r="AY110" s="84"/>
      <c r="AZ110" s="85"/>
      <c r="BA110" s="59"/>
      <c r="BB110" s="59"/>
      <c r="BC110" s="59"/>
      <c r="BD110" s="59"/>
      <c r="BE110" s="59"/>
      <c r="BF110" s="61"/>
      <c r="BG110" s="83">
        <v>2</v>
      </c>
      <c r="BH110" s="84">
        <v>6</v>
      </c>
      <c r="BI110" s="84">
        <v>2</v>
      </c>
      <c r="BJ110" s="84">
        <v>3</v>
      </c>
      <c r="BK110" s="84">
        <v>3</v>
      </c>
      <c r="BL110" s="84"/>
      <c r="BM110" s="84"/>
      <c r="BN110" s="84"/>
      <c r="BO110" s="84"/>
      <c r="BP110" s="84"/>
      <c r="BQ110" s="84"/>
      <c r="BR110" s="84"/>
      <c r="BS110" s="84"/>
      <c r="BT110" s="84"/>
      <c r="BU110" s="84"/>
      <c r="BV110" s="84"/>
      <c r="BW110" s="84"/>
      <c r="BX110" s="84"/>
      <c r="BY110" s="84"/>
      <c r="BZ110" s="84"/>
      <c r="CA110" s="84"/>
      <c r="CB110" s="85"/>
      <c r="CC110" s="59"/>
      <c r="CD110" s="59"/>
      <c r="CE110" s="59"/>
      <c r="CF110" s="59"/>
      <c r="CG110" s="59"/>
      <c r="CH110" s="61"/>
      <c r="CI110" s="59"/>
      <c r="CJ110" s="59"/>
      <c r="CK110" s="59"/>
      <c r="CL110" s="59"/>
      <c r="CM110" s="59"/>
      <c r="CN110" s="61"/>
      <c r="CO110" s="59"/>
      <c r="CP110" s="59"/>
      <c r="CQ110" s="59"/>
      <c r="CR110" s="59"/>
      <c r="CS110" s="59"/>
      <c r="CT110" s="61"/>
      <c r="CU110" s="59"/>
      <c r="CV110" s="59"/>
      <c r="CW110" s="59"/>
      <c r="CX110" s="59"/>
      <c r="CY110" s="59"/>
      <c r="CZ110" s="61"/>
      <c r="DA110" s="59"/>
      <c r="DB110" s="59"/>
      <c r="DC110" s="59"/>
      <c r="DD110" s="59"/>
      <c r="DE110" s="59"/>
      <c r="DF110" s="59"/>
      <c r="DG110" s="59"/>
      <c r="DH110" s="59"/>
      <c r="DI110" s="59"/>
      <c r="DJ110" s="59"/>
      <c r="DK110" s="61"/>
      <c r="DL110" s="59"/>
      <c r="DM110" s="59"/>
      <c r="DN110" s="59"/>
      <c r="DO110" s="59"/>
      <c r="DP110" s="59"/>
      <c r="DQ110" s="59"/>
      <c r="DR110" s="59"/>
      <c r="DS110" s="59"/>
      <c r="DT110" s="59"/>
      <c r="DU110" s="61"/>
      <c r="DV110" s="59"/>
      <c r="DW110" s="59"/>
      <c r="DX110" s="59"/>
      <c r="DY110" s="59"/>
      <c r="DZ110" s="59"/>
      <c r="EA110" s="59"/>
      <c r="EB110" s="59"/>
      <c r="EC110" s="59"/>
      <c r="ED110" s="59"/>
      <c r="EE110" s="61"/>
      <c r="EF110" s="62"/>
      <c r="EG110" s="62" t="e">
        <f>U110/DB110</f>
        <v>#DIV/0!</v>
      </c>
      <c r="EH110" s="62" t="e">
        <f>V110/DC110</f>
        <v>#DIV/0!</v>
      </c>
      <c r="EI110" s="62" t="e">
        <f>V110/DC110</f>
        <v>#DIV/0!</v>
      </c>
      <c r="EJ110" s="59" t="e">
        <f>W110/DD110</f>
        <v>#DIV/0!</v>
      </c>
      <c r="EK110" s="59" t="e">
        <f>Y110/DF110</f>
        <v>#DIV/0!</v>
      </c>
      <c r="EL110" s="59"/>
      <c r="EM110" s="59"/>
      <c r="EN110" s="59"/>
      <c r="EO110" s="59"/>
      <c r="EP110" s="50"/>
      <c r="EQ110" s="4" t="e">
        <f>CL110/DI110</f>
        <v>#DIV/0!</v>
      </c>
      <c r="ER110" s="4"/>
      <c r="ES110" s="4"/>
      <c r="ET110" s="4"/>
      <c r="EU110" s="4"/>
      <c r="EV110" s="50"/>
      <c r="EW110" s="4" t="e">
        <f>CR110/DI110</f>
        <v>#DIV/0!</v>
      </c>
      <c r="EX110" s="4"/>
      <c r="EY110" s="4"/>
      <c r="EZ110" s="4"/>
      <c r="FA110" s="4"/>
      <c r="FB110" s="50"/>
      <c r="FC110" s="4" t="e">
        <v>#DIV/0!</v>
      </c>
      <c r="FD110" s="4"/>
      <c r="FE110" s="4"/>
      <c r="FF110" s="4"/>
      <c r="FG110" s="4"/>
      <c r="FH110" s="248"/>
      <c r="FI110" s="4"/>
      <c r="FJ110" s="4"/>
      <c r="FK110" s="4"/>
      <c r="FL110" s="4"/>
      <c r="FM110" s="4"/>
      <c r="FN110" s="4"/>
      <c r="FO110" s="4"/>
      <c r="FP110" s="4"/>
      <c r="FQ110" s="4"/>
      <c r="FR110" s="4"/>
      <c r="FS110" s="4"/>
      <c r="FT110" s="4"/>
      <c r="FU110" s="5"/>
      <c r="FV110" s="4"/>
      <c r="FW110" s="4"/>
      <c r="FX110" s="4"/>
      <c r="FY110" s="10"/>
      <c r="FZ110" s="10"/>
      <c r="GA110" s="10"/>
      <c r="GB110" s="10"/>
      <c r="GC110" s="10"/>
      <c r="GD110" s="10"/>
      <c r="GE110" s="10"/>
      <c r="GF110" s="10"/>
      <c r="GG110" s="10"/>
      <c r="GH110" s="10"/>
      <c r="GI110" s="4"/>
      <c r="GJ110" s="50"/>
      <c r="GK110"/>
      <c r="GL110"/>
    </row>
    <row r="111" spans="1:194" s="8" customFormat="1" ht="16.5">
      <c r="A111" s="64"/>
      <c r="B111" s="65" t="s">
        <v>44</v>
      </c>
      <c r="C111" s="66">
        <f t="shared" ref="C111:I111" si="178">SUM(C105:C110)</f>
        <v>2</v>
      </c>
      <c r="D111" s="66">
        <f t="shared" si="178"/>
        <v>6</v>
      </c>
      <c r="E111" s="66">
        <f t="shared" si="178"/>
        <v>6</v>
      </c>
      <c r="F111" s="66">
        <f t="shared" si="178"/>
        <v>12</v>
      </c>
      <c r="G111" s="66">
        <f t="shared" si="178"/>
        <v>11</v>
      </c>
      <c r="H111" s="66">
        <f t="shared" si="178"/>
        <v>2</v>
      </c>
      <c r="I111" s="66">
        <f t="shared" si="178"/>
        <v>7</v>
      </c>
      <c r="J111" s="66">
        <f>SUM(AL111,BN111)</f>
        <v>2</v>
      </c>
      <c r="K111" s="67">
        <f>SUM(AM111,BO111)</f>
        <v>9</v>
      </c>
      <c r="L111" s="66">
        <f t="shared" ref="L111:W111" si="179">SUM(L105:L110)</f>
        <v>12</v>
      </c>
      <c r="M111" s="66">
        <f t="shared" si="179"/>
        <v>11</v>
      </c>
      <c r="N111" s="66">
        <f t="shared" si="179"/>
        <v>8</v>
      </c>
      <c r="O111" s="66">
        <f t="shared" si="179"/>
        <v>19</v>
      </c>
      <c r="P111" s="66">
        <f t="shared" si="179"/>
        <v>27</v>
      </c>
      <c r="Q111" s="66">
        <f t="shared" si="179"/>
        <v>18</v>
      </c>
      <c r="R111" s="67">
        <f t="shared" si="179"/>
        <v>18</v>
      </c>
      <c r="S111" s="66">
        <f t="shared" si="179"/>
        <v>25</v>
      </c>
      <c r="T111" s="66">
        <f t="shared" si="179"/>
        <v>20</v>
      </c>
      <c r="U111" s="66">
        <f t="shared" si="179"/>
        <v>28</v>
      </c>
      <c r="V111" s="66">
        <f t="shared" si="179"/>
        <v>36</v>
      </c>
      <c r="W111" s="66">
        <f t="shared" si="179"/>
        <v>14</v>
      </c>
      <c r="X111" s="66">
        <f>SUM(X105:X110)</f>
        <v>11</v>
      </c>
      <c r="Y111" s="66">
        <f t="shared" ref="Y111:AD111" si="180">SUM(Y105:Y109)</f>
        <v>15</v>
      </c>
      <c r="Z111" s="66">
        <f t="shared" si="180"/>
        <v>13</v>
      </c>
      <c r="AA111" s="66">
        <f t="shared" si="180"/>
        <v>14</v>
      </c>
      <c r="AB111" s="66">
        <f t="shared" si="180"/>
        <v>10</v>
      </c>
      <c r="AC111" s="66">
        <f t="shared" si="180"/>
        <v>14</v>
      </c>
      <c r="AD111" s="61">
        <f t="shared" si="180"/>
        <v>4</v>
      </c>
      <c r="AE111" s="66">
        <f t="shared" ref="AE111:DD111" si="181">SUM(AE105:AE109)</f>
        <v>0</v>
      </c>
      <c r="AF111" s="66">
        <f t="shared" si="181"/>
        <v>0</v>
      </c>
      <c r="AG111" s="66">
        <f t="shared" si="181"/>
        <v>0</v>
      </c>
      <c r="AH111" s="66">
        <f t="shared" si="181"/>
        <v>0</v>
      </c>
      <c r="AI111" s="66">
        <f t="shared" si="181"/>
        <v>0</v>
      </c>
      <c r="AJ111" s="66">
        <f t="shared" si="181"/>
        <v>0</v>
      </c>
      <c r="AK111" s="66">
        <f t="shared" si="181"/>
        <v>0</v>
      </c>
      <c r="AL111" s="66">
        <f t="shared" si="181"/>
        <v>0</v>
      </c>
      <c r="AM111" s="66">
        <f t="shared" si="181"/>
        <v>0</v>
      </c>
      <c r="AN111" s="66">
        <f t="shared" si="181"/>
        <v>0</v>
      </c>
      <c r="AO111" s="66">
        <f t="shared" si="181"/>
        <v>0</v>
      </c>
      <c r="AP111" s="66">
        <f t="shared" si="181"/>
        <v>0</v>
      </c>
      <c r="AQ111" s="66">
        <f t="shared" si="181"/>
        <v>0</v>
      </c>
      <c r="AR111" s="66">
        <f t="shared" si="181"/>
        <v>0</v>
      </c>
      <c r="AS111" s="66">
        <f t="shared" si="181"/>
        <v>0</v>
      </c>
      <c r="AT111" s="66">
        <f t="shared" si="181"/>
        <v>0</v>
      </c>
      <c r="AU111" s="66">
        <f t="shared" si="181"/>
        <v>0</v>
      </c>
      <c r="AV111" s="66"/>
      <c r="AW111" s="66"/>
      <c r="AX111" s="66"/>
      <c r="AY111" s="66"/>
      <c r="AZ111" s="66"/>
      <c r="BA111" s="66"/>
      <c r="BB111" s="66"/>
      <c r="BC111" s="66"/>
      <c r="BD111" s="66"/>
      <c r="BE111" s="66"/>
      <c r="BF111" s="61"/>
      <c r="BG111" s="66">
        <f t="shared" si="181"/>
        <v>0</v>
      </c>
      <c r="BH111" s="66">
        <f t="shared" si="181"/>
        <v>0</v>
      </c>
      <c r="BI111" s="66">
        <f t="shared" si="181"/>
        <v>4</v>
      </c>
      <c r="BJ111" s="66">
        <f t="shared" si="181"/>
        <v>9</v>
      </c>
      <c r="BK111" s="66">
        <f t="shared" si="181"/>
        <v>8</v>
      </c>
      <c r="BL111" s="66">
        <f t="shared" si="181"/>
        <v>2</v>
      </c>
      <c r="BM111" s="66">
        <f t="shared" si="181"/>
        <v>7</v>
      </c>
      <c r="BN111" s="66">
        <f t="shared" si="181"/>
        <v>2</v>
      </c>
      <c r="BO111" s="66">
        <f t="shared" si="181"/>
        <v>9</v>
      </c>
      <c r="BP111" s="66">
        <f t="shared" si="181"/>
        <v>12</v>
      </c>
      <c r="BQ111" s="66">
        <f t="shared" si="181"/>
        <v>11</v>
      </c>
      <c r="BR111" s="66">
        <f t="shared" si="181"/>
        <v>8</v>
      </c>
      <c r="BS111" s="66">
        <f t="shared" si="181"/>
        <v>19</v>
      </c>
      <c r="BT111" s="66">
        <f t="shared" si="181"/>
        <v>27</v>
      </c>
      <c r="BU111" s="66">
        <f t="shared" si="181"/>
        <v>18</v>
      </c>
      <c r="BV111" s="66">
        <f t="shared" si="181"/>
        <v>18</v>
      </c>
      <c r="BW111" s="66">
        <f t="shared" si="181"/>
        <v>25</v>
      </c>
      <c r="BX111" s="66">
        <f t="shared" si="181"/>
        <v>20</v>
      </c>
      <c r="BY111" s="66">
        <f t="shared" si="181"/>
        <v>28</v>
      </c>
      <c r="BZ111" s="66">
        <f t="shared" si="181"/>
        <v>36</v>
      </c>
      <c r="CA111" s="66">
        <f t="shared" si="181"/>
        <v>14</v>
      </c>
      <c r="CB111" s="66">
        <f t="shared" si="181"/>
        <v>11</v>
      </c>
      <c r="CC111" s="66">
        <f t="shared" si="181"/>
        <v>15</v>
      </c>
      <c r="CD111" s="66">
        <f t="shared" si="181"/>
        <v>13</v>
      </c>
      <c r="CE111" s="66">
        <f>SUM(CE105:CE109)</f>
        <v>14</v>
      </c>
      <c r="CF111" s="66">
        <f>SUM(CF105:CF109)</f>
        <v>10</v>
      </c>
      <c r="CG111" s="66">
        <f>SUM(CG105:CG109)</f>
        <v>14</v>
      </c>
      <c r="CH111" s="61">
        <f>SUM(CH105:CH109)</f>
        <v>4</v>
      </c>
      <c r="CI111" s="66">
        <f t="shared" si="181"/>
        <v>3</v>
      </c>
      <c r="CJ111" s="66">
        <f t="shared" si="181"/>
        <v>5</v>
      </c>
      <c r="CK111" s="66">
        <f>SUM(CK105:CK109)</f>
        <v>9</v>
      </c>
      <c r="CL111" s="66">
        <f>SUM(CL105:CL109)</f>
        <v>1</v>
      </c>
      <c r="CM111" s="66">
        <f>SUM(CM105:CM109)</f>
        <v>1</v>
      </c>
      <c r="CN111" s="68"/>
      <c r="CO111" s="66">
        <f t="shared" si="181"/>
        <v>3</v>
      </c>
      <c r="CP111" s="66">
        <f t="shared" si="181"/>
        <v>2</v>
      </c>
      <c r="CQ111" s="66">
        <f>SUM(CQ105:CQ109)</f>
        <v>5</v>
      </c>
      <c r="CR111" s="66">
        <f>SUM(CR105:CR109)</f>
        <v>1</v>
      </c>
      <c r="CS111" s="66">
        <f>SUM(CS105:CS109)</f>
        <v>0</v>
      </c>
      <c r="CT111" s="68">
        <f>SUM(CT105:CT109)</f>
        <v>1</v>
      </c>
      <c r="CU111" s="66">
        <f t="shared" si="181"/>
        <v>0</v>
      </c>
      <c r="CV111" s="66">
        <f t="shared" si="181"/>
        <v>1</v>
      </c>
      <c r="CW111" s="66">
        <f>SUM(CW105:CW109)</f>
        <v>3</v>
      </c>
      <c r="CX111" s="66">
        <f>SUM(CX105:CX109)</f>
        <v>1</v>
      </c>
      <c r="CY111" s="66">
        <f>SUM(CY105:CY109)</f>
        <v>0</v>
      </c>
      <c r="CZ111" s="68">
        <f>SUM(CZ105:CZ109)</f>
        <v>0</v>
      </c>
      <c r="DA111" s="66">
        <f t="shared" si="181"/>
        <v>0</v>
      </c>
      <c r="DB111" s="66">
        <f t="shared" si="181"/>
        <v>58</v>
      </c>
      <c r="DC111" s="66">
        <f t="shared" si="181"/>
        <v>48</v>
      </c>
      <c r="DD111" s="66">
        <f t="shared" si="181"/>
        <v>29</v>
      </c>
      <c r="DE111" s="66">
        <f t="shared" ref="DE111:EA111" si="182">SUM(DE105:DE109)</f>
        <v>30</v>
      </c>
      <c r="DF111" s="66">
        <f t="shared" si="182"/>
        <v>27</v>
      </c>
      <c r="DG111" s="66">
        <f t="shared" si="182"/>
        <v>28</v>
      </c>
      <c r="DH111" s="66">
        <f>SUM(DH105:DH109)</f>
        <v>32</v>
      </c>
      <c r="DI111" s="66">
        <f>SUM(DI105:DI109)</f>
        <v>25</v>
      </c>
      <c r="DJ111" s="66">
        <f>SUM(DJ105:DJ109)</f>
        <v>26</v>
      </c>
      <c r="DK111" s="68">
        <f>SUM(DK105:DK109)</f>
        <v>16</v>
      </c>
      <c r="DL111" s="66"/>
      <c r="DM111" s="66"/>
      <c r="DN111" s="66"/>
      <c r="DO111" s="66"/>
      <c r="DP111" s="66"/>
      <c r="DQ111" s="66"/>
      <c r="DR111" s="66"/>
      <c r="DS111" s="66"/>
      <c r="DT111" s="66"/>
      <c r="DU111" s="68"/>
      <c r="DV111" s="66"/>
      <c r="DW111" s="66"/>
      <c r="DX111" s="66"/>
      <c r="DY111" s="66"/>
      <c r="DZ111" s="66">
        <f t="shared" si="182"/>
        <v>30</v>
      </c>
      <c r="EA111" s="66">
        <f t="shared" si="182"/>
        <v>28</v>
      </c>
      <c r="EB111" s="66">
        <f>SUM(EB105:EB109)</f>
        <v>32</v>
      </c>
      <c r="EC111" s="66">
        <f>SUM(EC105:EC109)</f>
        <v>25</v>
      </c>
      <c r="ED111" s="66">
        <f>SUM(ED105:ED109)</f>
        <v>26</v>
      </c>
      <c r="EE111" s="68">
        <f>SUM(EE105:EE109)</f>
        <v>16</v>
      </c>
      <c r="EF111" s="70"/>
      <c r="EG111" s="70">
        <f>U111/DB111</f>
        <v>0.48275862068965519</v>
      </c>
      <c r="EH111" s="70">
        <f>V111/DC111</f>
        <v>0.75</v>
      </c>
      <c r="EI111" s="70">
        <f>V111/DC111</f>
        <v>0.75</v>
      </c>
      <c r="EJ111" s="70">
        <f>W111/DD111</f>
        <v>0.48275862068965519</v>
      </c>
      <c r="EK111" s="70">
        <f>Y111/DF111</f>
        <v>0.55555555555555558</v>
      </c>
      <c r="EL111" s="70">
        <f>Z111/DG111</f>
        <v>0.4642857142857143</v>
      </c>
      <c r="EM111" s="70">
        <f>AA111/DH111</f>
        <v>0.4375</v>
      </c>
      <c r="EN111" s="70">
        <f>AB111/DI111</f>
        <v>0.4</v>
      </c>
      <c r="EO111" s="70">
        <f>AC111/DJ111</f>
        <v>0.53846153846153844</v>
      </c>
      <c r="EP111" s="264">
        <f>AD111/DK111</f>
        <v>0.25</v>
      </c>
      <c r="EQ111" s="14">
        <f t="shared" ref="EQ111:EV111" si="183">CI111/DF111</f>
        <v>0.1111111111111111</v>
      </c>
      <c r="ER111" s="14">
        <f t="shared" si="183"/>
        <v>0.17857142857142858</v>
      </c>
      <c r="ES111" s="14">
        <f t="shared" si="183"/>
        <v>0.28125</v>
      </c>
      <c r="ET111" s="14">
        <f t="shared" si="183"/>
        <v>0.04</v>
      </c>
      <c r="EU111" s="14">
        <f t="shared" si="183"/>
        <v>3.8461538461538464E-2</v>
      </c>
      <c r="EV111" s="55">
        <f t="shared" si="183"/>
        <v>0</v>
      </c>
      <c r="EW111" s="14">
        <f t="shared" ref="EW111:FB111" si="184">CO111/DF111</f>
        <v>0.1111111111111111</v>
      </c>
      <c r="EX111" s="14">
        <f t="shared" si="184"/>
        <v>7.1428571428571425E-2</v>
      </c>
      <c r="EY111" s="14">
        <f t="shared" si="184"/>
        <v>0.15625</v>
      </c>
      <c r="EZ111" s="14">
        <f t="shared" si="184"/>
        <v>0.04</v>
      </c>
      <c r="FA111" s="14">
        <f t="shared" si="184"/>
        <v>0</v>
      </c>
      <c r="FB111" s="55">
        <f t="shared" si="184"/>
        <v>6.25E-2</v>
      </c>
      <c r="FC111" s="14">
        <f t="shared" ref="FC111:FH111" si="185">CU111/DF111</f>
        <v>0</v>
      </c>
      <c r="FD111" s="14">
        <f t="shared" si="185"/>
        <v>3.5714285714285712E-2</v>
      </c>
      <c r="FE111" s="14">
        <f t="shared" si="185"/>
        <v>9.375E-2</v>
      </c>
      <c r="FF111" s="14">
        <f t="shared" si="185"/>
        <v>0.04</v>
      </c>
      <c r="FG111" s="14">
        <f t="shared" si="185"/>
        <v>0</v>
      </c>
      <c r="FH111" s="55">
        <f t="shared" si="185"/>
        <v>0</v>
      </c>
      <c r="FI111" s="11"/>
      <c r="FJ111" s="11"/>
      <c r="FK111" s="11"/>
      <c r="FL111" s="4"/>
      <c r="FM111" s="4"/>
      <c r="FN111" s="4"/>
      <c r="FO111" s="4"/>
      <c r="FP111" s="4"/>
      <c r="FQ111" s="4"/>
      <c r="FR111" s="4"/>
      <c r="FS111" s="4"/>
      <c r="FT111" s="4"/>
      <c r="FU111" s="5"/>
      <c r="FV111" s="4"/>
      <c r="FW111" s="4"/>
      <c r="FX111" s="4"/>
      <c r="FY111" s="10"/>
      <c r="FZ111" s="10"/>
      <c r="GA111" s="10"/>
      <c r="GB111" s="10"/>
      <c r="GC111" s="10"/>
      <c r="GD111" s="10"/>
      <c r="GE111" s="10"/>
      <c r="GF111" s="10"/>
      <c r="GG111" s="10"/>
      <c r="GH111" s="10"/>
      <c r="GI111" s="4"/>
      <c r="GJ111" s="50"/>
      <c r="GK111"/>
      <c r="GL111"/>
    </row>
    <row r="112" spans="1:194" customFormat="1" ht="16.5">
      <c r="A112" s="282" t="s">
        <v>45</v>
      </c>
      <c r="B112" s="309"/>
      <c r="C112" s="310"/>
      <c r="D112" s="310"/>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311"/>
      <c r="AE112" s="310"/>
      <c r="AF112" s="310"/>
      <c r="AG112" s="310"/>
      <c r="AH112" s="310"/>
      <c r="AI112" s="310"/>
      <c r="AJ112" s="310"/>
      <c r="AK112" s="310"/>
      <c r="AL112" s="310"/>
      <c r="AM112" s="310"/>
      <c r="AN112" s="310"/>
      <c r="AO112" s="310"/>
      <c r="AP112" s="310"/>
      <c r="AQ112" s="310"/>
      <c r="AR112" s="310"/>
      <c r="AS112" s="310"/>
      <c r="AT112" s="310"/>
      <c r="AU112" s="310"/>
      <c r="AV112" s="310"/>
      <c r="AW112" s="310"/>
      <c r="AX112" s="310"/>
      <c r="AY112" s="310"/>
      <c r="AZ112" s="310"/>
      <c r="BA112" s="310"/>
      <c r="BB112" s="310"/>
      <c r="BC112" s="310"/>
      <c r="BD112" s="310"/>
      <c r="BE112" s="310"/>
      <c r="BF112" s="311"/>
      <c r="BG112" s="310"/>
      <c r="BH112" s="310"/>
      <c r="BI112" s="310"/>
      <c r="BJ112" s="310"/>
      <c r="BK112" s="310"/>
      <c r="BL112" s="310"/>
      <c r="BM112" s="310"/>
      <c r="BN112" s="310"/>
      <c r="BO112" s="310"/>
      <c r="BP112" s="310"/>
      <c r="BQ112" s="310"/>
      <c r="BR112" s="310"/>
      <c r="BS112" s="310"/>
      <c r="BT112" s="310"/>
      <c r="BU112" s="310"/>
      <c r="BV112" s="310"/>
      <c r="BW112" s="310"/>
      <c r="BX112" s="310"/>
      <c r="BY112" s="310"/>
      <c r="BZ112" s="310"/>
      <c r="CA112" s="310"/>
      <c r="CB112" s="310"/>
      <c r="CC112" s="310"/>
      <c r="CD112" s="310"/>
      <c r="CE112" s="310"/>
      <c r="CF112" s="310"/>
      <c r="CG112" s="310"/>
      <c r="CH112" s="311"/>
      <c r="CI112" s="310"/>
      <c r="CJ112" s="310"/>
      <c r="CK112" s="310"/>
      <c r="CL112" s="310"/>
      <c r="CM112" s="310"/>
      <c r="CN112" s="312"/>
      <c r="CO112" s="310"/>
      <c r="CP112" s="310"/>
      <c r="CQ112" s="310"/>
      <c r="CR112" s="310"/>
      <c r="CS112" s="310"/>
      <c r="CT112" s="312"/>
      <c r="CU112" s="310"/>
      <c r="CV112" s="310"/>
      <c r="CW112" s="310"/>
      <c r="CX112" s="310"/>
      <c r="CY112" s="310"/>
      <c r="CZ112" s="312"/>
      <c r="DA112" s="310"/>
      <c r="DB112" s="310"/>
      <c r="DC112" s="310"/>
      <c r="DD112" s="310"/>
      <c r="DE112" s="310"/>
      <c r="DF112" s="310"/>
      <c r="DG112" s="310"/>
      <c r="DH112" s="310"/>
      <c r="DI112" s="310"/>
      <c r="DJ112" s="310"/>
      <c r="DK112" s="312"/>
      <c r="DL112" s="310"/>
      <c r="DM112" s="310"/>
      <c r="DN112" s="310"/>
      <c r="DO112" s="310"/>
      <c r="DP112" s="310"/>
      <c r="DQ112" s="310"/>
      <c r="DR112" s="310"/>
      <c r="DS112" s="310"/>
      <c r="DT112" s="310"/>
      <c r="DU112" s="312"/>
      <c r="DV112" s="310"/>
      <c r="DW112" s="310"/>
      <c r="DX112" s="310"/>
      <c r="DY112" s="310"/>
      <c r="DZ112" s="310"/>
      <c r="EA112" s="310"/>
      <c r="EB112" s="310"/>
      <c r="EC112" s="310"/>
      <c r="ED112" s="310"/>
      <c r="EE112" s="312"/>
      <c r="EF112" s="310"/>
      <c r="EG112" s="310"/>
      <c r="EH112" s="310"/>
      <c r="EI112" s="310"/>
      <c r="EJ112" s="310"/>
      <c r="EK112" s="310"/>
      <c r="EL112" s="310"/>
      <c r="EM112" s="310"/>
      <c r="EN112" s="310"/>
      <c r="EO112" s="310"/>
      <c r="EP112" s="313"/>
      <c r="EQ112" s="314"/>
      <c r="ER112" s="314"/>
      <c r="ES112" s="314"/>
      <c r="ET112" s="314"/>
      <c r="EU112" s="314"/>
      <c r="EV112" s="313"/>
      <c r="EW112" s="314"/>
      <c r="EX112" s="314"/>
      <c r="EY112" s="314"/>
      <c r="EZ112" s="314"/>
      <c r="FA112" s="314"/>
      <c r="FB112" s="313"/>
      <c r="FC112" s="314"/>
      <c r="FD112" s="314"/>
      <c r="FE112" s="314"/>
      <c r="FF112" s="314"/>
      <c r="FG112" s="314"/>
      <c r="FH112" s="315"/>
      <c r="FI112" s="314"/>
      <c r="FJ112" s="314"/>
      <c r="FK112" s="314"/>
      <c r="FL112" s="314"/>
      <c r="FM112" s="314"/>
      <c r="FN112" s="314"/>
      <c r="FO112" s="314"/>
      <c r="FP112" s="314"/>
      <c r="FQ112" s="314"/>
      <c r="FR112" s="314"/>
      <c r="FS112" s="314"/>
      <c r="FT112" s="314"/>
      <c r="FU112" s="314"/>
      <c r="FV112" s="314"/>
      <c r="FW112" s="314"/>
      <c r="FX112" s="314"/>
      <c r="FY112" s="314"/>
      <c r="FZ112" s="314"/>
      <c r="GA112" s="314"/>
      <c r="GB112" s="314"/>
      <c r="GC112" s="314"/>
      <c r="GD112" s="314"/>
      <c r="GE112" s="314"/>
      <c r="GF112" s="314"/>
      <c r="GG112" s="314"/>
      <c r="GH112" s="314"/>
      <c r="GI112" s="314"/>
      <c r="GJ112" s="313"/>
    </row>
    <row r="113" spans="1:194" customFormat="1" ht="16.5">
      <c r="A113" s="292" t="s">
        <v>141</v>
      </c>
      <c r="B113" s="309"/>
      <c r="C113" s="310"/>
      <c r="D113" s="310"/>
      <c r="E113" s="310"/>
      <c r="F113" s="310"/>
      <c r="G113" s="310"/>
      <c r="H113" s="310"/>
      <c r="I113" s="310"/>
      <c r="J113" s="310"/>
      <c r="K113" s="310"/>
      <c r="L113" s="310"/>
      <c r="M113" s="310"/>
      <c r="N113" s="310"/>
      <c r="O113" s="310"/>
      <c r="P113" s="310"/>
      <c r="Q113" s="310"/>
      <c r="R113" s="310"/>
      <c r="S113" s="310"/>
      <c r="T113" s="293"/>
      <c r="U113" s="293"/>
      <c r="V113" s="293"/>
      <c r="W113" s="293"/>
      <c r="X113" s="293"/>
      <c r="Y113" s="293"/>
      <c r="Z113" s="293"/>
      <c r="AA113" s="293"/>
      <c r="AB113" s="293"/>
      <c r="AC113" s="293"/>
      <c r="AD113" s="303"/>
      <c r="AE113" s="310"/>
      <c r="AF113" s="310"/>
      <c r="AG113" s="310"/>
      <c r="AH113" s="310"/>
      <c r="AI113" s="310"/>
      <c r="AJ113" s="310"/>
      <c r="AK113" s="310"/>
      <c r="AL113" s="310"/>
      <c r="AM113" s="310"/>
      <c r="AN113" s="310"/>
      <c r="AO113" s="310"/>
      <c r="AP113" s="310"/>
      <c r="AQ113" s="310"/>
      <c r="AR113" s="310"/>
      <c r="AS113" s="310"/>
      <c r="AT113" s="310"/>
      <c r="AU113" s="310"/>
      <c r="AV113" s="310"/>
      <c r="AW113" s="310"/>
      <c r="AX113" s="310"/>
      <c r="AY113" s="310"/>
      <c r="AZ113" s="310"/>
      <c r="BA113" s="310"/>
      <c r="BB113" s="310"/>
      <c r="BC113" s="310"/>
      <c r="BD113" s="310"/>
      <c r="BE113" s="310"/>
      <c r="BF113" s="311"/>
      <c r="BG113" s="310"/>
      <c r="BH113" s="310"/>
      <c r="BI113" s="310"/>
      <c r="BJ113" s="310"/>
      <c r="BK113" s="310"/>
      <c r="BL113" s="310"/>
      <c r="BM113" s="310"/>
      <c r="BN113" s="310"/>
      <c r="BO113" s="310"/>
      <c r="BP113" s="310"/>
      <c r="BQ113" s="310"/>
      <c r="BR113" s="310"/>
      <c r="BS113" s="310"/>
      <c r="BT113" s="310"/>
      <c r="BU113" s="310"/>
      <c r="BV113" s="310"/>
      <c r="BW113" s="310"/>
      <c r="BX113" s="310"/>
      <c r="BY113" s="310"/>
      <c r="BZ113" s="310"/>
      <c r="CA113" s="310"/>
      <c r="CB113" s="310"/>
      <c r="CC113" s="310"/>
      <c r="CD113" s="310"/>
      <c r="CE113" s="310"/>
      <c r="CF113" s="310"/>
      <c r="CG113" s="310"/>
      <c r="CH113" s="311"/>
      <c r="CI113" s="310"/>
      <c r="CJ113" s="310"/>
      <c r="CK113" s="310"/>
      <c r="CL113" s="310"/>
      <c r="CM113" s="310"/>
      <c r="CN113" s="312"/>
      <c r="CO113" s="310"/>
      <c r="CP113" s="310"/>
      <c r="CQ113" s="310"/>
      <c r="CR113" s="310"/>
      <c r="CS113" s="310"/>
      <c r="CT113" s="312"/>
      <c r="CU113" s="310"/>
      <c r="CV113" s="310"/>
      <c r="CW113" s="310"/>
      <c r="CX113" s="310"/>
      <c r="CY113" s="310"/>
      <c r="CZ113" s="312"/>
      <c r="DA113" s="310"/>
      <c r="DB113" s="310"/>
      <c r="DC113" s="310"/>
      <c r="DD113" s="310"/>
      <c r="DE113" s="310"/>
      <c r="DF113" s="310"/>
      <c r="DG113" s="310"/>
      <c r="DH113" s="310"/>
      <c r="DI113" s="310"/>
      <c r="DJ113" s="310"/>
      <c r="DK113" s="303"/>
      <c r="DL113" s="310"/>
      <c r="DM113" s="310"/>
      <c r="DN113" s="310"/>
      <c r="DO113" s="310"/>
      <c r="DP113" s="310"/>
      <c r="DQ113" s="310"/>
      <c r="DR113" s="310"/>
      <c r="DS113" s="310"/>
      <c r="DT113" s="310"/>
      <c r="DU113" s="312"/>
      <c r="DV113" s="310"/>
      <c r="DW113" s="310"/>
      <c r="DX113" s="310"/>
      <c r="DY113" s="310"/>
      <c r="DZ113" s="310"/>
      <c r="EA113" s="310"/>
      <c r="EB113" s="310"/>
      <c r="EC113" s="310"/>
      <c r="ED113" s="310"/>
      <c r="EE113" s="312"/>
      <c r="EF113" s="310"/>
      <c r="EG113" s="310"/>
      <c r="EH113" s="310"/>
      <c r="EI113" s="310"/>
      <c r="EJ113" s="310"/>
      <c r="EK113" s="310"/>
      <c r="EL113" s="310"/>
      <c r="EM113" s="310"/>
      <c r="EN113" s="310"/>
      <c r="EO113" s="310"/>
      <c r="EP113" s="313"/>
      <c r="EQ113" s="314"/>
      <c r="ER113" s="314"/>
      <c r="ES113" s="314"/>
      <c r="ET113" s="314"/>
      <c r="EU113" s="314"/>
      <c r="EV113" s="313"/>
      <c r="EW113" s="314"/>
      <c r="EX113" s="314"/>
      <c r="EY113" s="314"/>
      <c r="EZ113" s="314"/>
      <c r="FA113" s="314"/>
      <c r="FB113" s="313"/>
      <c r="FC113" s="314"/>
      <c r="FD113" s="314"/>
      <c r="FE113" s="314"/>
      <c r="FF113" s="314"/>
      <c r="FG113" s="314"/>
      <c r="FH113" s="315"/>
      <c r="FI113" s="314"/>
      <c r="FJ113" s="314"/>
      <c r="FK113" s="314"/>
      <c r="FL113" s="314"/>
      <c r="FM113" s="314"/>
      <c r="FN113" s="314"/>
      <c r="FO113" s="314"/>
      <c r="FP113" s="314"/>
      <c r="FQ113" s="314"/>
      <c r="FR113" s="314"/>
      <c r="FS113" s="314"/>
      <c r="FT113" s="314"/>
      <c r="FU113" s="314"/>
      <c r="FV113" s="314"/>
      <c r="FW113" s="314"/>
      <c r="FX113" s="314"/>
      <c r="FY113" s="314"/>
      <c r="FZ113" s="314"/>
      <c r="GA113" s="314"/>
      <c r="GB113" s="314"/>
      <c r="GC113" s="314"/>
      <c r="GD113" s="314"/>
      <c r="GE113" s="314"/>
      <c r="GF113" s="314"/>
      <c r="GG113" s="314"/>
      <c r="GH113" s="314"/>
      <c r="GI113" s="314"/>
      <c r="GJ113" s="313"/>
    </row>
    <row r="114" spans="1:194" s="187" customFormat="1" ht="15">
      <c r="A114" s="242"/>
      <c r="B114" s="63" t="s">
        <v>40</v>
      </c>
      <c r="C114" s="89">
        <v>108</v>
      </c>
      <c r="D114" s="89">
        <v>64</v>
      </c>
      <c r="E114" s="89">
        <v>62</v>
      </c>
      <c r="F114" s="89">
        <v>85</v>
      </c>
      <c r="G114" s="89">
        <f>SUM(AI114+BK114)</f>
        <v>69</v>
      </c>
      <c r="H114" s="89">
        <v>74</v>
      </c>
      <c r="I114" s="89">
        <v>113</v>
      </c>
      <c r="J114" s="89">
        <f>SUM(AL114,BN114)</f>
        <v>121</v>
      </c>
      <c r="K114" s="89">
        <v>74</v>
      </c>
      <c r="L114" s="89">
        <v>73</v>
      </c>
      <c r="M114" s="89">
        <v>77</v>
      </c>
      <c r="N114" s="89">
        <v>89</v>
      </c>
      <c r="O114" s="89">
        <v>89</v>
      </c>
      <c r="P114" s="89">
        <v>79</v>
      </c>
      <c r="Q114" s="89">
        <v>118</v>
      </c>
      <c r="R114" s="89">
        <v>155</v>
      </c>
      <c r="S114" s="89">
        <v>149</v>
      </c>
      <c r="T114" s="59">
        <v>158</v>
      </c>
      <c r="U114" s="59">
        <v>174</v>
      </c>
      <c r="V114" s="59">
        <v>222</v>
      </c>
      <c r="W114" s="59">
        <v>239</v>
      </c>
      <c r="X114" s="59">
        <v>262</v>
      </c>
      <c r="Y114" s="59">
        <v>254</v>
      </c>
      <c r="Z114" s="59">
        <v>218</v>
      </c>
      <c r="AA114" s="59">
        <v>203</v>
      </c>
      <c r="AB114" s="59">
        <v>189</v>
      </c>
      <c r="AC114" s="59">
        <v>139</v>
      </c>
      <c r="AD114" s="240">
        <v>136</v>
      </c>
      <c r="AE114" s="89">
        <v>52</v>
      </c>
      <c r="AF114" s="89">
        <v>32</v>
      </c>
      <c r="AG114" s="89">
        <v>31</v>
      </c>
      <c r="AH114" s="89">
        <v>47</v>
      </c>
      <c r="AI114" s="89">
        <v>38</v>
      </c>
      <c r="AJ114" s="89">
        <v>38</v>
      </c>
      <c r="AK114" s="89">
        <v>54</v>
      </c>
      <c r="AL114" s="89">
        <v>59</v>
      </c>
      <c r="AM114" s="89">
        <v>38</v>
      </c>
      <c r="AN114" s="89">
        <v>35</v>
      </c>
      <c r="AO114" s="89">
        <v>34</v>
      </c>
      <c r="AP114" s="89">
        <v>41</v>
      </c>
      <c r="AQ114" s="89">
        <v>39</v>
      </c>
      <c r="AR114" s="89">
        <v>39</v>
      </c>
      <c r="AS114" s="89">
        <v>54</v>
      </c>
      <c r="AT114" s="89">
        <v>75</v>
      </c>
      <c r="AU114" s="89">
        <v>69</v>
      </c>
      <c r="AV114" s="89">
        <v>74</v>
      </c>
      <c r="AW114" s="89">
        <v>90</v>
      </c>
      <c r="AX114" s="89">
        <v>101</v>
      </c>
      <c r="AY114" s="89">
        <v>103</v>
      </c>
      <c r="AZ114" s="89">
        <v>116</v>
      </c>
      <c r="BA114" s="89">
        <v>109</v>
      </c>
      <c r="BB114" s="89">
        <v>84</v>
      </c>
      <c r="BC114" s="89">
        <v>88</v>
      </c>
      <c r="BD114" s="89">
        <v>87</v>
      </c>
      <c r="BE114" s="89">
        <v>57</v>
      </c>
      <c r="BF114" s="240">
        <v>57</v>
      </c>
      <c r="BG114" s="89">
        <v>56</v>
      </c>
      <c r="BH114" s="89">
        <v>32</v>
      </c>
      <c r="BI114" s="89">
        <v>31</v>
      </c>
      <c r="BJ114" s="89">
        <v>38</v>
      </c>
      <c r="BK114" s="89">
        <v>31</v>
      </c>
      <c r="BL114" s="89">
        <v>36</v>
      </c>
      <c r="BM114" s="89">
        <v>59</v>
      </c>
      <c r="BN114" s="89">
        <v>62</v>
      </c>
      <c r="BO114" s="89">
        <v>36</v>
      </c>
      <c r="BP114" s="89">
        <v>38</v>
      </c>
      <c r="BQ114" s="89">
        <v>43</v>
      </c>
      <c r="BR114" s="89">
        <v>48</v>
      </c>
      <c r="BS114" s="89">
        <v>50</v>
      </c>
      <c r="BT114" s="89">
        <v>40</v>
      </c>
      <c r="BU114" s="89">
        <v>64</v>
      </c>
      <c r="BV114" s="89">
        <v>80</v>
      </c>
      <c r="BW114" s="89">
        <v>80</v>
      </c>
      <c r="BX114" s="89">
        <v>84</v>
      </c>
      <c r="BY114" s="89">
        <v>84</v>
      </c>
      <c r="BZ114" s="89">
        <v>121</v>
      </c>
      <c r="CA114" s="89">
        <v>136</v>
      </c>
      <c r="CB114" s="89">
        <v>146</v>
      </c>
      <c r="CC114" s="89">
        <v>145</v>
      </c>
      <c r="CD114" s="89">
        <v>134</v>
      </c>
      <c r="CE114" s="89">
        <v>115</v>
      </c>
      <c r="CF114" s="89">
        <v>102</v>
      </c>
      <c r="CG114" s="89">
        <v>82</v>
      </c>
      <c r="CH114" s="240">
        <v>79</v>
      </c>
      <c r="CI114" s="89">
        <v>196</v>
      </c>
      <c r="CJ114" s="89">
        <v>157</v>
      </c>
      <c r="CK114" s="89">
        <v>154</v>
      </c>
      <c r="CL114" s="89">
        <v>110</v>
      </c>
      <c r="CM114" s="89">
        <v>69</v>
      </c>
      <c r="CN114" s="142">
        <v>74</v>
      </c>
      <c r="CO114" s="89">
        <v>158</v>
      </c>
      <c r="CP114" s="89">
        <v>123</v>
      </c>
      <c r="CQ114" s="89">
        <v>102</v>
      </c>
      <c r="CR114" s="89">
        <v>83</v>
      </c>
      <c r="CS114" s="89">
        <v>30</v>
      </c>
      <c r="CT114" s="142">
        <v>33</v>
      </c>
      <c r="CU114" s="89">
        <v>116</v>
      </c>
      <c r="CV114" s="89">
        <v>96</v>
      </c>
      <c r="CW114" s="89">
        <v>73</v>
      </c>
      <c r="CX114" s="89">
        <v>43</v>
      </c>
      <c r="CY114" s="89">
        <v>14</v>
      </c>
      <c r="CZ114" s="142">
        <v>8</v>
      </c>
      <c r="DA114" s="89">
        <v>216</v>
      </c>
      <c r="DB114" s="89">
        <v>239</v>
      </c>
      <c r="DC114" s="89">
        <v>277</v>
      </c>
      <c r="DD114" s="89">
        <v>298</v>
      </c>
      <c r="DE114" s="89">
        <v>315</v>
      </c>
      <c r="DF114" s="89">
        <v>325</v>
      </c>
      <c r="DG114" s="89">
        <v>289</v>
      </c>
      <c r="DH114" s="89">
        <v>273</v>
      </c>
      <c r="DI114" s="89">
        <v>280</v>
      </c>
      <c r="DJ114" s="89">
        <v>210</v>
      </c>
      <c r="DK114" s="142">
        <v>217</v>
      </c>
      <c r="DL114" s="89"/>
      <c r="DM114" s="89"/>
      <c r="DN114" s="89"/>
      <c r="DO114" s="89"/>
      <c r="DP114" s="89">
        <v>136</v>
      </c>
      <c r="DQ114" s="89">
        <v>121</v>
      </c>
      <c r="DR114" s="89">
        <v>121</v>
      </c>
      <c r="DS114" s="89">
        <v>126</v>
      </c>
      <c r="DT114" s="89">
        <v>86</v>
      </c>
      <c r="DU114" s="142">
        <v>91</v>
      </c>
      <c r="DV114" s="89"/>
      <c r="DW114" s="89"/>
      <c r="DX114" s="89"/>
      <c r="DY114" s="89"/>
      <c r="DZ114" s="89">
        <v>179</v>
      </c>
      <c r="EA114" s="89">
        <v>168</v>
      </c>
      <c r="EB114" s="89">
        <v>152</v>
      </c>
      <c r="EC114" s="89">
        <v>154</v>
      </c>
      <c r="ED114" s="89">
        <v>124</v>
      </c>
      <c r="EE114" s="142">
        <v>126</v>
      </c>
      <c r="EF114" s="89"/>
      <c r="EG114" s="243">
        <f t="shared" ref="EG114:EH116" si="186">U114/DB114</f>
        <v>0.72803347280334729</v>
      </c>
      <c r="EH114" s="243">
        <f t="shared" si="186"/>
        <v>0.80144404332129959</v>
      </c>
      <c r="EI114" s="243">
        <f t="shared" ref="EI114:EJ116" si="187">V114/DC114</f>
        <v>0.80144404332129959</v>
      </c>
      <c r="EJ114" s="243">
        <f t="shared" si="187"/>
        <v>0.80201342281879195</v>
      </c>
      <c r="EK114" s="243">
        <f t="shared" ref="EK114:EP117" si="188">Y114/DF114</f>
        <v>0.78153846153846152</v>
      </c>
      <c r="EL114" s="243">
        <f t="shared" si="188"/>
        <v>0.75432525951557095</v>
      </c>
      <c r="EM114" s="243">
        <f t="shared" si="188"/>
        <v>0.74358974358974361</v>
      </c>
      <c r="EN114" s="243">
        <f t="shared" si="188"/>
        <v>0.67500000000000004</v>
      </c>
      <c r="EO114" s="243">
        <f t="shared" si="188"/>
        <v>0.66190476190476188</v>
      </c>
      <c r="EP114" s="266">
        <f t="shared" si="188"/>
        <v>0.62672811059907829</v>
      </c>
      <c r="EQ114" s="244">
        <f>BA114/DF114</f>
        <v>0.33538461538461539</v>
      </c>
      <c r="ER114" s="244">
        <f t="shared" ref="ER114:EV117" si="189">CJ114/DG114</f>
        <v>0.54325259515570934</v>
      </c>
      <c r="ES114" s="244">
        <f t="shared" si="189"/>
        <v>0.5641025641025641</v>
      </c>
      <c r="ET114" s="244">
        <f t="shared" si="189"/>
        <v>0.39285714285714285</v>
      </c>
      <c r="EU114" s="244">
        <f t="shared" si="189"/>
        <v>0.32857142857142857</v>
      </c>
      <c r="EV114" s="271">
        <f t="shared" si="189"/>
        <v>0.34101382488479265</v>
      </c>
      <c r="EW114" s="244">
        <f t="shared" ref="EW114:FB117" si="190">CO114/DF114</f>
        <v>0.48615384615384616</v>
      </c>
      <c r="EX114" s="244">
        <f t="shared" si="190"/>
        <v>0.42560553633217996</v>
      </c>
      <c r="EY114" s="244">
        <f t="shared" si="190"/>
        <v>0.37362637362637363</v>
      </c>
      <c r="EZ114" s="244">
        <f t="shared" si="190"/>
        <v>0.29642857142857143</v>
      </c>
      <c r="FA114" s="244">
        <f t="shared" si="190"/>
        <v>0.14285714285714285</v>
      </c>
      <c r="FB114" s="271">
        <f t="shared" si="190"/>
        <v>0.15207373271889402</v>
      </c>
      <c r="FC114" s="244">
        <f t="shared" ref="FC114:FH117" si="191">CU114/DF114</f>
        <v>0.3569230769230769</v>
      </c>
      <c r="FD114" s="244">
        <f t="shared" si="191"/>
        <v>0.33217993079584773</v>
      </c>
      <c r="FE114" s="244">
        <f t="shared" si="191"/>
        <v>0.26739926739926739</v>
      </c>
      <c r="FF114" s="244">
        <f t="shared" si="191"/>
        <v>0.15357142857142858</v>
      </c>
      <c r="FG114" s="244">
        <f t="shared" si="191"/>
        <v>6.6666666666666666E-2</v>
      </c>
      <c r="FH114" s="271">
        <f t="shared" si="191"/>
        <v>3.6866359447004608E-2</v>
      </c>
      <c r="FJ114" s="187">
        <v>14.7</v>
      </c>
      <c r="FK114" s="187">
        <v>13.2</v>
      </c>
      <c r="FL114" s="187">
        <v>25.5</v>
      </c>
      <c r="FM114" s="187">
        <v>20.8</v>
      </c>
      <c r="FN114" s="187">
        <v>11</v>
      </c>
      <c r="FO114" s="187">
        <v>15.5</v>
      </c>
      <c r="FP114" s="187">
        <v>16.7</v>
      </c>
      <c r="FQ114" s="187">
        <v>16</v>
      </c>
      <c r="FR114" s="187">
        <v>16.3</v>
      </c>
      <c r="FS114" s="187">
        <v>14.3</v>
      </c>
      <c r="FT114" s="187">
        <v>18</v>
      </c>
      <c r="FU114" s="187">
        <v>28</v>
      </c>
      <c r="FV114" s="187">
        <v>28</v>
      </c>
      <c r="FW114" s="187">
        <v>26</v>
      </c>
      <c r="FX114" s="187">
        <v>29</v>
      </c>
      <c r="FY114" s="187">
        <v>35.31435557107929</v>
      </c>
      <c r="FZ114" s="187">
        <v>45</v>
      </c>
      <c r="GA114" s="187">
        <v>48</v>
      </c>
      <c r="GB114" s="187">
        <v>20</v>
      </c>
      <c r="GC114" s="187">
        <v>20</v>
      </c>
      <c r="GD114" s="187">
        <v>10</v>
      </c>
      <c r="GE114" s="187">
        <v>37</v>
      </c>
      <c r="GF114" s="187">
        <v>37</v>
      </c>
      <c r="GG114" s="187">
        <v>36</v>
      </c>
      <c r="GH114" s="187">
        <v>33</v>
      </c>
      <c r="GI114" s="187">
        <v>29</v>
      </c>
      <c r="GJ114" s="277">
        <v>27</v>
      </c>
    </row>
    <row r="115" spans="1:194" s="187" customFormat="1" ht="15">
      <c r="A115" s="242"/>
      <c r="B115" s="63" t="s">
        <v>42</v>
      </c>
      <c r="C115" s="89">
        <v>36</v>
      </c>
      <c r="D115" s="89">
        <v>29</v>
      </c>
      <c r="E115" s="89">
        <v>32</v>
      </c>
      <c r="F115" s="89">
        <v>65</v>
      </c>
      <c r="G115" s="89">
        <f>SUM(AI115+BK115)</f>
        <v>45</v>
      </c>
      <c r="H115" s="89">
        <v>20</v>
      </c>
      <c r="I115" s="89">
        <v>39</v>
      </c>
      <c r="J115" s="89">
        <f>SUM(AL115,BN115)</f>
        <v>31</v>
      </c>
      <c r="K115" s="89">
        <v>25</v>
      </c>
      <c r="L115" s="89">
        <v>17</v>
      </c>
      <c r="M115" s="89">
        <v>3</v>
      </c>
      <c r="N115" s="89">
        <v>9</v>
      </c>
      <c r="O115" s="89">
        <v>4</v>
      </c>
      <c r="P115" s="89">
        <v>12</v>
      </c>
      <c r="Q115" s="89">
        <v>12</v>
      </c>
      <c r="R115" s="89">
        <v>12</v>
      </c>
      <c r="S115" s="89">
        <v>28</v>
      </c>
      <c r="T115" s="59">
        <v>20</v>
      </c>
      <c r="U115" s="59">
        <v>18</v>
      </c>
      <c r="V115" s="59">
        <v>32</v>
      </c>
      <c r="W115" s="59">
        <v>38</v>
      </c>
      <c r="X115" s="59">
        <v>59</v>
      </c>
      <c r="Y115" s="59">
        <v>75</v>
      </c>
      <c r="Z115" s="59">
        <v>48</v>
      </c>
      <c r="AA115" s="59">
        <v>49</v>
      </c>
      <c r="AB115" s="59">
        <v>42</v>
      </c>
      <c r="AC115" s="59">
        <v>36</v>
      </c>
      <c r="AD115" s="240">
        <v>37</v>
      </c>
      <c r="AE115" s="89">
        <v>20</v>
      </c>
      <c r="AF115" s="89">
        <v>19</v>
      </c>
      <c r="AG115" s="89">
        <v>19</v>
      </c>
      <c r="AH115" s="89">
        <v>35</v>
      </c>
      <c r="AI115" s="89">
        <v>21</v>
      </c>
      <c r="AJ115" s="89">
        <v>10</v>
      </c>
      <c r="AK115" s="89">
        <v>14</v>
      </c>
      <c r="AL115" s="89">
        <v>15</v>
      </c>
      <c r="AM115" s="89">
        <v>12</v>
      </c>
      <c r="AN115" s="89">
        <v>8</v>
      </c>
      <c r="AO115" s="89">
        <v>2</v>
      </c>
      <c r="AP115" s="89">
        <v>5</v>
      </c>
      <c r="AQ115" s="89">
        <v>2</v>
      </c>
      <c r="AR115" s="89">
        <v>7</v>
      </c>
      <c r="AS115" s="89">
        <v>7</v>
      </c>
      <c r="AT115" s="89">
        <v>11</v>
      </c>
      <c r="AU115" s="89">
        <v>16</v>
      </c>
      <c r="AV115" s="89">
        <v>16</v>
      </c>
      <c r="AW115" s="89">
        <v>14</v>
      </c>
      <c r="AX115" s="89">
        <v>18</v>
      </c>
      <c r="AY115" s="89">
        <v>23</v>
      </c>
      <c r="AZ115" s="89">
        <v>27</v>
      </c>
      <c r="BA115" s="89">
        <v>33</v>
      </c>
      <c r="BB115" s="89">
        <v>25</v>
      </c>
      <c r="BC115" s="89">
        <v>25</v>
      </c>
      <c r="BD115" s="89">
        <v>22</v>
      </c>
      <c r="BE115" s="89">
        <v>23</v>
      </c>
      <c r="BF115" s="240">
        <v>22</v>
      </c>
      <c r="BG115" s="89">
        <v>16</v>
      </c>
      <c r="BH115" s="89">
        <v>10</v>
      </c>
      <c r="BI115" s="89">
        <v>13</v>
      </c>
      <c r="BJ115" s="89">
        <v>30</v>
      </c>
      <c r="BK115" s="89">
        <v>24</v>
      </c>
      <c r="BL115" s="89">
        <v>10</v>
      </c>
      <c r="BM115" s="89">
        <v>25</v>
      </c>
      <c r="BN115" s="89">
        <v>16</v>
      </c>
      <c r="BO115" s="89">
        <v>13</v>
      </c>
      <c r="BP115" s="89">
        <v>9</v>
      </c>
      <c r="BQ115" s="89">
        <v>1</v>
      </c>
      <c r="BR115" s="89">
        <v>4</v>
      </c>
      <c r="BS115" s="89">
        <v>2</v>
      </c>
      <c r="BT115" s="89">
        <v>5</v>
      </c>
      <c r="BU115" s="89">
        <v>5</v>
      </c>
      <c r="BV115" s="89">
        <v>1</v>
      </c>
      <c r="BW115" s="89">
        <v>12</v>
      </c>
      <c r="BX115" s="89">
        <v>4</v>
      </c>
      <c r="BY115" s="89">
        <v>4</v>
      </c>
      <c r="BZ115" s="89">
        <v>14</v>
      </c>
      <c r="CA115" s="89">
        <v>15</v>
      </c>
      <c r="CB115" s="89">
        <v>32</v>
      </c>
      <c r="CC115" s="89">
        <v>42</v>
      </c>
      <c r="CD115" s="89">
        <v>23</v>
      </c>
      <c r="CE115" s="89">
        <v>24</v>
      </c>
      <c r="CF115" s="89">
        <v>20</v>
      </c>
      <c r="CG115" s="89">
        <v>13</v>
      </c>
      <c r="CH115" s="240">
        <v>15</v>
      </c>
      <c r="CI115" s="89">
        <v>52</v>
      </c>
      <c r="CJ115" s="89">
        <v>29</v>
      </c>
      <c r="CK115" s="89">
        <v>22</v>
      </c>
      <c r="CL115" s="89">
        <v>15</v>
      </c>
      <c r="CM115" s="89">
        <v>22</v>
      </c>
      <c r="CN115" s="142">
        <v>21</v>
      </c>
      <c r="CO115" s="89">
        <v>36</v>
      </c>
      <c r="CP115" s="89">
        <v>16</v>
      </c>
      <c r="CQ115" s="89">
        <v>11</v>
      </c>
      <c r="CR115" s="89">
        <v>6</v>
      </c>
      <c r="CS115" s="89">
        <v>9</v>
      </c>
      <c r="CT115" s="142">
        <v>9</v>
      </c>
      <c r="CU115" s="89">
        <v>24</v>
      </c>
      <c r="CV115" s="89">
        <v>8</v>
      </c>
      <c r="CW115" s="89">
        <v>8</v>
      </c>
      <c r="CX115" s="89">
        <v>5</v>
      </c>
      <c r="CY115" s="89">
        <v>5</v>
      </c>
      <c r="CZ115" s="142">
        <v>8</v>
      </c>
      <c r="DA115" s="89">
        <v>39</v>
      </c>
      <c r="DB115" s="89">
        <v>40</v>
      </c>
      <c r="DC115" s="89">
        <v>50</v>
      </c>
      <c r="DD115" s="89">
        <v>69</v>
      </c>
      <c r="DE115" s="89">
        <v>89</v>
      </c>
      <c r="DF115" s="89">
        <v>94</v>
      </c>
      <c r="DG115" s="89">
        <v>85</v>
      </c>
      <c r="DH115" s="89">
        <v>81</v>
      </c>
      <c r="DI115" s="89">
        <v>76</v>
      </c>
      <c r="DJ115" s="89">
        <v>63</v>
      </c>
      <c r="DK115" s="142">
        <v>87</v>
      </c>
      <c r="DL115" s="89"/>
      <c r="DM115" s="89"/>
      <c r="DN115" s="89"/>
      <c r="DO115" s="89"/>
      <c r="DP115" s="89">
        <v>37</v>
      </c>
      <c r="DQ115" s="89">
        <v>44</v>
      </c>
      <c r="DR115" s="89">
        <v>41</v>
      </c>
      <c r="DS115" s="89">
        <v>36</v>
      </c>
      <c r="DT115" s="89">
        <v>34</v>
      </c>
      <c r="DU115" s="142">
        <v>49</v>
      </c>
      <c r="DV115" s="89"/>
      <c r="DW115" s="89"/>
      <c r="DX115" s="89"/>
      <c r="DY115" s="89"/>
      <c r="DZ115" s="89">
        <v>52</v>
      </c>
      <c r="EA115" s="89">
        <v>41</v>
      </c>
      <c r="EB115" s="89">
        <v>40</v>
      </c>
      <c r="EC115" s="89">
        <v>40</v>
      </c>
      <c r="ED115" s="89">
        <v>29</v>
      </c>
      <c r="EE115" s="142">
        <v>38</v>
      </c>
      <c r="EF115" s="89"/>
      <c r="EG115" s="243">
        <f t="shared" si="186"/>
        <v>0.45</v>
      </c>
      <c r="EH115" s="243">
        <f t="shared" si="186"/>
        <v>0.64</v>
      </c>
      <c r="EI115" s="243">
        <f t="shared" si="187"/>
        <v>0.64</v>
      </c>
      <c r="EJ115" s="243">
        <f t="shared" si="187"/>
        <v>0.55072463768115942</v>
      </c>
      <c r="EK115" s="243">
        <f t="shared" si="188"/>
        <v>0.7978723404255319</v>
      </c>
      <c r="EL115" s="243">
        <f t="shared" si="188"/>
        <v>0.56470588235294117</v>
      </c>
      <c r="EM115" s="243">
        <f t="shared" si="188"/>
        <v>0.60493827160493829</v>
      </c>
      <c r="EN115" s="243">
        <f t="shared" si="188"/>
        <v>0.55263157894736847</v>
      </c>
      <c r="EO115" s="243">
        <f t="shared" si="188"/>
        <v>0.5714285714285714</v>
      </c>
      <c r="EP115" s="266">
        <f t="shared" si="188"/>
        <v>0.42528735632183906</v>
      </c>
      <c r="EQ115" s="244">
        <f>BA115/DF115</f>
        <v>0.35106382978723405</v>
      </c>
      <c r="ER115" s="244">
        <f t="shared" si="189"/>
        <v>0.3411764705882353</v>
      </c>
      <c r="ES115" s="244">
        <f t="shared" si="189"/>
        <v>0.27160493827160492</v>
      </c>
      <c r="ET115" s="244">
        <f t="shared" si="189"/>
        <v>0.19736842105263158</v>
      </c>
      <c r="EU115" s="244">
        <f t="shared" si="189"/>
        <v>0.34920634920634919</v>
      </c>
      <c r="EV115" s="271">
        <f t="shared" si="189"/>
        <v>0.2413793103448276</v>
      </c>
      <c r="EW115" s="244">
        <f t="shared" si="190"/>
        <v>0.38297872340425532</v>
      </c>
      <c r="EX115" s="244">
        <f t="shared" si="190"/>
        <v>0.18823529411764706</v>
      </c>
      <c r="EY115" s="244">
        <f t="shared" si="190"/>
        <v>0.13580246913580246</v>
      </c>
      <c r="EZ115" s="244">
        <f t="shared" si="190"/>
        <v>7.8947368421052627E-2</v>
      </c>
      <c r="FA115" s="244">
        <f t="shared" si="190"/>
        <v>0.14285714285714285</v>
      </c>
      <c r="FB115" s="271">
        <f t="shared" si="190"/>
        <v>0.10344827586206896</v>
      </c>
      <c r="FC115" s="244">
        <f t="shared" si="191"/>
        <v>0.25531914893617019</v>
      </c>
      <c r="FD115" s="244">
        <f t="shared" si="191"/>
        <v>9.4117647058823528E-2</v>
      </c>
      <c r="FE115" s="244">
        <f t="shared" si="191"/>
        <v>9.8765432098765427E-2</v>
      </c>
      <c r="FF115" s="244">
        <f t="shared" si="191"/>
        <v>6.5789473684210523E-2</v>
      </c>
      <c r="FG115" s="244">
        <f t="shared" si="191"/>
        <v>7.9365079365079361E-2</v>
      </c>
      <c r="FH115" s="271">
        <f t="shared" si="191"/>
        <v>9.1954022988505746E-2</v>
      </c>
      <c r="FY115" s="187">
        <v>23.7012987012987</v>
      </c>
      <c r="FZ115" s="187">
        <v>45</v>
      </c>
      <c r="GA115" s="187">
        <v>57</v>
      </c>
      <c r="GJ115" s="277"/>
    </row>
    <row r="116" spans="1:194" s="187" customFormat="1" ht="19.5" customHeight="1">
      <c r="A116" s="242"/>
      <c r="B116" s="63" t="s">
        <v>78</v>
      </c>
      <c r="C116" s="89">
        <v>40</v>
      </c>
      <c r="D116" s="89">
        <v>39</v>
      </c>
      <c r="E116" s="89">
        <v>30</v>
      </c>
      <c r="F116" s="89">
        <v>20</v>
      </c>
      <c r="G116" s="89">
        <f>SUM(AI116+BK116)</f>
        <v>27</v>
      </c>
      <c r="H116" s="89">
        <v>34</v>
      </c>
      <c r="I116" s="89">
        <v>45</v>
      </c>
      <c r="J116" s="89">
        <f>SUM(AL116,BN116)</f>
        <v>47</v>
      </c>
      <c r="K116" s="89">
        <v>41</v>
      </c>
      <c r="L116" s="89">
        <v>58</v>
      </c>
      <c r="M116" s="89">
        <v>47</v>
      </c>
      <c r="N116" s="89">
        <v>39</v>
      </c>
      <c r="O116" s="89">
        <v>45</v>
      </c>
      <c r="P116" s="89">
        <v>44</v>
      </c>
      <c r="Q116" s="89">
        <v>43</v>
      </c>
      <c r="R116" s="89">
        <v>62</v>
      </c>
      <c r="S116" s="89">
        <v>58</v>
      </c>
      <c r="T116" s="59">
        <v>46</v>
      </c>
      <c r="U116" s="59">
        <v>55</v>
      </c>
      <c r="V116" s="59">
        <v>50</v>
      </c>
      <c r="W116" s="59">
        <v>61</v>
      </c>
      <c r="X116" s="59">
        <v>88</v>
      </c>
      <c r="Y116" s="59">
        <v>99</v>
      </c>
      <c r="Z116" s="59">
        <v>97</v>
      </c>
      <c r="AA116" s="59">
        <v>109</v>
      </c>
      <c r="AB116" s="59">
        <v>96</v>
      </c>
      <c r="AC116" s="59">
        <v>83</v>
      </c>
      <c r="AD116" s="240">
        <v>68</v>
      </c>
      <c r="AE116" s="89">
        <v>17</v>
      </c>
      <c r="AF116" s="89">
        <v>11</v>
      </c>
      <c r="AG116" s="89">
        <v>3</v>
      </c>
      <c r="AH116" s="89">
        <v>6</v>
      </c>
      <c r="AI116" s="89">
        <v>8</v>
      </c>
      <c r="AJ116" s="89">
        <v>8</v>
      </c>
      <c r="AK116" s="89">
        <v>11</v>
      </c>
      <c r="AL116" s="89">
        <v>13</v>
      </c>
      <c r="AM116" s="89">
        <v>17</v>
      </c>
      <c r="AN116" s="89">
        <v>23</v>
      </c>
      <c r="AO116" s="89">
        <v>15</v>
      </c>
      <c r="AP116" s="89">
        <v>15</v>
      </c>
      <c r="AQ116" s="89">
        <v>20</v>
      </c>
      <c r="AR116" s="89">
        <v>17</v>
      </c>
      <c r="AS116" s="89">
        <v>17</v>
      </c>
      <c r="AT116" s="89">
        <v>27</v>
      </c>
      <c r="AU116" s="89">
        <v>21</v>
      </c>
      <c r="AV116" s="89">
        <v>15</v>
      </c>
      <c r="AW116" s="89">
        <v>21</v>
      </c>
      <c r="AX116" s="89">
        <v>20</v>
      </c>
      <c r="AY116" s="89">
        <v>26</v>
      </c>
      <c r="AZ116" s="89">
        <v>37</v>
      </c>
      <c r="BA116" s="89">
        <v>46</v>
      </c>
      <c r="BB116" s="89">
        <v>38</v>
      </c>
      <c r="BC116" s="89">
        <v>43</v>
      </c>
      <c r="BD116" s="89">
        <v>39</v>
      </c>
      <c r="BE116" s="89">
        <v>41</v>
      </c>
      <c r="BF116" s="240">
        <v>31</v>
      </c>
      <c r="BG116" s="89">
        <v>23</v>
      </c>
      <c r="BH116" s="89">
        <v>28</v>
      </c>
      <c r="BI116" s="89">
        <v>27</v>
      </c>
      <c r="BJ116" s="89">
        <v>14</v>
      </c>
      <c r="BK116" s="89">
        <v>19</v>
      </c>
      <c r="BL116" s="89">
        <v>26</v>
      </c>
      <c r="BM116" s="89">
        <v>34</v>
      </c>
      <c r="BN116" s="89">
        <v>34</v>
      </c>
      <c r="BO116" s="89">
        <v>24</v>
      </c>
      <c r="BP116" s="89">
        <v>35</v>
      </c>
      <c r="BQ116" s="89">
        <v>32</v>
      </c>
      <c r="BR116" s="89">
        <v>24</v>
      </c>
      <c r="BS116" s="89">
        <v>25</v>
      </c>
      <c r="BT116" s="89">
        <v>27</v>
      </c>
      <c r="BU116" s="89">
        <v>26</v>
      </c>
      <c r="BV116" s="89">
        <v>35</v>
      </c>
      <c r="BW116" s="89">
        <v>37</v>
      </c>
      <c r="BX116" s="89">
        <v>31</v>
      </c>
      <c r="BY116" s="89">
        <v>34</v>
      </c>
      <c r="BZ116" s="89">
        <v>30</v>
      </c>
      <c r="CA116" s="89">
        <v>35</v>
      </c>
      <c r="CB116" s="89">
        <v>51</v>
      </c>
      <c r="CC116" s="89">
        <v>53</v>
      </c>
      <c r="CD116" s="89">
        <v>59</v>
      </c>
      <c r="CE116" s="89">
        <v>66</v>
      </c>
      <c r="CF116" s="89">
        <v>57</v>
      </c>
      <c r="CG116" s="89">
        <v>42</v>
      </c>
      <c r="CH116" s="240">
        <v>37</v>
      </c>
      <c r="CI116" s="89">
        <v>75</v>
      </c>
      <c r="CJ116" s="89">
        <v>80</v>
      </c>
      <c r="CK116" s="89">
        <v>92</v>
      </c>
      <c r="CL116" s="89">
        <v>84</v>
      </c>
      <c r="CM116" s="89">
        <v>62</v>
      </c>
      <c r="CN116" s="142">
        <v>60</v>
      </c>
      <c r="CO116" s="89">
        <v>49</v>
      </c>
      <c r="CP116" s="89">
        <v>54</v>
      </c>
      <c r="CQ116" s="89">
        <v>79</v>
      </c>
      <c r="CR116" s="89">
        <v>61</v>
      </c>
      <c r="CS116" s="89">
        <v>46</v>
      </c>
      <c r="CT116" s="142">
        <v>49</v>
      </c>
      <c r="CU116" s="89">
        <v>31</v>
      </c>
      <c r="CV116" s="89">
        <v>30</v>
      </c>
      <c r="CW116" s="89">
        <v>50</v>
      </c>
      <c r="CX116" s="89">
        <v>42</v>
      </c>
      <c r="CY116" s="89">
        <v>25</v>
      </c>
      <c r="CZ116" s="142">
        <v>35</v>
      </c>
      <c r="DA116" s="89">
        <v>62</v>
      </c>
      <c r="DB116" s="89">
        <v>72</v>
      </c>
      <c r="DC116" s="89">
        <v>70</v>
      </c>
      <c r="DD116" s="89">
        <v>87</v>
      </c>
      <c r="DE116" s="89">
        <v>119</v>
      </c>
      <c r="DF116" s="89">
        <v>129</v>
      </c>
      <c r="DG116" s="89">
        <v>118</v>
      </c>
      <c r="DH116" s="89">
        <v>139</v>
      </c>
      <c r="DI116" s="89">
        <v>115</v>
      </c>
      <c r="DJ116" s="89">
        <v>93</v>
      </c>
      <c r="DK116" s="142">
        <v>104</v>
      </c>
      <c r="DL116" s="89"/>
      <c r="DM116" s="89"/>
      <c r="DN116" s="89"/>
      <c r="DO116" s="89"/>
      <c r="DP116" s="89">
        <v>53</v>
      </c>
      <c r="DQ116" s="89">
        <v>48</v>
      </c>
      <c r="DR116" s="89">
        <v>56</v>
      </c>
      <c r="DS116" s="89">
        <v>47</v>
      </c>
      <c r="DT116" s="89">
        <v>44</v>
      </c>
      <c r="DU116" s="142">
        <v>48</v>
      </c>
      <c r="DV116" s="89"/>
      <c r="DW116" s="89"/>
      <c r="DX116" s="89"/>
      <c r="DY116" s="89"/>
      <c r="DZ116" s="89">
        <v>66</v>
      </c>
      <c r="EA116" s="89">
        <v>70</v>
      </c>
      <c r="EB116" s="89">
        <v>79</v>
      </c>
      <c r="EC116" s="89">
        <v>68</v>
      </c>
      <c r="ED116" s="89">
        <v>49</v>
      </c>
      <c r="EE116" s="142">
        <v>56</v>
      </c>
      <c r="EF116" s="89"/>
      <c r="EG116" s="243">
        <f t="shared" si="186"/>
        <v>0.76388888888888884</v>
      </c>
      <c r="EH116" s="243">
        <f t="shared" si="186"/>
        <v>0.7142857142857143</v>
      </c>
      <c r="EI116" s="243">
        <f t="shared" si="187"/>
        <v>0.7142857142857143</v>
      </c>
      <c r="EJ116" s="243">
        <f t="shared" si="187"/>
        <v>0.70114942528735635</v>
      </c>
      <c r="EK116" s="243">
        <f t="shared" si="188"/>
        <v>0.76744186046511631</v>
      </c>
      <c r="EL116" s="243">
        <f t="shared" si="188"/>
        <v>0.82203389830508478</v>
      </c>
      <c r="EM116" s="243">
        <f t="shared" si="188"/>
        <v>0.78417266187050361</v>
      </c>
      <c r="EN116" s="243">
        <f t="shared" si="188"/>
        <v>0.83478260869565213</v>
      </c>
      <c r="EO116" s="243">
        <f t="shared" si="188"/>
        <v>0.89247311827956988</v>
      </c>
      <c r="EP116" s="266">
        <f t="shared" si="188"/>
        <v>0.65384615384615385</v>
      </c>
      <c r="EQ116" s="244">
        <f>CI116/DI116</f>
        <v>0.65217391304347827</v>
      </c>
      <c r="ER116" s="244">
        <f t="shared" si="189"/>
        <v>0.67796610169491522</v>
      </c>
      <c r="ES116" s="244">
        <f t="shared" si="189"/>
        <v>0.66187050359712229</v>
      </c>
      <c r="ET116" s="244">
        <f t="shared" si="189"/>
        <v>0.73043478260869565</v>
      </c>
      <c r="EU116" s="244">
        <f t="shared" si="189"/>
        <v>0.66666666666666663</v>
      </c>
      <c r="EV116" s="271">
        <f t="shared" si="189"/>
        <v>0.57692307692307687</v>
      </c>
      <c r="EW116" s="244">
        <f t="shared" si="190"/>
        <v>0.37984496124031009</v>
      </c>
      <c r="EX116" s="244">
        <f t="shared" si="190"/>
        <v>0.4576271186440678</v>
      </c>
      <c r="EY116" s="244">
        <f t="shared" si="190"/>
        <v>0.56834532374100721</v>
      </c>
      <c r="EZ116" s="244">
        <f t="shared" si="190"/>
        <v>0.5304347826086957</v>
      </c>
      <c r="FA116" s="244">
        <f t="shared" si="190"/>
        <v>0.4946236559139785</v>
      </c>
      <c r="FB116" s="271">
        <f t="shared" si="190"/>
        <v>0.47115384615384615</v>
      </c>
      <c r="FC116" s="244">
        <f t="shared" si="191"/>
        <v>0.24031007751937986</v>
      </c>
      <c r="FD116" s="244">
        <f t="shared" si="191"/>
        <v>0.25423728813559321</v>
      </c>
      <c r="FE116" s="244">
        <f t="shared" si="191"/>
        <v>0.35971223021582732</v>
      </c>
      <c r="FF116" s="244">
        <f t="shared" si="191"/>
        <v>0.36521739130434783</v>
      </c>
      <c r="FG116" s="244">
        <f t="shared" si="191"/>
        <v>0.26881720430107525</v>
      </c>
      <c r="FH116" s="271">
        <f t="shared" si="191"/>
        <v>0.33653846153846156</v>
      </c>
      <c r="FK116" s="187" t="s">
        <v>142</v>
      </c>
      <c r="FL116" s="187" t="s">
        <v>142</v>
      </c>
      <c r="FM116" s="187" t="s">
        <v>142</v>
      </c>
      <c r="FN116" s="187" t="s">
        <v>142</v>
      </c>
      <c r="FO116" s="187" t="s">
        <v>71</v>
      </c>
      <c r="FP116" s="187" t="s">
        <v>71</v>
      </c>
      <c r="FQ116" s="187" t="s">
        <v>71</v>
      </c>
      <c r="FR116" s="187" t="s">
        <v>71</v>
      </c>
      <c r="FS116" s="187" t="s">
        <v>71</v>
      </c>
      <c r="FT116" s="187" t="s">
        <v>71</v>
      </c>
      <c r="FU116" s="187" t="s">
        <v>71</v>
      </c>
      <c r="FV116" s="187" t="s">
        <v>71</v>
      </c>
      <c r="FW116" s="187" t="s">
        <v>71</v>
      </c>
      <c r="FX116" s="187" t="s">
        <v>143</v>
      </c>
      <c r="FY116" s="187">
        <v>66.36363636363636</v>
      </c>
      <c r="FZ116" s="187">
        <v>94</v>
      </c>
      <c r="GA116" s="187">
        <v>129</v>
      </c>
      <c r="GB116" s="187" t="s">
        <v>71</v>
      </c>
      <c r="GC116" s="187">
        <v>52</v>
      </c>
      <c r="GD116" s="187">
        <v>54</v>
      </c>
      <c r="GE116" s="187">
        <v>46</v>
      </c>
      <c r="GF116" s="187">
        <v>53</v>
      </c>
      <c r="GG116" s="187">
        <v>32</v>
      </c>
      <c r="GH116" s="187">
        <v>50</v>
      </c>
      <c r="GI116" s="187">
        <v>52</v>
      </c>
      <c r="GJ116" s="277">
        <v>46.6</v>
      </c>
    </row>
    <row r="117" spans="1:194" s="187" customFormat="1" ht="19.5" customHeight="1">
      <c r="A117" s="242"/>
      <c r="B117" s="63" t="s">
        <v>255</v>
      </c>
      <c r="C117" s="89"/>
      <c r="D117" s="89"/>
      <c r="E117" s="89"/>
      <c r="F117" s="89"/>
      <c r="G117" s="89"/>
      <c r="H117" s="89"/>
      <c r="I117" s="89"/>
      <c r="J117" s="89"/>
      <c r="K117" s="89"/>
      <c r="L117" s="89"/>
      <c r="M117" s="89"/>
      <c r="N117" s="89"/>
      <c r="O117" s="89"/>
      <c r="P117" s="89"/>
      <c r="Q117" s="89"/>
      <c r="R117" s="89"/>
      <c r="S117" s="89"/>
      <c r="T117" s="59"/>
      <c r="U117" s="59"/>
      <c r="V117" s="59"/>
      <c r="W117" s="59"/>
      <c r="X117" s="59"/>
      <c r="Y117" s="59"/>
      <c r="Z117" s="59"/>
      <c r="AA117" s="59"/>
      <c r="AB117" s="59"/>
      <c r="AC117" s="59"/>
      <c r="AD117" s="240">
        <v>0</v>
      </c>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240">
        <v>0</v>
      </c>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240">
        <v>0</v>
      </c>
      <c r="CI117" s="89"/>
      <c r="CJ117" s="89"/>
      <c r="CK117" s="89"/>
      <c r="CL117" s="89"/>
      <c r="CM117" s="89"/>
      <c r="CN117" s="142">
        <v>0</v>
      </c>
      <c r="CO117" s="89"/>
      <c r="CP117" s="89"/>
      <c r="CQ117" s="89"/>
      <c r="CR117" s="89"/>
      <c r="CS117" s="89"/>
      <c r="CT117" s="142">
        <v>0</v>
      </c>
      <c r="CU117" s="89"/>
      <c r="CV117" s="89"/>
      <c r="CW117" s="89"/>
      <c r="CX117" s="89"/>
      <c r="CY117" s="89"/>
      <c r="CZ117" s="142">
        <v>0</v>
      </c>
      <c r="DA117" s="89"/>
      <c r="DB117" s="89"/>
      <c r="DC117" s="89"/>
      <c r="DD117" s="89"/>
      <c r="DE117" s="89"/>
      <c r="DF117" s="89"/>
      <c r="DG117" s="89"/>
      <c r="DH117" s="89"/>
      <c r="DI117" s="89"/>
      <c r="DJ117" s="89"/>
      <c r="DK117" s="142">
        <v>5</v>
      </c>
      <c r="DL117" s="89"/>
      <c r="DM117" s="89"/>
      <c r="DN117" s="89"/>
      <c r="DO117" s="89"/>
      <c r="DP117" s="89"/>
      <c r="DQ117" s="89"/>
      <c r="DR117" s="89"/>
      <c r="DS117" s="89"/>
      <c r="DT117" s="89"/>
      <c r="DU117" s="142">
        <v>4</v>
      </c>
      <c r="DV117" s="89"/>
      <c r="DW117" s="89"/>
      <c r="DX117" s="89"/>
      <c r="DY117" s="89"/>
      <c r="DZ117" s="89"/>
      <c r="EA117" s="89"/>
      <c r="EB117" s="89"/>
      <c r="EC117" s="89"/>
      <c r="ED117" s="89"/>
      <c r="EE117" s="142">
        <v>1</v>
      </c>
      <c r="EF117" s="89"/>
      <c r="EG117" s="243"/>
      <c r="EH117" s="243"/>
      <c r="EI117" s="243"/>
      <c r="EJ117" s="243"/>
      <c r="EK117" s="243"/>
      <c r="EL117" s="243"/>
      <c r="EM117" s="243"/>
      <c r="EN117" s="243"/>
      <c r="EO117" s="243"/>
      <c r="EP117" s="266">
        <f t="shared" si="188"/>
        <v>0</v>
      </c>
      <c r="EQ117" s="244"/>
      <c r="ER117" s="244"/>
      <c r="ES117" s="244"/>
      <c r="ET117" s="244"/>
      <c r="EU117" s="244"/>
      <c r="EV117" s="271">
        <f t="shared" si="189"/>
        <v>0</v>
      </c>
      <c r="EW117" s="244"/>
      <c r="EX117" s="244"/>
      <c r="EY117" s="244"/>
      <c r="EZ117" s="244"/>
      <c r="FA117" s="244"/>
      <c r="FB117" s="271">
        <f t="shared" si="190"/>
        <v>0</v>
      </c>
      <c r="FC117" s="244"/>
      <c r="FD117" s="244"/>
      <c r="FE117" s="244"/>
      <c r="FF117" s="244"/>
      <c r="FG117" s="244"/>
      <c r="FH117" s="271">
        <f t="shared" si="191"/>
        <v>0</v>
      </c>
      <c r="GJ117" s="277">
        <v>3</v>
      </c>
    </row>
    <row r="118" spans="1:194" s="17" customFormat="1" ht="16.5">
      <c r="A118" s="64"/>
      <c r="B118" s="65" t="s">
        <v>44</v>
      </c>
      <c r="C118" s="66">
        <f t="shared" ref="C118:I118" si="192">SUM(C114:C116)</f>
        <v>184</v>
      </c>
      <c r="D118" s="66">
        <f t="shared" si="192"/>
        <v>132</v>
      </c>
      <c r="E118" s="66">
        <f t="shared" si="192"/>
        <v>124</v>
      </c>
      <c r="F118" s="66">
        <f t="shared" si="192"/>
        <v>170</v>
      </c>
      <c r="G118" s="66">
        <f t="shared" si="192"/>
        <v>141</v>
      </c>
      <c r="H118" s="66">
        <f t="shared" si="192"/>
        <v>128</v>
      </c>
      <c r="I118" s="66">
        <f t="shared" si="192"/>
        <v>197</v>
      </c>
      <c r="J118" s="66">
        <f>SUM(AL118,BN118)</f>
        <v>199</v>
      </c>
      <c r="K118" s="67">
        <f>SUM(AM118,BO118)</f>
        <v>140</v>
      </c>
      <c r="L118" s="66">
        <f t="shared" ref="L118:AC118" si="193">SUM(L114:L116)</f>
        <v>148</v>
      </c>
      <c r="M118" s="66">
        <f t="shared" si="193"/>
        <v>127</v>
      </c>
      <c r="N118" s="66">
        <f t="shared" si="193"/>
        <v>137</v>
      </c>
      <c r="O118" s="66">
        <f t="shared" si="193"/>
        <v>138</v>
      </c>
      <c r="P118" s="66">
        <f t="shared" si="193"/>
        <v>135</v>
      </c>
      <c r="Q118" s="66">
        <f t="shared" si="193"/>
        <v>173</v>
      </c>
      <c r="R118" s="67">
        <f t="shared" si="193"/>
        <v>229</v>
      </c>
      <c r="S118" s="66">
        <f t="shared" si="193"/>
        <v>235</v>
      </c>
      <c r="T118" s="66">
        <f t="shared" si="193"/>
        <v>224</v>
      </c>
      <c r="U118" s="66">
        <f t="shared" si="193"/>
        <v>247</v>
      </c>
      <c r="V118" s="66">
        <f t="shared" si="193"/>
        <v>304</v>
      </c>
      <c r="W118" s="66">
        <f t="shared" si="193"/>
        <v>338</v>
      </c>
      <c r="X118" s="66">
        <f t="shared" si="193"/>
        <v>409</v>
      </c>
      <c r="Y118" s="66">
        <f t="shared" si="193"/>
        <v>428</v>
      </c>
      <c r="Z118" s="66">
        <f t="shared" si="193"/>
        <v>363</v>
      </c>
      <c r="AA118" s="66">
        <f t="shared" si="193"/>
        <v>361</v>
      </c>
      <c r="AB118" s="66">
        <f t="shared" si="193"/>
        <v>327</v>
      </c>
      <c r="AC118" s="66">
        <f t="shared" si="193"/>
        <v>258</v>
      </c>
      <c r="AD118" s="68">
        <f>SUM(AD114:AD117)</f>
        <v>241</v>
      </c>
      <c r="AE118" s="66">
        <f t="shared" ref="AE118:BE118" si="194">SUM(AE114:AE116)</f>
        <v>89</v>
      </c>
      <c r="AF118" s="66">
        <f t="shared" si="194"/>
        <v>62</v>
      </c>
      <c r="AG118" s="66">
        <f t="shared" si="194"/>
        <v>53</v>
      </c>
      <c r="AH118" s="66">
        <f t="shared" si="194"/>
        <v>88</v>
      </c>
      <c r="AI118" s="66">
        <f t="shared" si="194"/>
        <v>67</v>
      </c>
      <c r="AJ118" s="66">
        <f t="shared" si="194"/>
        <v>56</v>
      </c>
      <c r="AK118" s="66">
        <f t="shared" si="194"/>
        <v>79</v>
      </c>
      <c r="AL118" s="66">
        <f t="shared" si="194"/>
        <v>87</v>
      </c>
      <c r="AM118" s="66">
        <f t="shared" si="194"/>
        <v>67</v>
      </c>
      <c r="AN118" s="66">
        <f t="shared" si="194"/>
        <v>66</v>
      </c>
      <c r="AO118" s="66">
        <f t="shared" si="194"/>
        <v>51</v>
      </c>
      <c r="AP118" s="66">
        <f t="shared" si="194"/>
        <v>61</v>
      </c>
      <c r="AQ118" s="66">
        <f t="shared" si="194"/>
        <v>61</v>
      </c>
      <c r="AR118" s="66">
        <f t="shared" si="194"/>
        <v>63</v>
      </c>
      <c r="AS118" s="66">
        <f t="shared" si="194"/>
        <v>78</v>
      </c>
      <c r="AT118" s="66">
        <f t="shared" si="194"/>
        <v>113</v>
      </c>
      <c r="AU118" s="66">
        <f t="shared" si="194"/>
        <v>106</v>
      </c>
      <c r="AV118" s="66">
        <f t="shared" si="194"/>
        <v>105</v>
      </c>
      <c r="AW118" s="66">
        <f t="shared" si="194"/>
        <v>125</v>
      </c>
      <c r="AX118" s="66">
        <f t="shared" si="194"/>
        <v>139</v>
      </c>
      <c r="AY118" s="66">
        <f t="shared" si="194"/>
        <v>152</v>
      </c>
      <c r="AZ118" s="66">
        <f t="shared" si="194"/>
        <v>180</v>
      </c>
      <c r="BA118" s="66">
        <f t="shared" si="194"/>
        <v>188</v>
      </c>
      <c r="BB118" s="66">
        <f t="shared" si="194"/>
        <v>147</v>
      </c>
      <c r="BC118" s="66">
        <f t="shared" si="194"/>
        <v>156</v>
      </c>
      <c r="BD118" s="66">
        <f t="shared" si="194"/>
        <v>148</v>
      </c>
      <c r="BE118" s="66">
        <f t="shared" si="194"/>
        <v>121</v>
      </c>
      <c r="BF118" s="68">
        <f>SUM(BF114:BF117)</f>
        <v>110</v>
      </c>
      <c r="BG118" s="66">
        <f t="shared" ref="BG118:CG118" si="195">SUM(BG114:BG116)</f>
        <v>95</v>
      </c>
      <c r="BH118" s="66">
        <f t="shared" si="195"/>
        <v>70</v>
      </c>
      <c r="BI118" s="66">
        <f t="shared" si="195"/>
        <v>71</v>
      </c>
      <c r="BJ118" s="66">
        <f t="shared" si="195"/>
        <v>82</v>
      </c>
      <c r="BK118" s="66">
        <f t="shared" si="195"/>
        <v>74</v>
      </c>
      <c r="BL118" s="66">
        <f t="shared" si="195"/>
        <v>72</v>
      </c>
      <c r="BM118" s="66">
        <f t="shared" si="195"/>
        <v>118</v>
      </c>
      <c r="BN118" s="66">
        <f t="shared" si="195"/>
        <v>112</v>
      </c>
      <c r="BO118" s="66">
        <f t="shared" si="195"/>
        <v>73</v>
      </c>
      <c r="BP118" s="66">
        <f t="shared" si="195"/>
        <v>82</v>
      </c>
      <c r="BQ118" s="66">
        <f t="shared" si="195"/>
        <v>76</v>
      </c>
      <c r="BR118" s="66">
        <f t="shared" si="195"/>
        <v>76</v>
      </c>
      <c r="BS118" s="66">
        <f t="shared" si="195"/>
        <v>77</v>
      </c>
      <c r="BT118" s="66">
        <f t="shared" si="195"/>
        <v>72</v>
      </c>
      <c r="BU118" s="66">
        <f t="shared" si="195"/>
        <v>95</v>
      </c>
      <c r="BV118" s="66">
        <f t="shared" si="195"/>
        <v>116</v>
      </c>
      <c r="BW118" s="66">
        <f t="shared" si="195"/>
        <v>129</v>
      </c>
      <c r="BX118" s="66">
        <f t="shared" si="195"/>
        <v>119</v>
      </c>
      <c r="BY118" s="66">
        <f t="shared" si="195"/>
        <v>122</v>
      </c>
      <c r="BZ118" s="66">
        <f t="shared" si="195"/>
        <v>165</v>
      </c>
      <c r="CA118" s="66">
        <f t="shared" si="195"/>
        <v>186</v>
      </c>
      <c r="CB118" s="66">
        <f t="shared" si="195"/>
        <v>229</v>
      </c>
      <c r="CC118" s="66">
        <f t="shared" si="195"/>
        <v>240</v>
      </c>
      <c r="CD118" s="66">
        <f t="shared" si="195"/>
        <v>216</v>
      </c>
      <c r="CE118" s="66">
        <f t="shared" si="195"/>
        <v>205</v>
      </c>
      <c r="CF118" s="66">
        <f t="shared" si="195"/>
        <v>179</v>
      </c>
      <c r="CG118" s="66">
        <f t="shared" si="195"/>
        <v>137</v>
      </c>
      <c r="CH118" s="68">
        <f>SUM(CH114:CH117)</f>
        <v>131</v>
      </c>
      <c r="CI118" s="66">
        <f t="shared" ref="CI118:CS118" si="196">SUM(CI114:CI116)</f>
        <v>323</v>
      </c>
      <c r="CJ118" s="66">
        <f t="shared" si="196"/>
        <v>266</v>
      </c>
      <c r="CK118" s="66">
        <f t="shared" si="196"/>
        <v>268</v>
      </c>
      <c r="CL118" s="66">
        <f t="shared" si="196"/>
        <v>209</v>
      </c>
      <c r="CM118" s="66">
        <f t="shared" si="196"/>
        <v>153</v>
      </c>
      <c r="CN118" s="69">
        <f t="shared" si="196"/>
        <v>155</v>
      </c>
      <c r="CO118" s="66">
        <f t="shared" si="196"/>
        <v>243</v>
      </c>
      <c r="CP118" s="66">
        <f t="shared" si="196"/>
        <v>193</v>
      </c>
      <c r="CQ118" s="66">
        <f t="shared" si="196"/>
        <v>192</v>
      </c>
      <c r="CR118" s="66">
        <f t="shared" si="196"/>
        <v>150</v>
      </c>
      <c r="CS118" s="66">
        <f t="shared" si="196"/>
        <v>85</v>
      </c>
      <c r="CT118" s="68">
        <f>SUM(CT114:CT117)</f>
        <v>91</v>
      </c>
      <c r="CU118" s="66">
        <f>SUM(CU114:CU116)</f>
        <v>171</v>
      </c>
      <c r="CV118" s="66">
        <f>SUM(CV114:CV116)</f>
        <v>134</v>
      </c>
      <c r="CW118" s="66">
        <f>SUM(CW114:CW116)</f>
        <v>131</v>
      </c>
      <c r="CX118" s="66">
        <f>SUM(CX114:CX116)</f>
        <v>90</v>
      </c>
      <c r="CY118" s="66">
        <f>SUM(CY114:CY116)</f>
        <v>44</v>
      </c>
      <c r="CZ118" s="68">
        <f>SUM(CZ114:CZ117)</f>
        <v>51</v>
      </c>
      <c r="DA118" s="66">
        <f t="shared" ref="DA118:DJ118" si="197">SUM(DA114:DA116)</f>
        <v>317</v>
      </c>
      <c r="DB118" s="66">
        <f t="shared" si="197"/>
        <v>351</v>
      </c>
      <c r="DC118" s="66">
        <f t="shared" si="197"/>
        <v>397</v>
      </c>
      <c r="DD118" s="66">
        <f t="shared" si="197"/>
        <v>454</v>
      </c>
      <c r="DE118" s="66">
        <f t="shared" si="197"/>
        <v>523</v>
      </c>
      <c r="DF118" s="66">
        <f t="shared" si="197"/>
        <v>548</v>
      </c>
      <c r="DG118" s="66">
        <f t="shared" si="197"/>
        <v>492</v>
      </c>
      <c r="DH118" s="66">
        <f t="shared" si="197"/>
        <v>493</v>
      </c>
      <c r="DI118" s="66">
        <f t="shared" si="197"/>
        <v>471</v>
      </c>
      <c r="DJ118" s="66">
        <f t="shared" si="197"/>
        <v>366</v>
      </c>
      <c r="DK118" s="68">
        <f>SUM(DK114:DK117)</f>
        <v>413</v>
      </c>
      <c r="DL118" s="66"/>
      <c r="DM118" s="66"/>
      <c r="DN118" s="66"/>
      <c r="DO118" s="66"/>
      <c r="DP118" s="66">
        <f>SUM(DP114:DP116)</f>
        <v>226</v>
      </c>
      <c r="DQ118" s="66">
        <f>SUM(DQ114:DQ116)</f>
        <v>213</v>
      </c>
      <c r="DR118" s="66">
        <f>SUM(DR114:DR116)</f>
        <v>218</v>
      </c>
      <c r="DS118" s="66">
        <f>SUM(DS114:DS116)</f>
        <v>209</v>
      </c>
      <c r="DT118" s="66">
        <f>SUM(DT114:DT116)</f>
        <v>164</v>
      </c>
      <c r="DU118" s="68">
        <f>SUM(DU114:DU117)</f>
        <v>192</v>
      </c>
      <c r="DV118" s="66">
        <f t="shared" ref="DV118:ED118" si="198">SUM(DV114:DV116)</f>
        <v>0</v>
      </c>
      <c r="DW118" s="66">
        <f t="shared" si="198"/>
        <v>0</v>
      </c>
      <c r="DX118" s="66">
        <f t="shared" si="198"/>
        <v>0</v>
      </c>
      <c r="DY118" s="66">
        <f t="shared" si="198"/>
        <v>0</v>
      </c>
      <c r="DZ118" s="66">
        <f t="shared" si="198"/>
        <v>297</v>
      </c>
      <c r="EA118" s="66">
        <f t="shared" si="198"/>
        <v>279</v>
      </c>
      <c r="EB118" s="66">
        <f t="shared" si="198"/>
        <v>271</v>
      </c>
      <c r="EC118" s="66">
        <f t="shared" si="198"/>
        <v>262</v>
      </c>
      <c r="ED118" s="66">
        <f t="shared" si="198"/>
        <v>202</v>
      </c>
      <c r="EE118" s="68">
        <f>SUM(EE114:EE117)</f>
        <v>221</v>
      </c>
      <c r="EF118" s="70"/>
      <c r="EG118" s="70">
        <f>U118/DB118</f>
        <v>0.70370370370370372</v>
      </c>
      <c r="EH118" s="70">
        <f>V118/DC118</f>
        <v>0.76574307304785894</v>
      </c>
      <c r="EI118" s="70">
        <f>V118/DC118</f>
        <v>0.76574307304785894</v>
      </c>
      <c r="EJ118" s="70">
        <f>W118/DD118</f>
        <v>0.74449339207048459</v>
      </c>
      <c r="EK118" s="70">
        <f t="shared" ref="EK118:EP118" si="199">Y118/DF118</f>
        <v>0.78102189781021902</v>
      </c>
      <c r="EL118" s="70">
        <f t="shared" si="199"/>
        <v>0.73780487804878048</v>
      </c>
      <c r="EM118" s="70">
        <f t="shared" si="199"/>
        <v>0.73225152129817439</v>
      </c>
      <c r="EN118" s="70">
        <f t="shared" si="199"/>
        <v>0.69426751592356684</v>
      </c>
      <c r="EO118" s="70">
        <f t="shared" si="199"/>
        <v>0.70491803278688525</v>
      </c>
      <c r="EP118" s="264">
        <f t="shared" si="199"/>
        <v>0.58353510895883776</v>
      </c>
      <c r="EQ118" s="14">
        <f t="shared" ref="EQ118:EV118" si="200">CI118/DF118</f>
        <v>0.58941605839416056</v>
      </c>
      <c r="ER118" s="14">
        <f t="shared" si="200"/>
        <v>0.54065040650406504</v>
      </c>
      <c r="ES118" s="14">
        <f t="shared" si="200"/>
        <v>0.54361054766734285</v>
      </c>
      <c r="ET118" s="14">
        <f t="shared" si="200"/>
        <v>0.4437367303609342</v>
      </c>
      <c r="EU118" s="14">
        <f t="shared" si="200"/>
        <v>0.41803278688524592</v>
      </c>
      <c r="EV118" s="55">
        <f t="shared" si="200"/>
        <v>0.37530266343825663</v>
      </c>
      <c r="EW118" s="14">
        <f t="shared" ref="EW118:FB118" si="201">CO118/DF118</f>
        <v>0.44343065693430656</v>
      </c>
      <c r="EX118" s="14">
        <f t="shared" si="201"/>
        <v>0.39227642276422764</v>
      </c>
      <c r="EY118" s="14">
        <f t="shared" si="201"/>
        <v>0.38945233265720081</v>
      </c>
      <c r="EZ118" s="14">
        <f t="shared" si="201"/>
        <v>0.31847133757961782</v>
      </c>
      <c r="FA118" s="14">
        <f t="shared" si="201"/>
        <v>0.23224043715846995</v>
      </c>
      <c r="FB118" s="55">
        <f t="shared" si="201"/>
        <v>0.22033898305084745</v>
      </c>
      <c r="FC118" s="14">
        <f t="shared" ref="FC118:FH118" si="202">CU118/DF118</f>
        <v>0.31204379562043794</v>
      </c>
      <c r="FD118" s="14">
        <f t="shared" si="202"/>
        <v>0.27235772357723576</v>
      </c>
      <c r="FE118" s="14">
        <f t="shared" si="202"/>
        <v>0.26572008113590262</v>
      </c>
      <c r="FF118" s="14">
        <f t="shared" si="202"/>
        <v>0.19108280254777071</v>
      </c>
      <c r="FG118" s="14">
        <f t="shared" si="202"/>
        <v>0.12021857923497267</v>
      </c>
      <c r="FH118" s="55">
        <f t="shared" si="202"/>
        <v>0.12348668280871671</v>
      </c>
      <c r="FI118" s="11"/>
      <c r="FJ118" s="11"/>
      <c r="FK118" s="11"/>
      <c r="FL118" s="11"/>
      <c r="FM118" s="11"/>
      <c r="FN118" s="11"/>
      <c r="FO118" s="11"/>
      <c r="FP118" s="11"/>
      <c r="FQ118" s="11"/>
      <c r="FR118" s="11"/>
      <c r="FS118" s="11"/>
      <c r="FT118" s="11"/>
      <c r="FU118" s="12"/>
      <c r="FV118" s="11"/>
      <c r="FW118" s="11"/>
      <c r="FX118" s="11"/>
      <c r="FY118" s="19"/>
      <c r="FZ118" s="19"/>
      <c r="GA118" s="19"/>
      <c r="GB118" s="19"/>
      <c r="GC118" s="19"/>
      <c r="GD118" s="19"/>
      <c r="GE118" s="19"/>
      <c r="GF118" s="19"/>
      <c r="GG118" s="19"/>
      <c r="GH118" s="19"/>
      <c r="GI118" s="11"/>
      <c r="GJ118" s="51"/>
      <c r="GK118" s="245"/>
      <c r="GL118" s="245"/>
    </row>
    <row r="119" spans="1:194" ht="36" customHeight="1">
      <c r="A119" s="318"/>
      <c r="B119" s="65" t="s">
        <v>272</v>
      </c>
      <c r="T119" s="66">
        <f>SUM(T114:T116)</f>
        <v>224</v>
      </c>
      <c r="U119" s="66">
        <f t="shared" ref="U119:AC119" si="203">SUM(U114:U116)</f>
        <v>247</v>
      </c>
      <c r="V119" s="66">
        <f t="shared" si="203"/>
        <v>304</v>
      </c>
      <c r="W119" s="66">
        <f t="shared" si="203"/>
        <v>338</v>
      </c>
      <c r="X119" s="66">
        <f t="shared" si="203"/>
        <v>409</v>
      </c>
      <c r="Y119" s="66">
        <f t="shared" si="203"/>
        <v>428</v>
      </c>
      <c r="Z119" s="66">
        <f t="shared" si="203"/>
        <v>363</v>
      </c>
      <c r="AA119" s="66">
        <f t="shared" si="203"/>
        <v>361</v>
      </c>
      <c r="AB119" s="66">
        <f t="shared" si="203"/>
        <v>327</v>
      </c>
      <c r="AC119" s="66">
        <f t="shared" si="203"/>
        <v>258</v>
      </c>
      <c r="AD119" s="241">
        <f>SUM(AD114:AD116)</f>
        <v>241</v>
      </c>
      <c r="AV119" s="66">
        <f>SUM(AV114:AV116)</f>
        <v>105</v>
      </c>
      <c r="AW119" s="66">
        <f t="shared" ref="AW119:BF119" si="204">SUM(AW114:AW116)</f>
        <v>125</v>
      </c>
      <c r="AX119" s="66">
        <f t="shared" si="204"/>
        <v>139</v>
      </c>
      <c r="AY119" s="66">
        <f t="shared" si="204"/>
        <v>152</v>
      </c>
      <c r="AZ119" s="66">
        <f t="shared" si="204"/>
        <v>180</v>
      </c>
      <c r="BA119" s="66">
        <f t="shared" si="204"/>
        <v>188</v>
      </c>
      <c r="BB119" s="66">
        <f t="shared" si="204"/>
        <v>147</v>
      </c>
      <c r="BC119" s="66">
        <f t="shared" si="204"/>
        <v>156</v>
      </c>
      <c r="BD119" s="66">
        <f t="shared" si="204"/>
        <v>148</v>
      </c>
      <c r="BE119" s="66">
        <f t="shared" si="204"/>
        <v>121</v>
      </c>
      <c r="BF119" s="68">
        <f t="shared" si="204"/>
        <v>110</v>
      </c>
      <c r="BX119" s="66">
        <f>SUM(BX114:BX116)</f>
        <v>119</v>
      </c>
      <c r="BY119" s="66">
        <f t="shared" ref="BY119:CH119" si="205">SUM(BY114:BY116)</f>
        <v>122</v>
      </c>
      <c r="BZ119" s="66">
        <f t="shared" si="205"/>
        <v>165</v>
      </c>
      <c r="CA119" s="66">
        <f t="shared" si="205"/>
        <v>186</v>
      </c>
      <c r="CB119" s="66">
        <f t="shared" si="205"/>
        <v>229</v>
      </c>
      <c r="CC119" s="66">
        <f t="shared" si="205"/>
        <v>240</v>
      </c>
      <c r="CD119" s="66">
        <f t="shared" si="205"/>
        <v>216</v>
      </c>
      <c r="CE119" s="66">
        <f t="shared" si="205"/>
        <v>205</v>
      </c>
      <c r="CF119" s="66">
        <f t="shared" si="205"/>
        <v>179</v>
      </c>
      <c r="CG119" s="66">
        <f t="shared" si="205"/>
        <v>137</v>
      </c>
      <c r="CH119" s="68">
        <f t="shared" si="205"/>
        <v>131</v>
      </c>
      <c r="CI119" s="66">
        <f>SUM(CI114:CI116)</f>
        <v>323</v>
      </c>
      <c r="CJ119" s="66">
        <f t="shared" ref="CJ119:CN119" si="206">SUM(CJ114:CJ116)</f>
        <v>266</v>
      </c>
      <c r="CK119" s="66">
        <f t="shared" si="206"/>
        <v>268</v>
      </c>
      <c r="CL119" s="66">
        <f t="shared" si="206"/>
        <v>209</v>
      </c>
      <c r="CM119" s="66">
        <f t="shared" si="206"/>
        <v>153</v>
      </c>
      <c r="CN119" s="69">
        <f t="shared" si="206"/>
        <v>155</v>
      </c>
      <c r="CO119" s="66">
        <f>SUM(CO114:CO116)</f>
        <v>243</v>
      </c>
      <c r="CP119" s="66">
        <f t="shared" ref="CP119:CT119" si="207">SUM(CP114:CP116)</f>
        <v>193</v>
      </c>
      <c r="CQ119" s="66">
        <f t="shared" si="207"/>
        <v>192</v>
      </c>
      <c r="CR119" s="66">
        <f t="shared" si="207"/>
        <v>150</v>
      </c>
      <c r="CS119" s="66">
        <f t="shared" si="207"/>
        <v>85</v>
      </c>
      <c r="CT119" s="69">
        <f t="shared" si="207"/>
        <v>91</v>
      </c>
      <c r="CU119" s="66">
        <f>SUM(CU114:CU116)</f>
        <v>171</v>
      </c>
      <c r="CV119" s="66">
        <f t="shared" ref="CV119:CZ119" si="208">SUM(CV114:CV116)</f>
        <v>134</v>
      </c>
      <c r="CW119" s="66">
        <f t="shared" si="208"/>
        <v>131</v>
      </c>
      <c r="CX119" s="66">
        <f t="shared" si="208"/>
        <v>90</v>
      </c>
      <c r="CY119" s="66">
        <f t="shared" si="208"/>
        <v>44</v>
      </c>
      <c r="CZ119" s="68">
        <f t="shared" si="208"/>
        <v>51</v>
      </c>
      <c r="DA119" s="66">
        <f>SUM(DA114:DA116)</f>
        <v>317</v>
      </c>
      <c r="DB119" s="66">
        <f t="shared" ref="DB119:DK119" si="209">SUM(DB114:DB116)</f>
        <v>351</v>
      </c>
      <c r="DC119" s="66">
        <f t="shared" si="209"/>
        <v>397</v>
      </c>
      <c r="DD119" s="66">
        <f t="shared" si="209"/>
        <v>454</v>
      </c>
      <c r="DE119" s="66">
        <f t="shared" si="209"/>
        <v>523</v>
      </c>
      <c r="DF119" s="66">
        <f t="shared" si="209"/>
        <v>548</v>
      </c>
      <c r="DG119" s="66">
        <f t="shared" si="209"/>
        <v>492</v>
      </c>
      <c r="DH119" s="66">
        <f t="shared" si="209"/>
        <v>493</v>
      </c>
      <c r="DI119" s="66">
        <f t="shared" si="209"/>
        <v>471</v>
      </c>
      <c r="DJ119" s="66">
        <f t="shared" si="209"/>
        <v>366</v>
      </c>
      <c r="DK119" s="68">
        <f t="shared" si="209"/>
        <v>408</v>
      </c>
      <c r="DP119" s="66">
        <f>SUM(DP114:DP116)</f>
        <v>226</v>
      </c>
      <c r="DQ119" s="66">
        <f t="shared" ref="DQ119:DU119" si="210">SUM(DQ114:DQ116)</f>
        <v>213</v>
      </c>
      <c r="DR119" s="66">
        <f t="shared" si="210"/>
        <v>218</v>
      </c>
      <c r="DS119" s="66">
        <f t="shared" si="210"/>
        <v>209</v>
      </c>
      <c r="DT119" s="66">
        <f t="shared" si="210"/>
        <v>164</v>
      </c>
      <c r="DU119" s="68">
        <f t="shared" si="210"/>
        <v>188</v>
      </c>
      <c r="DZ119" s="66">
        <f>SUM(DZ114:DZ116)</f>
        <v>297</v>
      </c>
      <c r="EA119" s="66">
        <f t="shared" ref="EA119:EE119" si="211">SUM(EA114:EA116)</f>
        <v>279</v>
      </c>
      <c r="EB119" s="66">
        <f t="shared" si="211"/>
        <v>271</v>
      </c>
      <c r="EC119" s="66">
        <f t="shared" si="211"/>
        <v>262</v>
      </c>
      <c r="ED119" s="66">
        <f t="shared" si="211"/>
        <v>202</v>
      </c>
      <c r="EE119" s="68">
        <f t="shared" si="211"/>
        <v>220</v>
      </c>
      <c r="EG119" s="70">
        <f>U119/DB119</f>
        <v>0.70370370370370372</v>
      </c>
      <c r="EH119" s="70">
        <f t="shared" ref="EH119:EO119" si="212">V119/DC119</f>
        <v>0.76574307304785894</v>
      </c>
      <c r="EI119" s="70">
        <f t="shared" si="212"/>
        <v>0.74449339207048459</v>
      </c>
      <c r="EJ119" s="70">
        <f t="shared" si="212"/>
        <v>0.78202676864244747</v>
      </c>
      <c r="EK119" s="70">
        <f t="shared" si="212"/>
        <v>0.78102189781021902</v>
      </c>
      <c r="EL119" s="70">
        <f t="shared" si="212"/>
        <v>0.73780487804878048</v>
      </c>
      <c r="EM119" s="70">
        <f t="shared" si="212"/>
        <v>0.73225152129817439</v>
      </c>
      <c r="EN119" s="70">
        <f t="shared" si="212"/>
        <v>0.69426751592356684</v>
      </c>
      <c r="EO119" s="70">
        <f t="shared" si="212"/>
        <v>0.70491803278688525</v>
      </c>
      <c r="EP119" s="264">
        <f>AD119/DK119</f>
        <v>0.59068627450980393</v>
      </c>
      <c r="EQ119" s="14">
        <f>CI119/DF119</f>
        <v>0.58941605839416056</v>
      </c>
      <c r="ER119" s="14">
        <f t="shared" ref="ER119:EU119" si="213">CJ119/DG119</f>
        <v>0.54065040650406504</v>
      </c>
      <c r="ES119" s="14">
        <f t="shared" si="213"/>
        <v>0.54361054766734285</v>
      </c>
      <c r="ET119" s="14">
        <f t="shared" si="213"/>
        <v>0.4437367303609342</v>
      </c>
      <c r="EU119" s="14">
        <f t="shared" si="213"/>
        <v>0.41803278688524592</v>
      </c>
      <c r="EV119" s="55">
        <f>CN119/DK119</f>
        <v>0.37990196078431371</v>
      </c>
      <c r="EW119" s="14">
        <f>CO119/DF119</f>
        <v>0.44343065693430656</v>
      </c>
      <c r="EX119" s="14">
        <f t="shared" ref="EX119:FB119" si="214">CP119/DG119</f>
        <v>0.39227642276422764</v>
      </c>
      <c r="EY119" s="14">
        <f t="shared" si="214"/>
        <v>0.38945233265720081</v>
      </c>
      <c r="EZ119" s="14">
        <f t="shared" si="214"/>
        <v>0.31847133757961782</v>
      </c>
      <c r="FA119" s="14">
        <f t="shared" si="214"/>
        <v>0.23224043715846995</v>
      </c>
      <c r="FB119" s="55">
        <f t="shared" si="214"/>
        <v>0.22303921568627452</v>
      </c>
      <c r="FC119" s="14">
        <f>CU119/DF119</f>
        <v>0.31204379562043794</v>
      </c>
      <c r="FD119" s="14">
        <f t="shared" ref="FD119:FG119" si="215">CV119/DG119</f>
        <v>0.27235772357723576</v>
      </c>
      <c r="FE119" s="14">
        <f t="shared" si="215"/>
        <v>0.26572008113590262</v>
      </c>
      <c r="FF119" s="14">
        <f t="shared" si="215"/>
        <v>0.19108280254777071</v>
      </c>
      <c r="FG119" s="14">
        <f t="shared" si="215"/>
        <v>0.12021857923497267</v>
      </c>
      <c r="FH119" s="55">
        <f>CZ119/DK119</f>
        <v>0.125</v>
      </c>
      <c r="GJ119" s="277"/>
    </row>
    <row r="120" spans="1:194" customFormat="1" ht="16.5">
      <c r="A120" s="282" t="s">
        <v>46</v>
      </c>
      <c r="B120" s="283"/>
      <c r="C120" s="283"/>
      <c r="D120" s="283"/>
      <c r="E120" s="283"/>
      <c r="F120" s="283"/>
      <c r="G120" s="283"/>
      <c r="H120" s="283"/>
      <c r="I120" s="283"/>
      <c r="J120" s="283"/>
      <c r="K120" s="283"/>
      <c r="L120" s="283"/>
      <c r="M120" s="283"/>
      <c r="N120" s="283"/>
      <c r="O120" s="283"/>
      <c r="P120" s="283"/>
      <c r="Q120" s="283"/>
      <c r="R120" s="283"/>
      <c r="S120" s="316"/>
      <c r="T120" s="316"/>
      <c r="U120" s="316"/>
      <c r="V120" s="316"/>
      <c r="W120" s="316"/>
      <c r="X120" s="316"/>
      <c r="Y120" s="316"/>
      <c r="Z120" s="316"/>
      <c r="AA120" s="316"/>
      <c r="AB120" s="316"/>
      <c r="AC120" s="316"/>
      <c r="AD120" s="311"/>
      <c r="AE120" s="283"/>
      <c r="AF120" s="283"/>
      <c r="AG120" s="283"/>
      <c r="AH120" s="283"/>
      <c r="AI120" s="283"/>
      <c r="AJ120" s="283"/>
      <c r="AK120" s="283"/>
      <c r="AL120" s="283"/>
      <c r="AM120" s="283"/>
      <c r="AN120" s="283"/>
      <c r="AO120" s="283"/>
      <c r="AP120" s="283"/>
      <c r="AQ120" s="283"/>
      <c r="AR120" s="283"/>
      <c r="AS120" s="283"/>
      <c r="AT120" s="283"/>
      <c r="AU120" s="316"/>
      <c r="AV120" s="316"/>
      <c r="AW120" s="316"/>
      <c r="AX120" s="316"/>
      <c r="AY120" s="316"/>
      <c r="AZ120" s="316"/>
      <c r="BA120" s="316"/>
      <c r="BB120" s="316"/>
      <c r="BC120" s="316"/>
      <c r="BD120" s="316"/>
      <c r="BE120" s="316"/>
      <c r="BF120" s="311"/>
      <c r="BG120" s="316"/>
      <c r="BH120" s="316"/>
      <c r="BI120" s="316"/>
      <c r="BJ120" s="316"/>
      <c r="BK120" s="316"/>
      <c r="BL120" s="316"/>
      <c r="BM120" s="316"/>
      <c r="BN120" s="316"/>
      <c r="BO120" s="316"/>
      <c r="BP120" s="316"/>
      <c r="BQ120" s="316"/>
      <c r="BR120" s="316"/>
      <c r="BS120" s="316"/>
      <c r="BT120" s="316"/>
      <c r="BU120" s="316"/>
      <c r="BV120" s="316"/>
      <c r="BW120" s="316"/>
      <c r="BX120" s="316"/>
      <c r="BY120" s="316"/>
      <c r="BZ120" s="316"/>
      <c r="CA120" s="316"/>
      <c r="CB120" s="316"/>
      <c r="CC120" s="316"/>
      <c r="CD120" s="316"/>
      <c r="CE120" s="316"/>
      <c r="CF120" s="316"/>
      <c r="CG120" s="316"/>
      <c r="CH120" s="311"/>
      <c r="CI120" s="316"/>
      <c r="CJ120" s="316"/>
      <c r="CK120" s="316"/>
      <c r="CL120" s="316"/>
      <c r="CM120" s="316"/>
      <c r="CN120" s="317"/>
      <c r="CO120" s="316"/>
      <c r="CP120" s="316"/>
      <c r="CQ120" s="316"/>
      <c r="CR120" s="316"/>
      <c r="CS120" s="316"/>
      <c r="CT120" s="317"/>
      <c r="CU120" s="316"/>
      <c r="CV120" s="316"/>
      <c r="CW120" s="316"/>
      <c r="CX120" s="316"/>
      <c r="CY120" s="316"/>
      <c r="CZ120" s="317"/>
      <c r="DA120" s="316"/>
      <c r="DB120" s="316"/>
      <c r="DC120" s="316"/>
      <c r="DD120" s="316"/>
      <c r="DE120" s="316"/>
      <c r="DF120" s="316"/>
      <c r="DG120" s="316"/>
      <c r="DH120" s="316"/>
      <c r="DI120" s="316"/>
      <c r="DJ120" s="316"/>
      <c r="DK120" s="317"/>
      <c r="DL120" s="316"/>
      <c r="DM120" s="316"/>
      <c r="DN120" s="316"/>
      <c r="DO120" s="316"/>
      <c r="DP120" s="316"/>
      <c r="DQ120" s="316"/>
      <c r="DR120" s="316"/>
      <c r="DS120" s="316"/>
      <c r="DT120" s="316"/>
      <c r="DU120" s="317"/>
      <c r="DV120" s="316"/>
      <c r="DW120" s="316"/>
      <c r="DX120" s="316"/>
      <c r="DY120" s="316"/>
      <c r="DZ120" s="316"/>
      <c r="EA120" s="316"/>
      <c r="EB120" s="316"/>
      <c r="EC120" s="316"/>
      <c r="ED120" s="316"/>
      <c r="EE120" s="317"/>
      <c r="EF120" s="316"/>
      <c r="EG120" s="316"/>
      <c r="EH120" s="316"/>
      <c r="EI120" s="316"/>
      <c r="EJ120" s="316"/>
      <c r="EK120" s="316"/>
      <c r="EL120" s="316"/>
      <c r="EM120" s="316"/>
      <c r="EN120" s="316"/>
      <c r="EO120" s="316"/>
      <c r="EP120" s="289"/>
      <c r="EQ120" s="306"/>
      <c r="ER120" s="306"/>
      <c r="ES120" s="306"/>
      <c r="ET120" s="306"/>
      <c r="EU120" s="306"/>
      <c r="EV120" s="289"/>
      <c r="EW120" s="306"/>
      <c r="EX120" s="306"/>
      <c r="EY120" s="306"/>
      <c r="EZ120" s="306"/>
      <c r="FA120" s="306"/>
      <c r="FB120" s="289"/>
      <c r="FC120" s="306"/>
      <c r="FD120" s="306"/>
      <c r="FE120" s="306"/>
      <c r="FF120" s="306"/>
      <c r="FG120" s="306"/>
      <c r="FH120" s="315"/>
      <c r="FI120" s="306"/>
      <c r="FJ120" s="306"/>
      <c r="FK120" s="306"/>
      <c r="FL120" s="306"/>
      <c r="FM120" s="306"/>
      <c r="FN120" s="306"/>
      <c r="FO120" s="306"/>
      <c r="FP120" s="306"/>
      <c r="FQ120" s="306"/>
      <c r="FR120" s="306"/>
      <c r="FS120" s="306"/>
      <c r="FT120" s="306"/>
      <c r="FU120" s="306"/>
      <c r="FV120" s="306"/>
      <c r="FW120" s="306"/>
      <c r="FX120" s="306"/>
      <c r="FY120" s="306"/>
      <c r="FZ120" s="306"/>
      <c r="GA120" s="306"/>
      <c r="GB120" s="306"/>
      <c r="GC120" s="306"/>
      <c r="GD120" s="306"/>
      <c r="GE120" s="306"/>
      <c r="GF120" s="306"/>
      <c r="GG120" s="306"/>
      <c r="GH120" s="306"/>
      <c r="GI120" s="306"/>
      <c r="GJ120" s="289"/>
    </row>
    <row r="121" spans="1:194" customFormat="1" ht="16.5">
      <c r="A121" s="292" t="s">
        <v>144</v>
      </c>
      <c r="B121" s="283"/>
      <c r="C121" s="283"/>
      <c r="D121" s="283"/>
      <c r="E121" s="283"/>
      <c r="F121" s="283"/>
      <c r="G121" s="283"/>
      <c r="H121" s="283"/>
      <c r="I121" s="283"/>
      <c r="J121" s="283"/>
      <c r="K121" s="283"/>
      <c r="L121" s="283"/>
      <c r="M121" s="283"/>
      <c r="N121" s="283"/>
      <c r="O121" s="283"/>
      <c r="P121" s="283"/>
      <c r="Q121" s="283"/>
      <c r="R121" s="283"/>
      <c r="S121" s="316"/>
      <c r="T121" s="316"/>
      <c r="U121" s="316"/>
      <c r="V121" s="316"/>
      <c r="W121" s="316"/>
      <c r="X121" s="316"/>
      <c r="Y121" s="316"/>
      <c r="Z121" s="316"/>
      <c r="AA121" s="316"/>
      <c r="AB121" s="316"/>
      <c r="AC121" s="316"/>
      <c r="AD121" s="311"/>
      <c r="AE121" s="283"/>
      <c r="AF121" s="283"/>
      <c r="AG121" s="283"/>
      <c r="AH121" s="283"/>
      <c r="AI121" s="283"/>
      <c r="AJ121" s="283"/>
      <c r="AK121" s="283"/>
      <c r="AL121" s="283"/>
      <c r="AM121" s="283"/>
      <c r="AN121" s="283"/>
      <c r="AO121" s="283"/>
      <c r="AP121" s="283"/>
      <c r="AQ121" s="283"/>
      <c r="AR121" s="283"/>
      <c r="AS121" s="283"/>
      <c r="AT121" s="283"/>
      <c r="AU121" s="316"/>
      <c r="AV121" s="316"/>
      <c r="AW121" s="316"/>
      <c r="AX121" s="316"/>
      <c r="AY121" s="316"/>
      <c r="AZ121" s="316"/>
      <c r="BA121" s="316"/>
      <c r="BB121" s="316"/>
      <c r="BC121" s="316"/>
      <c r="BD121" s="316"/>
      <c r="BE121" s="316"/>
      <c r="BF121" s="311"/>
      <c r="BG121" s="316"/>
      <c r="BH121" s="316"/>
      <c r="BI121" s="316"/>
      <c r="BJ121" s="316"/>
      <c r="BK121" s="316"/>
      <c r="BL121" s="316"/>
      <c r="BM121" s="316"/>
      <c r="BN121" s="316"/>
      <c r="BO121" s="316"/>
      <c r="BP121" s="316"/>
      <c r="BQ121" s="316"/>
      <c r="BR121" s="316"/>
      <c r="BS121" s="316"/>
      <c r="BT121" s="316"/>
      <c r="BU121" s="316"/>
      <c r="BV121" s="316"/>
      <c r="BW121" s="316"/>
      <c r="BX121" s="316"/>
      <c r="BY121" s="316"/>
      <c r="BZ121" s="316"/>
      <c r="CA121" s="316"/>
      <c r="CB121" s="316"/>
      <c r="CC121" s="316"/>
      <c r="CD121" s="316"/>
      <c r="CE121" s="316"/>
      <c r="CF121" s="316"/>
      <c r="CG121" s="316"/>
      <c r="CH121" s="311"/>
      <c r="CI121" s="316"/>
      <c r="CJ121" s="316"/>
      <c r="CK121" s="316"/>
      <c r="CL121" s="316"/>
      <c r="CM121" s="316"/>
      <c r="CN121" s="317"/>
      <c r="CO121" s="316"/>
      <c r="CP121" s="316"/>
      <c r="CQ121" s="316"/>
      <c r="CR121" s="316"/>
      <c r="CS121" s="316"/>
      <c r="CT121" s="317"/>
      <c r="CU121" s="316"/>
      <c r="CV121" s="316"/>
      <c r="CW121" s="316"/>
      <c r="CX121" s="316"/>
      <c r="CY121" s="316"/>
      <c r="CZ121" s="317"/>
      <c r="DA121" s="316"/>
      <c r="DB121" s="316"/>
      <c r="DC121" s="316"/>
      <c r="DD121" s="316"/>
      <c r="DE121" s="316"/>
      <c r="DF121" s="316"/>
      <c r="DG121" s="316"/>
      <c r="DH121" s="316"/>
      <c r="DI121" s="316"/>
      <c r="DJ121" s="316"/>
      <c r="DK121" s="303"/>
      <c r="DL121" s="316"/>
      <c r="DM121" s="316"/>
      <c r="DN121" s="316"/>
      <c r="DO121" s="316"/>
      <c r="DP121" s="316"/>
      <c r="DQ121" s="316"/>
      <c r="DR121" s="316"/>
      <c r="DS121" s="316"/>
      <c r="DT121" s="316"/>
      <c r="DU121" s="317"/>
      <c r="DV121" s="316"/>
      <c r="DW121" s="316"/>
      <c r="DX121" s="316"/>
      <c r="DY121" s="316"/>
      <c r="DZ121" s="316"/>
      <c r="EA121" s="316"/>
      <c r="EB121" s="316"/>
      <c r="EC121" s="316"/>
      <c r="ED121" s="316"/>
      <c r="EE121" s="317"/>
      <c r="EF121" s="316"/>
      <c r="EG121" s="316"/>
      <c r="EH121" s="316"/>
      <c r="EI121" s="316"/>
      <c r="EJ121" s="316"/>
      <c r="EK121" s="316"/>
      <c r="EL121" s="316"/>
      <c r="EM121" s="316"/>
      <c r="EN121" s="316"/>
      <c r="EO121" s="316"/>
      <c r="EP121" s="312"/>
      <c r="EQ121" s="306"/>
      <c r="ER121" s="306"/>
      <c r="ES121" s="306"/>
      <c r="ET121" s="306"/>
      <c r="EU121" s="306"/>
      <c r="EV121" s="312"/>
      <c r="EW121" s="306"/>
      <c r="EX121" s="306"/>
      <c r="EY121" s="306"/>
      <c r="EZ121" s="306"/>
      <c r="FA121" s="306"/>
      <c r="FB121" s="312"/>
      <c r="FC121" s="306"/>
      <c r="FD121" s="306"/>
      <c r="FE121" s="306"/>
      <c r="FF121" s="306"/>
      <c r="FG121" s="306"/>
      <c r="FH121" s="312"/>
      <c r="FI121" s="306"/>
      <c r="FJ121" s="306"/>
      <c r="FK121" s="306"/>
      <c r="FL121" s="306"/>
      <c r="FM121" s="306"/>
      <c r="FN121" s="306"/>
      <c r="FO121" s="306"/>
      <c r="FP121" s="306"/>
      <c r="FQ121" s="306"/>
      <c r="FR121" s="306"/>
      <c r="FS121" s="306"/>
      <c r="FT121" s="306"/>
      <c r="FU121" s="306"/>
      <c r="FV121" s="306"/>
      <c r="FW121" s="306"/>
      <c r="FX121" s="306"/>
      <c r="FY121" s="306"/>
      <c r="FZ121" s="306"/>
      <c r="GA121" s="306"/>
      <c r="GB121" s="306"/>
      <c r="GC121" s="306"/>
      <c r="GD121" s="306"/>
      <c r="GE121" s="306"/>
      <c r="GF121" s="306"/>
      <c r="GG121" s="306"/>
      <c r="GH121" s="306"/>
      <c r="GI121" s="306"/>
      <c r="GJ121" s="289"/>
    </row>
    <row r="122" spans="1:194" s="251" customFormat="1" ht="15">
      <c r="A122" s="215"/>
      <c r="B122" s="63" t="s">
        <v>40</v>
      </c>
      <c r="C122" s="92">
        <v>181</v>
      </c>
      <c r="D122" s="92">
        <v>113</v>
      </c>
      <c r="E122" s="92">
        <v>102</v>
      </c>
      <c r="F122" s="92">
        <v>133</v>
      </c>
      <c r="G122" s="92">
        <f>SUM(AI122+BK122)</f>
        <v>132</v>
      </c>
      <c r="H122" s="92">
        <v>171</v>
      </c>
      <c r="I122" s="92">
        <v>212</v>
      </c>
      <c r="J122" s="92">
        <f>SUM(AL122,BN122)</f>
        <v>219</v>
      </c>
      <c r="K122" s="92">
        <v>171</v>
      </c>
      <c r="L122" s="92">
        <v>187</v>
      </c>
      <c r="M122" s="92">
        <v>188</v>
      </c>
      <c r="N122" s="92">
        <v>196</v>
      </c>
      <c r="O122" s="92">
        <v>192</v>
      </c>
      <c r="P122" s="92">
        <v>185</v>
      </c>
      <c r="Q122" s="92">
        <v>264</v>
      </c>
      <c r="R122" s="92">
        <v>352</v>
      </c>
      <c r="S122" s="92">
        <v>312</v>
      </c>
      <c r="T122" s="92">
        <v>319</v>
      </c>
      <c r="U122" s="92">
        <v>361</v>
      </c>
      <c r="V122" s="92">
        <v>399</v>
      </c>
      <c r="W122" s="92">
        <v>445</v>
      </c>
      <c r="X122" s="92">
        <v>485</v>
      </c>
      <c r="Y122" s="92">
        <v>500</v>
      </c>
      <c r="Z122" s="92">
        <v>428</v>
      </c>
      <c r="AA122" s="92">
        <v>433</v>
      </c>
      <c r="AB122" s="92">
        <v>364</v>
      </c>
      <c r="AC122" s="92">
        <v>278</v>
      </c>
      <c r="AD122" s="240">
        <v>317</v>
      </c>
      <c r="AE122" s="92">
        <v>82</v>
      </c>
      <c r="AF122" s="92">
        <v>40</v>
      </c>
      <c r="AG122" s="92">
        <v>43</v>
      </c>
      <c r="AH122" s="92">
        <v>58</v>
      </c>
      <c r="AI122" s="92">
        <v>53</v>
      </c>
      <c r="AJ122" s="92">
        <v>75</v>
      </c>
      <c r="AK122" s="92">
        <v>91</v>
      </c>
      <c r="AL122" s="92">
        <v>88</v>
      </c>
      <c r="AM122" s="92">
        <v>77</v>
      </c>
      <c r="AN122" s="92">
        <v>84</v>
      </c>
      <c r="AO122" s="92">
        <v>75</v>
      </c>
      <c r="AP122" s="92">
        <v>88</v>
      </c>
      <c r="AQ122" s="92">
        <v>65</v>
      </c>
      <c r="AR122" s="92">
        <v>74</v>
      </c>
      <c r="AS122" s="92">
        <v>123</v>
      </c>
      <c r="AT122" s="92">
        <v>154</v>
      </c>
      <c r="AU122" s="92">
        <v>135</v>
      </c>
      <c r="AV122" s="92">
        <v>142</v>
      </c>
      <c r="AW122" s="92">
        <v>150</v>
      </c>
      <c r="AX122" s="92">
        <v>165</v>
      </c>
      <c r="AY122" s="92">
        <v>178</v>
      </c>
      <c r="AZ122" s="92">
        <v>201</v>
      </c>
      <c r="BA122" s="92">
        <v>215</v>
      </c>
      <c r="BB122" s="92">
        <v>194</v>
      </c>
      <c r="BC122" s="92">
        <v>184</v>
      </c>
      <c r="BD122" s="92">
        <v>149</v>
      </c>
      <c r="BE122" s="92">
        <v>122</v>
      </c>
      <c r="BF122" s="240">
        <v>144</v>
      </c>
      <c r="BG122" s="92">
        <v>99</v>
      </c>
      <c r="BH122" s="92">
        <v>73</v>
      </c>
      <c r="BI122" s="92">
        <v>59</v>
      </c>
      <c r="BJ122" s="92">
        <v>75</v>
      </c>
      <c r="BK122" s="92">
        <v>79</v>
      </c>
      <c r="BL122" s="92">
        <v>96</v>
      </c>
      <c r="BM122" s="92">
        <v>121</v>
      </c>
      <c r="BN122" s="92">
        <v>131</v>
      </c>
      <c r="BO122" s="92">
        <v>94</v>
      </c>
      <c r="BP122" s="92">
        <v>103</v>
      </c>
      <c r="BQ122" s="92">
        <v>113</v>
      </c>
      <c r="BR122" s="92">
        <v>108</v>
      </c>
      <c r="BS122" s="92">
        <v>127</v>
      </c>
      <c r="BT122" s="92">
        <v>111</v>
      </c>
      <c r="BU122" s="92">
        <v>141</v>
      </c>
      <c r="BV122" s="92">
        <v>198</v>
      </c>
      <c r="BW122" s="92">
        <v>177</v>
      </c>
      <c r="BX122" s="92">
        <v>177</v>
      </c>
      <c r="BY122" s="92">
        <v>211</v>
      </c>
      <c r="BZ122" s="92">
        <v>234</v>
      </c>
      <c r="CA122" s="92">
        <v>267</v>
      </c>
      <c r="CB122" s="92">
        <v>284</v>
      </c>
      <c r="CC122" s="92">
        <v>285</v>
      </c>
      <c r="CD122" s="92">
        <v>234</v>
      </c>
      <c r="CE122" s="92">
        <v>249</v>
      </c>
      <c r="CF122" s="92">
        <v>215</v>
      </c>
      <c r="CG122" s="92">
        <v>156</v>
      </c>
      <c r="CH122" s="240">
        <v>173</v>
      </c>
      <c r="CI122" s="92">
        <v>399</v>
      </c>
      <c r="CJ122" s="92">
        <v>354</v>
      </c>
      <c r="CK122" s="92">
        <v>339</v>
      </c>
      <c r="CL122" s="92">
        <v>257</v>
      </c>
      <c r="CM122" s="92">
        <v>154</v>
      </c>
      <c r="CN122" s="240">
        <v>190</v>
      </c>
      <c r="CO122" s="92">
        <v>340</v>
      </c>
      <c r="CP122" s="92">
        <v>273</v>
      </c>
      <c r="CQ122" s="92">
        <v>266</v>
      </c>
      <c r="CR122" s="92">
        <v>197</v>
      </c>
      <c r="CS122" s="92">
        <v>87</v>
      </c>
      <c r="CT122" s="240">
        <v>98</v>
      </c>
      <c r="CU122" s="92">
        <v>269</v>
      </c>
      <c r="CV122" s="92">
        <v>221</v>
      </c>
      <c r="CW122" s="92">
        <v>200</v>
      </c>
      <c r="CX122" s="92">
        <v>139</v>
      </c>
      <c r="CY122" s="92">
        <v>47</v>
      </c>
      <c r="CZ122" s="240">
        <v>31</v>
      </c>
      <c r="DA122" s="92">
        <v>406</v>
      </c>
      <c r="DB122" s="92">
        <v>433</v>
      </c>
      <c r="DC122" s="92">
        <v>489</v>
      </c>
      <c r="DD122" s="92">
        <v>510</v>
      </c>
      <c r="DE122" s="92">
        <v>559</v>
      </c>
      <c r="DF122" s="92">
        <v>568</v>
      </c>
      <c r="DG122" s="92">
        <v>528</v>
      </c>
      <c r="DH122" s="92">
        <v>524</v>
      </c>
      <c r="DI122" s="92">
        <v>484</v>
      </c>
      <c r="DJ122" s="92">
        <v>399</v>
      </c>
      <c r="DK122" s="240">
        <v>446</v>
      </c>
      <c r="DL122" s="92"/>
      <c r="DM122" s="92"/>
      <c r="DN122" s="92"/>
      <c r="DO122" s="92"/>
      <c r="DP122" s="92">
        <v>236</v>
      </c>
      <c r="DQ122" s="92">
        <v>230</v>
      </c>
      <c r="DR122" s="92">
        <v>228</v>
      </c>
      <c r="DS122" s="92">
        <v>193</v>
      </c>
      <c r="DT122" s="92">
        <v>179</v>
      </c>
      <c r="DU122" s="240">
        <v>202</v>
      </c>
      <c r="DV122" s="92"/>
      <c r="DW122" s="92"/>
      <c r="DX122" s="92"/>
      <c r="DY122" s="92"/>
      <c r="DZ122" s="92">
        <v>323</v>
      </c>
      <c r="EA122" s="92">
        <v>298</v>
      </c>
      <c r="EB122" s="92">
        <v>296</v>
      </c>
      <c r="EC122" s="92">
        <v>291</v>
      </c>
      <c r="ED122" s="92">
        <v>220</v>
      </c>
      <c r="EE122" s="240">
        <v>244</v>
      </c>
      <c r="EF122" s="92"/>
      <c r="EG122" s="249">
        <f t="shared" ref="EG122:EH125" si="216">U122/DB122</f>
        <v>0.83371824480369516</v>
      </c>
      <c r="EH122" s="249">
        <f t="shared" si="216"/>
        <v>0.81595092024539873</v>
      </c>
      <c r="EI122" s="249">
        <f t="shared" ref="EI122:EJ125" si="217">V122/DC122</f>
        <v>0.81595092024539873</v>
      </c>
      <c r="EJ122" s="249">
        <f t="shared" si="217"/>
        <v>0.87254901960784315</v>
      </c>
      <c r="EK122" s="249">
        <f t="shared" ref="EK122:EP123" si="218">Y122/DF122</f>
        <v>0.88028169014084512</v>
      </c>
      <c r="EL122" s="249">
        <f t="shared" si="218"/>
        <v>0.81060606060606055</v>
      </c>
      <c r="EM122" s="249">
        <f t="shared" si="218"/>
        <v>0.82633587786259544</v>
      </c>
      <c r="EN122" s="249">
        <f t="shared" si="218"/>
        <v>0.75206611570247939</v>
      </c>
      <c r="EO122" s="249">
        <f t="shared" si="218"/>
        <v>0.69674185463659144</v>
      </c>
      <c r="EP122" s="267">
        <f t="shared" si="218"/>
        <v>0.71076233183856508</v>
      </c>
      <c r="EQ122" s="250">
        <f t="shared" ref="EQ122:EV123" si="219">CI122/DF122</f>
        <v>0.70246478873239437</v>
      </c>
      <c r="ER122" s="250">
        <f t="shared" si="219"/>
        <v>0.67045454545454541</v>
      </c>
      <c r="ES122" s="250">
        <f t="shared" si="219"/>
        <v>0.64694656488549618</v>
      </c>
      <c r="ET122" s="250">
        <f t="shared" si="219"/>
        <v>0.53099173553719003</v>
      </c>
      <c r="EU122" s="250">
        <f t="shared" si="219"/>
        <v>0.38596491228070173</v>
      </c>
      <c r="EV122" s="252">
        <f t="shared" si="219"/>
        <v>0.42600896860986548</v>
      </c>
      <c r="EW122" s="250">
        <f t="shared" ref="EW122:FB123" si="220">CO122/DF122</f>
        <v>0.59859154929577463</v>
      </c>
      <c r="EX122" s="250">
        <f t="shared" si="220"/>
        <v>0.51704545454545459</v>
      </c>
      <c r="EY122" s="250">
        <f t="shared" si="220"/>
        <v>0.50763358778625955</v>
      </c>
      <c r="EZ122" s="250">
        <f t="shared" si="220"/>
        <v>0.40702479338842973</v>
      </c>
      <c r="FA122" s="250">
        <f t="shared" si="220"/>
        <v>0.21804511278195488</v>
      </c>
      <c r="FB122" s="252">
        <f t="shared" si="220"/>
        <v>0.21973094170403587</v>
      </c>
      <c r="FC122" s="250">
        <f t="shared" ref="FC122:FH123" si="221">CU122/DF122</f>
        <v>0.47359154929577463</v>
      </c>
      <c r="FD122" s="250">
        <f t="shared" si="221"/>
        <v>0.41856060606060608</v>
      </c>
      <c r="FE122" s="250">
        <f t="shared" si="221"/>
        <v>0.38167938931297712</v>
      </c>
      <c r="FF122" s="250">
        <f t="shared" si="221"/>
        <v>0.28719008264462809</v>
      </c>
      <c r="FG122" s="250">
        <f t="shared" si="221"/>
        <v>0.11779448621553884</v>
      </c>
      <c r="FH122" s="252">
        <f t="shared" si="221"/>
        <v>6.9506726457399109E-2</v>
      </c>
      <c r="FK122" s="251">
        <v>41.1</v>
      </c>
      <c r="FL122" s="251">
        <v>75.099999999999994</v>
      </c>
      <c r="FM122" s="251">
        <v>67.8</v>
      </c>
      <c r="FN122" s="251">
        <v>25.1</v>
      </c>
      <c r="FO122" s="251">
        <v>37.799999999999997</v>
      </c>
      <c r="FP122" s="251">
        <v>46.7</v>
      </c>
      <c r="FQ122" s="251">
        <v>35.200000000000003</v>
      </c>
      <c r="FR122" s="251">
        <v>45.1</v>
      </c>
      <c r="FS122" s="251">
        <v>41</v>
      </c>
      <c r="FT122" s="251">
        <v>61</v>
      </c>
      <c r="FU122" s="251">
        <v>88</v>
      </c>
      <c r="FV122" s="251">
        <v>73</v>
      </c>
      <c r="FW122" s="251">
        <v>58</v>
      </c>
      <c r="FX122" s="251">
        <v>78</v>
      </c>
      <c r="FY122" s="251">
        <v>95.856605800214822</v>
      </c>
      <c r="FZ122" s="251">
        <v>117</v>
      </c>
      <c r="GA122" s="251">
        <v>134</v>
      </c>
      <c r="GB122" s="251">
        <v>50</v>
      </c>
      <c r="GC122" s="251">
        <v>53</v>
      </c>
      <c r="GD122" s="251">
        <v>53</v>
      </c>
      <c r="GE122" s="251">
        <v>54</v>
      </c>
      <c r="GF122" s="251">
        <v>63</v>
      </c>
      <c r="GG122" s="251">
        <v>63</v>
      </c>
      <c r="GH122" s="251">
        <v>58</v>
      </c>
      <c r="GI122" s="251">
        <v>47</v>
      </c>
      <c r="GJ122" s="276">
        <v>41</v>
      </c>
    </row>
    <row r="123" spans="1:194" s="251" customFormat="1" ht="15">
      <c r="A123" s="215"/>
      <c r="B123" s="63" t="s">
        <v>42</v>
      </c>
      <c r="C123" s="92">
        <v>32</v>
      </c>
      <c r="D123" s="92">
        <v>15</v>
      </c>
      <c r="E123" s="92">
        <v>22</v>
      </c>
      <c r="F123" s="92">
        <v>44</v>
      </c>
      <c r="G123" s="92">
        <f>SUM(AI123+BK123)</f>
        <v>45</v>
      </c>
      <c r="H123" s="92">
        <v>24</v>
      </c>
      <c r="I123" s="92">
        <v>59</v>
      </c>
      <c r="J123" s="92">
        <f>SUM(AL123,BN123)</f>
        <v>27</v>
      </c>
      <c r="K123" s="92">
        <v>16</v>
      </c>
      <c r="L123" s="92">
        <v>15</v>
      </c>
      <c r="M123" s="92">
        <v>4</v>
      </c>
      <c r="N123" s="92">
        <v>10</v>
      </c>
      <c r="O123" s="92">
        <v>25</v>
      </c>
      <c r="P123" s="92">
        <v>15</v>
      </c>
      <c r="Q123" s="92">
        <v>17</v>
      </c>
      <c r="R123" s="92">
        <v>24</v>
      </c>
      <c r="S123" s="92">
        <v>30</v>
      </c>
      <c r="T123" s="92">
        <v>36</v>
      </c>
      <c r="U123" s="92">
        <v>44</v>
      </c>
      <c r="V123" s="92">
        <v>44</v>
      </c>
      <c r="W123" s="92">
        <v>58</v>
      </c>
      <c r="X123" s="92">
        <v>86</v>
      </c>
      <c r="Y123" s="92">
        <v>106</v>
      </c>
      <c r="Z123" s="92">
        <v>69</v>
      </c>
      <c r="AA123" s="92">
        <v>77</v>
      </c>
      <c r="AB123" s="92">
        <v>63</v>
      </c>
      <c r="AC123" s="92">
        <v>50</v>
      </c>
      <c r="AD123" s="240">
        <v>69</v>
      </c>
      <c r="AE123" s="92">
        <v>14</v>
      </c>
      <c r="AF123" s="92">
        <v>7</v>
      </c>
      <c r="AG123" s="92">
        <v>10</v>
      </c>
      <c r="AH123" s="92">
        <v>17</v>
      </c>
      <c r="AI123" s="92">
        <v>18</v>
      </c>
      <c r="AJ123" s="92">
        <v>11</v>
      </c>
      <c r="AK123" s="92">
        <v>30</v>
      </c>
      <c r="AL123" s="92">
        <v>16</v>
      </c>
      <c r="AM123" s="92">
        <v>10</v>
      </c>
      <c r="AN123" s="92">
        <v>9</v>
      </c>
      <c r="AO123" s="92">
        <v>2</v>
      </c>
      <c r="AP123" s="92">
        <v>6</v>
      </c>
      <c r="AQ123" s="92">
        <v>16</v>
      </c>
      <c r="AR123" s="92">
        <v>4</v>
      </c>
      <c r="AS123" s="92">
        <v>9</v>
      </c>
      <c r="AT123" s="92">
        <v>12</v>
      </c>
      <c r="AU123" s="92">
        <v>17</v>
      </c>
      <c r="AV123" s="92">
        <v>19</v>
      </c>
      <c r="AW123" s="92">
        <v>26</v>
      </c>
      <c r="AX123" s="92">
        <v>26</v>
      </c>
      <c r="AY123" s="92">
        <v>34</v>
      </c>
      <c r="AZ123" s="92">
        <v>39</v>
      </c>
      <c r="BA123" s="92">
        <v>48</v>
      </c>
      <c r="BB123" s="92">
        <v>32</v>
      </c>
      <c r="BC123" s="92">
        <v>41</v>
      </c>
      <c r="BD123" s="92">
        <v>26</v>
      </c>
      <c r="BE123" s="92">
        <v>20</v>
      </c>
      <c r="BF123" s="240">
        <v>30</v>
      </c>
      <c r="BG123" s="92">
        <v>18</v>
      </c>
      <c r="BH123" s="92">
        <v>8</v>
      </c>
      <c r="BI123" s="92">
        <v>12</v>
      </c>
      <c r="BJ123" s="92">
        <v>27</v>
      </c>
      <c r="BK123" s="92">
        <v>27</v>
      </c>
      <c r="BL123" s="92">
        <v>13</v>
      </c>
      <c r="BM123" s="92">
        <v>29</v>
      </c>
      <c r="BN123" s="92">
        <v>11</v>
      </c>
      <c r="BO123" s="92">
        <v>6</v>
      </c>
      <c r="BP123" s="92">
        <v>6</v>
      </c>
      <c r="BQ123" s="92">
        <v>2</v>
      </c>
      <c r="BR123" s="92">
        <v>4</v>
      </c>
      <c r="BS123" s="92">
        <v>9</v>
      </c>
      <c r="BT123" s="92">
        <v>11</v>
      </c>
      <c r="BU123" s="92">
        <v>8</v>
      </c>
      <c r="BV123" s="92">
        <v>12</v>
      </c>
      <c r="BW123" s="92">
        <v>13</v>
      </c>
      <c r="BX123" s="92">
        <v>17</v>
      </c>
      <c r="BY123" s="92">
        <v>18</v>
      </c>
      <c r="BZ123" s="92">
        <v>18</v>
      </c>
      <c r="CA123" s="92">
        <v>24</v>
      </c>
      <c r="CB123" s="92">
        <v>47</v>
      </c>
      <c r="CC123" s="92">
        <v>58</v>
      </c>
      <c r="CD123" s="92">
        <v>37</v>
      </c>
      <c r="CE123" s="92">
        <v>36</v>
      </c>
      <c r="CF123" s="92">
        <v>37</v>
      </c>
      <c r="CG123" s="92">
        <v>30</v>
      </c>
      <c r="CH123" s="240">
        <v>39</v>
      </c>
      <c r="CI123" s="92">
        <v>72</v>
      </c>
      <c r="CJ123" s="92">
        <v>53</v>
      </c>
      <c r="CK123" s="92">
        <v>39</v>
      </c>
      <c r="CL123" s="92">
        <v>30</v>
      </c>
      <c r="CM123" s="92">
        <v>36</v>
      </c>
      <c r="CN123" s="240">
        <v>41</v>
      </c>
      <c r="CO123" s="92">
        <v>52</v>
      </c>
      <c r="CP123" s="92">
        <v>28</v>
      </c>
      <c r="CQ123" s="92">
        <v>18</v>
      </c>
      <c r="CR123" s="92">
        <v>13</v>
      </c>
      <c r="CS123" s="92">
        <v>8</v>
      </c>
      <c r="CT123" s="240">
        <v>15</v>
      </c>
      <c r="CU123" s="92">
        <v>31</v>
      </c>
      <c r="CV123" s="92">
        <v>20</v>
      </c>
      <c r="CW123" s="92">
        <v>12</v>
      </c>
      <c r="CX123" s="92">
        <v>7</v>
      </c>
      <c r="CY123" s="92">
        <v>5</v>
      </c>
      <c r="CZ123" s="240">
        <v>6</v>
      </c>
      <c r="DA123" s="92">
        <v>65</v>
      </c>
      <c r="DB123" s="92">
        <v>65</v>
      </c>
      <c r="DC123" s="92">
        <v>72</v>
      </c>
      <c r="DD123" s="92">
        <v>86</v>
      </c>
      <c r="DE123" s="92">
        <v>125</v>
      </c>
      <c r="DF123" s="92">
        <v>125</v>
      </c>
      <c r="DG123" s="92">
        <v>118</v>
      </c>
      <c r="DH123" s="92">
        <v>119</v>
      </c>
      <c r="DI123" s="92">
        <v>117</v>
      </c>
      <c r="DJ123" s="92">
        <v>112</v>
      </c>
      <c r="DK123" s="240">
        <v>109</v>
      </c>
      <c r="DL123" s="92"/>
      <c r="DM123" s="92"/>
      <c r="DN123" s="92"/>
      <c r="DO123" s="92"/>
      <c r="DP123" s="92">
        <v>64</v>
      </c>
      <c r="DQ123" s="92">
        <v>59</v>
      </c>
      <c r="DR123" s="92">
        <v>60</v>
      </c>
      <c r="DS123" s="92">
        <v>49</v>
      </c>
      <c r="DT123" s="92">
        <v>48</v>
      </c>
      <c r="DU123" s="240">
        <v>46</v>
      </c>
      <c r="DV123" s="92"/>
      <c r="DW123" s="92"/>
      <c r="DX123" s="92"/>
      <c r="DY123" s="92"/>
      <c r="DZ123" s="92">
        <v>61</v>
      </c>
      <c r="EA123" s="92">
        <v>59</v>
      </c>
      <c r="EB123" s="92">
        <v>59</v>
      </c>
      <c r="EC123" s="92">
        <v>68</v>
      </c>
      <c r="ED123" s="92">
        <v>64</v>
      </c>
      <c r="EE123" s="240">
        <v>63</v>
      </c>
      <c r="EF123" s="92"/>
      <c r="EG123" s="249">
        <f t="shared" si="216"/>
        <v>0.67692307692307696</v>
      </c>
      <c r="EH123" s="249">
        <f t="shared" si="216"/>
        <v>0.61111111111111116</v>
      </c>
      <c r="EI123" s="249">
        <f t="shared" si="217"/>
        <v>0.61111111111111116</v>
      </c>
      <c r="EJ123" s="249">
        <f t="shared" si="217"/>
        <v>0.67441860465116277</v>
      </c>
      <c r="EK123" s="249">
        <f t="shared" si="218"/>
        <v>0.84799999999999998</v>
      </c>
      <c r="EL123" s="249">
        <f t="shared" si="218"/>
        <v>0.5847457627118644</v>
      </c>
      <c r="EM123" s="249">
        <f t="shared" si="218"/>
        <v>0.6470588235294118</v>
      </c>
      <c r="EN123" s="249">
        <f t="shared" si="218"/>
        <v>0.53846153846153844</v>
      </c>
      <c r="EO123" s="249">
        <f t="shared" si="218"/>
        <v>0.44642857142857145</v>
      </c>
      <c r="EP123" s="267">
        <f t="shared" si="218"/>
        <v>0.6330275229357798</v>
      </c>
      <c r="EQ123" s="250">
        <f t="shared" si="219"/>
        <v>0.57599999999999996</v>
      </c>
      <c r="ER123" s="250">
        <f t="shared" si="219"/>
        <v>0.44915254237288138</v>
      </c>
      <c r="ES123" s="250">
        <f t="shared" si="219"/>
        <v>0.32773109243697479</v>
      </c>
      <c r="ET123" s="250">
        <f t="shared" si="219"/>
        <v>0.25641025641025639</v>
      </c>
      <c r="EU123" s="250">
        <f t="shared" si="219"/>
        <v>0.32142857142857145</v>
      </c>
      <c r="EV123" s="252">
        <f t="shared" si="219"/>
        <v>0.37614678899082571</v>
      </c>
      <c r="EW123" s="250">
        <f t="shared" si="220"/>
        <v>0.41599999999999998</v>
      </c>
      <c r="EX123" s="250">
        <f t="shared" si="220"/>
        <v>0.23728813559322035</v>
      </c>
      <c r="EY123" s="250">
        <f t="shared" si="220"/>
        <v>0.15126050420168066</v>
      </c>
      <c r="EZ123" s="250">
        <f t="shared" si="220"/>
        <v>0.1111111111111111</v>
      </c>
      <c r="FA123" s="250">
        <f t="shared" si="220"/>
        <v>7.1428571428571425E-2</v>
      </c>
      <c r="FB123" s="252">
        <f t="shared" si="220"/>
        <v>0.13761467889908258</v>
      </c>
      <c r="FC123" s="250">
        <f t="shared" si="221"/>
        <v>0.248</v>
      </c>
      <c r="FD123" s="250">
        <f t="shared" si="221"/>
        <v>0.16949152542372881</v>
      </c>
      <c r="FE123" s="250">
        <f t="shared" si="221"/>
        <v>0.10084033613445378</v>
      </c>
      <c r="FF123" s="250">
        <f t="shared" si="221"/>
        <v>5.9829059829059832E-2</v>
      </c>
      <c r="FG123" s="250">
        <f t="shared" si="221"/>
        <v>4.4642857142857144E-2</v>
      </c>
      <c r="FH123" s="252">
        <f t="shared" si="221"/>
        <v>5.5045871559633031E-2</v>
      </c>
      <c r="FY123" s="251">
        <v>43.152709359605915</v>
      </c>
      <c r="FZ123" s="251">
        <v>60</v>
      </c>
      <c r="GA123" s="251">
        <v>97</v>
      </c>
      <c r="GJ123" s="276"/>
    </row>
    <row r="124" spans="1:194" s="251" customFormat="1" ht="16.5" hidden="1" customHeight="1">
      <c r="A124" s="215"/>
      <c r="B124" s="63" t="s">
        <v>57</v>
      </c>
      <c r="C124" s="92">
        <v>0</v>
      </c>
      <c r="D124" s="92">
        <v>0</v>
      </c>
      <c r="E124" s="92">
        <v>1</v>
      </c>
      <c r="F124" s="92">
        <v>2</v>
      </c>
      <c r="G124" s="92">
        <f>SUM(AI124+BK124)</f>
        <v>18</v>
      </c>
      <c r="H124" s="92">
        <v>0</v>
      </c>
      <c r="I124" s="92"/>
      <c r="J124" s="92"/>
      <c r="K124" s="92"/>
      <c r="L124" s="92"/>
      <c r="M124" s="92"/>
      <c r="N124" s="92"/>
      <c r="O124" s="92"/>
      <c r="P124" s="92"/>
      <c r="Q124" s="92"/>
      <c r="R124" s="92"/>
      <c r="S124" s="92"/>
      <c r="T124" s="92"/>
      <c r="U124" s="92"/>
      <c r="V124" s="92"/>
      <c r="W124" s="92"/>
      <c r="X124" s="92"/>
      <c r="Y124" s="92"/>
      <c r="Z124" s="92"/>
      <c r="AA124" s="92"/>
      <c r="AB124" s="92"/>
      <c r="AC124" s="92"/>
      <c r="AD124" s="240"/>
      <c r="AE124" s="92">
        <v>0</v>
      </c>
      <c r="AF124" s="92">
        <v>0</v>
      </c>
      <c r="AG124" s="92">
        <v>1</v>
      </c>
      <c r="AH124" s="92">
        <v>1</v>
      </c>
      <c r="AI124" s="92">
        <v>10</v>
      </c>
      <c r="AJ124" s="92">
        <v>0</v>
      </c>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240"/>
      <c r="BG124" s="92">
        <v>0</v>
      </c>
      <c r="BH124" s="92">
        <v>0</v>
      </c>
      <c r="BI124" s="92">
        <v>0</v>
      </c>
      <c r="BJ124" s="92">
        <v>1</v>
      </c>
      <c r="BK124" s="92">
        <v>8</v>
      </c>
      <c r="BL124" s="92">
        <v>0</v>
      </c>
      <c r="BM124" s="92"/>
      <c r="BN124" s="92"/>
      <c r="BO124" s="92"/>
      <c r="BP124" s="92"/>
      <c r="BQ124" s="92"/>
      <c r="BR124" s="92"/>
      <c r="BS124" s="92"/>
      <c r="BT124" s="92"/>
      <c r="BU124" s="92"/>
      <c r="BV124" s="92"/>
      <c r="BW124" s="92"/>
      <c r="BX124" s="92"/>
      <c r="BY124" s="92"/>
      <c r="BZ124" s="92"/>
      <c r="CA124" s="92"/>
      <c r="CB124" s="92"/>
      <c r="CC124" s="92"/>
      <c r="CD124" s="92"/>
      <c r="CE124" s="92"/>
      <c r="CF124" s="92"/>
      <c r="CG124" s="92"/>
      <c r="CH124" s="240"/>
      <c r="CI124" s="92"/>
      <c r="CJ124" s="92"/>
      <c r="CK124" s="92"/>
      <c r="CL124" s="92"/>
      <c r="CM124" s="92"/>
      <c r="CN124" s="240"/>
      <c r="CO124" s="92"/>
      <c r="CP124" s="92"/>
      <c r="CQ124" s="92"/>
      <c r="CR124" s="92"/>
      <c r="CS124" s="92"/>
      <c r="CT124" s="240"/>
      <c r="CU124" s="92"/>
      <c r="CV124" s="92"/>
      <c r="CW124" s="92"/>
      <c r="CX124" s="92"/>
      <c r="CY124" s="92"/>
      <c r="CZ124" s="240"/>
      <c r="DA124" s="92"/>
      <c r="DB124" s="92"/>
      <c r="DC124" s="92"/>
      <c r="DD124" s="92"/>
      <c r="DE124" s="92"/>
      <c r="DF124" s="92"/>
      <c r="DG124" s="92"/>
      <c r="DH124" s="92"/>
      <c r="DI124" s="92"/>
      <c r="DJ124" s="92"/>
      <c r="DK124" s="240"/>
      <c r="DL124" s="92"/>
      <c r="DM124" s="92"/>
      <c r="DN124" s="92"/>
      <c r="DO124" s="92"/>
      <c r="DP124" s="92"/>
      <c r="DQ124" s="92"/>
      <c r="DR124" s="92"/>
      <c r="DS124" s="92"/>
      <c r="DT124" s="92"/>
      <c r="DU124" s="240"/>
      <c r="DV124" s="92"/>
      <c r="DW124" s="92"/>
      <c r="DX124" s="92"/>
      <c r="DY124" s="92"/>
      <c r="DZ124" s="92"/>
      <c r="EA124" s="92"/>
      <c r="EB124" s="92"/>
      <c r="EC124" s="92"/>
      <c r="ED124" s="92"/>
      <c r="EE124" s="240"/>
      <c r="EF124" s="92"/>
      <c r="EG124" s="249" t="e">
        <f t="shared" si="216"/>
        <v>#DIV/0!</v>
      </c>
      <c r="EH124" s="249" t="e">
        <f t="shared" si="216"/>
        <v>#DIV/0!</v>
      </c>
      <c r="EI124" s="249" t="e">
        <f t="shared" si="217"/>
        <v>#DIV/0!</v>
      </c>
      <c r="EJ124" s="249" t="e">
        <f t="shared" si="217"/>
        <v>#DIV/0!</v>
      </c>
      <c r="EK124" s="249" t="e">
        <f>Y124/DF124</f>
        <v>#DIV/0!</v>
      </c>
      <c r="EL124" s="249"/>
      <c r="EM124" s="249"/>
      <c r="EN124" s="249"/>
      <c r="EO124" s="249"/>
      <c r="EP124" s="252"/>
      <c r="EQ124" s="250" t="e">
        <f>CL124/DI124</f>
        <v>#DIV/0!</v>
      </c>
      <c r="ER124" s="250"/>
      <c r="ES124" s="250"/>
      <c r="ET124" s="250"/>
      <c r="EU124" s="250"/>
      <c r="EV124" s="252"/>
      <c r="EW124" s="250" t="e">
        <f>CR124/DI124</f>
        <v>#DIV/0!</v>
      </c>
      <c r="EX124" s="250"/>
      <c r="EY124" s="250"/>
      <c r="EZ124" s="250"/>
      <c r="FA124" s="250"/>
      <c r="FB124" s="252"/>
      <c r="FC124" s="250" t="e">
        <v>#DIV/0!</v>
      </c>
      <c r="FD124" s="250"/>
      <c r="FE124" s="250"/>
      <c r="FF124" s="250"/>
      <c r="FG124" s="250"/>
      <c r="FH124" s="276"/>
      <c r="GJ124" s="276"/>
    </row>
    <row r="125" spans="1:194" s="251" customFormat="1" ht="15">
      <c r="A125" s="215"/>
      <c r="B125" s="63" t="s">
        <v>78</v>
      </c>
      <c r="C125" s="92">
        <v>50</v>
      </c>
      <c r="D125" s="92">
        <v>46</v>
      </c>
      <c r="E125" s="92">
        <v>27</v>
      </c>
      <c r="F125" s="92">
        <v>31</v>
      </c>
      <c r="G125" s="92">
        <f>SUM(AI125+BK125)</f>
        <v>52</v>
      </c>
      <c r="H125" s="92">
        <v>40</v>
      </c>
      <c r="I125" s="92">
        <v>59</v>
      </c>
      <c r="J125" s="92">
        <f>SUM(AL125,BN125)</f>
        <v>60</v>
      </c>
      <c r="K125" s="92">
        <v>47</v>
      </c>
      <c r="L125" s="92">
        <v>67</v>
      </c>
      <c r="M125" s="92">
        <v>68</v>
      </c>
      <c r="N125" s="92">
        <v>60</v>
      </c>
      <c r="O125" s="92">
        <v>70</v>
      </c>
      <c r="P125" s="92">
        <v>72</v>
      </c>
      <c r="Q125" s="92">
        <v>67</v>
      </c>
      <c r="R125" s="92">
        <v>74</v>
      </c>
      <c r="S125" s="92">
        <v>64</v>
      </c>
      <c r="T125" s="92">
        <v>67</v>
      </c>
      <c r="U125" s="92">
        <v>78</v>
      </c>
      <c r="V125" s="92">
        <v>67</v>
      </c>
      <c r="W125" s="92">
        <v>95</v>
      </c>
      <c r="X125" s="92">
        <v>137</v>
      </c>
      <c r="Y125" s="92">
        <v>144</v>
      </c>
      <c r="Z125" s="92">
        <v>138</v>
      </c>
      <c r="AA125" s="92">
        <v>123</v>
      </c>
      <c r="AB125" s="92">
        <v>117</v>
      </c>
      <c r="AC125" s="92">
        <v>94</v>
      </c>
      <c r="AD125" s="240">
        <v>105</v>
      </c>
      <c r="AE125" s="92">
        <v>17</v>
      </c>
      <c r="AF125" s="92">
        <v>14</v>
      </c>
      <c r="AG125" s="92">
        <v>7</v>
      </c>
      <c r="AH125" s="92">
        <v>12</v>
      </c>
      <c r="AI125" s="92">
        <v>22</v>
      </c>
      <c r="AJ125" s="92">
        <v>15</v>
      </c>
      <c r="AK125" s="92">
        <v>24</v>
      </c>
      <c r="AL125" s="92">
        <v>24</v>
      </c>
      <c r="AM125" s="92">
        <v>20</v>
      </c>
      <c r="AN125" s="92">
        <v>31</v>
      </c>
      <c r="AO125" s="92">
        <v>23</v>
      </c>
      <c r="AP125" s="92">
        <v>30</v>
      </c>
      <c r="AQ125" s="92">
        <v>34</v>
      </c>
      <c r="AR125" s="92">
        <v>28</v>
      </c>
      <c r="AS125" s="92">
        <v>28</v>
      </c>
      <c r="AT125" s="92">
        <v>30</v>
      </c>
      <c r="AU125" s="92">
        <v>29</v>
      </c>
      <c r="AV125" s="92">
        <v>30</v>
      </c>
      <c r="AW125" s="92">
        <v>31</v>
      </c>
      <c r="AX125" s="92">
        <v>24</v>
      </c>
      <c r="AY125" s="92">
        <v>45</v>
      </c>
      <c r="AZ125" s="92">
        <v>58</v>
      </c>
      <c r="BA125" s="92">
        <v>65</v>
      </c>
      <c r="BB125" s="92">
        <v>68</v>
      </c>
      <c r="BC125" s="92">
        <v>66</v>
      </c>
      <c r="BD125" s="92">
        <v>65</v>
      </c>
      <c r="BE125" s="92">
        <v>53</v>
      </c>
      <c r="BF125" s="240">
        <v>55</v>
      </c>
      <c r="BG125" s="92">
        <v>33</v>
      </c>
      <c r="BH125" s="92">
        <v>32</v>
      </c>
      <c r="BI125" s="92">
        <v>20</v>
      </c>
      <c r="BJ125" s="92">
        <v>19</v>
      </c>
      <c r="BK125" s="92">
        <v>30</v>
      </c>
      <c r="BL125" s="92">
        <v>25</v>
      </c>
      <c r="BM125" s="92">
        <v>35</v>
      </c>
      <c r="BN125" s="92">
        <v>36</v>
      </c>
      <c r="BO125" s="92">
        <v>27</v>
      </c>
      <c r="BP125" s="92">
        <v>36</v>
      </c>
      <c r="BQ125" s="92">
        <v>45</v>
      </c>
      <c r="BR125" s="92">
        <v>30</v>
      </c>
      <c r="BS125" s="92">
        <v>36</v>
      </c>
      <c r="BT125" s="92">
        <v>44</v>
      </c>
      <c r="BU125" s="92">
        <v>39</v>
      </c>
      <c r="BV125" s="92">
        <v>44</v>
      </c>
      <c r="BW125" s="92">
        <v>35</v>
      </c>
      <c r="BX125" s="92">
        <v>37</v>
      </c>
      <c r="BY125" s="92">
        <v>47</v>
      </c>
      <c r="BZ125" s="92">
        <v>43</v>
      </c>
      <c r="CA125" s="92">
        <v>50</v>
      </c>
      <c r="CB125" s="92">
        <v>79</v>
      </c>
      <c r="CC125" s="92">
        <v>79</v>
      </c>
      <c r="CD125" s="92">
        <v>70</v>
      </c>
      <c r="CE125" s="92">
        <v>57</v>
      </c>
      <c r="CF125" s="92">
        <v>52</v>
      </c>
      <c r="CG125" s="92">
        <v>41</v>
      </c>
      <c r="CH125" s="240">
        <v>50</v>
      </c>
      <c r="CI125" s="92">
        <v>119</v>
      </c>
      <c r="CJ125" s="92">
        <v>121</v>
      </c>
      <c r="CK125" s="92">
        <v>116</v>
      </c>
      <c r="CL125" s="92">
        <v>99</v>
      </c>
      <c r="CM125" s="92">
        <v>70</v>
      </c>
      <c r="CN125" s="240">
        <v>80</v>
      </c>
      <c r="CO125" s="92">
        <v>99</v>
      </c>
      <c r="CP125" s="92">
        <v>84</v>
      </c>
      <c r="CQ125" s="92">
        <v>93</v>
      </c>
      <c r="CR125" s="92">
        <v>71</v>
      </c>
      <c r="CS125" s="92">
        <v>48</v>
      </c>
      <c r="CT125" s="240">
        <v>56</v>
      </c>
      <c r="CU125" s="92">
        <v>72</v>
      </c>
      <c r="CV125" s="92">
        <v>69</v>
      </c>
      <c r="CW125" s="92">
        <v>49</v>
      </c>
      <c r="CX125" s="92">
        <v>59</v>
      </c>
      <c r="CY125" s="92">
        <v>23</v>
      </c>
      <c r="CZ125" s="240">
        <v>36</v>
      </c>
      <c r="DA125" s="92">
        <v>84</v>
      </c>
      <c r="DB125" s="92">
        <v>104</v>
      </c>
      <c r="DC125" s="92">
        <v>97</v>
      </c>
      <c r="DD125" s="92">
        <v>143</v>
      </c>
      <c r="DE125" s="92">
        <v>160</v>
      </c>
      <c r="DF125" s="92">
        <v>174</v>
      </c>
      <c r="DG125" s="92">
        <v>157</v>
      </c>
      <c r="DH125" s="92">
        <v>161</v>
      </c>
      <c r="DI125" s="92">
        <v>137</v>
      </c>
      <c r="DJ125" s="92">
        <v>121</v>
      </c>
      <c r="DK125" s="240">
        <v>149</v>
      </c>
      <c r="DL125" s="92"/>
      <c r="DM125" s="92"/>
      <c r="DN125" s="92"/>
      <c r="DO125" s="92"/>
      <c r="DP125" s="92">
        <v>69</v>
      </c>
      <c r="DQ125" s="92">
        <v>78</v>
      </c>
      <c r="DR125" s="92">
        <v>86</v>
      </c>
      <c r="DS125" s="92">
        <v>76</v>
      </c>
      <c r="DT125" s="92">
        <v>63</v>
      </c>
      <c r="DU125" s="240">
        <v>74</v>
      </c>
      <c r="DV125" s="92"/>
      <c r="DW125" s="92"/>
      <c r="DX125" s="92"/>
      <c r="DY125" s="92"/>
      <c r="DZ125" s="92">
        <v>91</v>
      </c>
      <c r="EA125" s="92">
        <v>79</v>
      </c>
      <c r="EB125" s="92">
        <v>75</v>
      </c>
      <c r="EC125" s="92">
        <v>61</v>
      </c>
      <c r="ED125" s="92">
        <v>58</v>
      </c>
      <c r="EE125" s="240">
        <v>75</v>
      </c>
      <c r="EF125" s="92"/>
      <c r="EG125" s="249">
        <f t="shared" si="216"/>
        <v>0.75</v>
      </c>
      <c r="EH125" s="249">
        <f t="shared" si="216"/>
        <v>0.69072164948453607</v>
      </c>
      <c r="EI125" s="249">
        <f t="shared" si="217"/>
        <v>0.69072164948453607</v>
      </c>
      <c r="EJ125" s="249">
        <f t="shared" si="217"/>
        <v>0.66433566433566438</v>
      </c>
      <c r="EK125" s="249">
        <f>Y125/DF125</f>
        <v>0.82758620689655171</v>
      </c>
      <c r="EL125" s="249">
        <f t="shared" ref="EL125:EP126" si="222">Z125/DG125</f>
        <v>0.87898089171974525</v>
      </c>
      <c r="EM125" s="249">
        <f t="shared" si="222"/>
        <v>0.7639751552795031</v>
      </c>
      <c r="EN125" s="249">
        <f t="shared" si="222"/>
        <v>0.85401459854014594</v>
      </c>
      <c r="EO125" s="249">
        <f t="shared" si="222"/>
        <v>0.77685950413223137</v>
      </c>
      <c r="EP125" s="267">
        <f t="shared" si="222"/>
        <v>0.70469798657718119</v>
      </c>
      <c r="EQ125" s="250">
        <f t="shared" ref="EQ125:EV126" si="223">CI125/DF125</f>
        <v>0.68390804597701149</v>
      </c>
      <c r="ER125" s="250">
        <f t="shared" si="223"/>
        <v>0.77070063694267521</v>
      </c>
      <c r="ES125" s="250">
        <f t="shared" si="223"/>
        <v>0.72049689440993792</v>
      </c>
      <c r="ET125" s="250">
        <f t="shared" si="223"/>
        <v>0.72262773722627738</v>
      </c>
      <c r="EU125" s="250">
        <f t="shared" si="223"/>
        <v>0.57851239669421484</v>
      </c>
      <c r="EV125" s="252">
        <f t="shared" si="223"/>
        <v>0.53691275167785235</v>
      </c>
      <c r="EW125" s="250">
        <f t="shared" ref="EW125:FB126" si="224">CO125/DF125</f>
        <v>0.56896551724137934</v>
      </c>
      <c r="EX125" s="250">
        <f t="shared" si="224"/>
        <v>0.53503184713375795</v>
      </c>
      <c r="EY125" s="250">
        <f t="shared" si="224"/>
        <v>0.57763975155279501</v>
      </c>
      <c r="EZ125" s="250">
        <f t="shared" si="224"/>
        <v>0.51824817518248179</v>
      </c>
      <c r="FA125" s="250">
        <f t="shared" si="224"/>
        <v>0.39669421487603307</v>
      </c>
      <c r="FB125" s="252">
        <f t="shared" si="224"/>
        <v>0.37583892617449666</v>
      </c>
      <c r="FC125" s="250">
        <f t="shared" ref="FC125:FH126" si="225">CU125/DF125</f>
        <v>0.41379310344827586</v>
      </c>
      <c r="FD125" s="250">
        <f t="shared" si="225"/>
        <v>0.43949044585987262</v>
      </c>
      <c r="FE125" s="250">
        <f t="shared" si="225"/>
        <v>0.30434782608695654</v>
      </c>
      <c r="FF125" s="250">
        <f t="shared" si="225"/>
        <v>0.43065693430656932</v>
      </c>
      <c r="FG125" s="250">
        <f t="shared" si="225"/>
        <v>0.19008264462809918</v>
      </c>
      <c r="FH125" s="252">
        <f t="shared" si="225"/>
        <v>0.24161073825503357</v>
      </c>
      <c r="FK125" s="251" t="s">
        <v>142</v>
      </c>
      <c r="FL125" s="251" t="s">
        <v>142</v>
      </c>
      <c r="FM125" s="251" t="s">
        <v>142</v>
      </c>
      <c r="FN125" s="251" t="s">
        <v>142</v>
      </c>
      <c r="FO125" s="251" t="s">
        <v>71</v>
      </c>
      <c r="FP125" s="251" t="s">
        <v>71</v>
      </c>
      <c r="FQ125" s="251" t="s">
        <v>71</v>
      </c>
      <c r="FR125" s="251" t="s">
        <v>71</v>
      </c>
      <c r="FS125" s="251" t="s">
        <v>71</v>
      </c>
      <c r="FT125" s="251" t="s">
        <v>71</v>
      </c>
      <c r="FU125" s="251" t="s">
        <v>71</v>
      </c>
      <c r="FV125" s="251" t="s">
        <v>71</v>
      </c>
      <c r="FW125" s="251" t="s">
        <v>71</v>
      </c>
      <c r="FX125" s="251" t="s">
        <v>143</v>
      </c>
      <c r="FY125" s="251">
        <v>107.61398176291794</v>
      </c>
      <c r="FZ125" s="251">
        <v>191</v>
      </c>
      <c r="GA125" s="251">
        <v>203</v>
      </c>
      <c r="GB125" s="251" t="s">
        <v>145</v>
      </c>
      <c r="GC125" s="251">
        <v>52</v>
      </c>
      <c r="GD125" s="251">
        <v>52</v>
      </c>
      <c r="GE125" s="251">
        <v>65</v>
      </c>
      <c r="GF125" s="251">
        <v>82</v>
      </c>
      <c r="GG125" s="251">
        <v>70</v>
      </c>
      <c r="GH125" s="251">
        <v>66</v>
      </c>
      <c r="GI125" s="251">
        <v>65</v>
      </c>
      <c r="GJ125" s="276">
        <v>60</v>
      </c>
    </row>
    <row r="126" spans="1:194" s="251" customFormat="1" ht="15">
      <c r="A126" s="215"/>
      <c r="B126" s="63" t="s">
        <v>255</v>
      </c>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240">
        <v>0</v>
      </c>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240">
        <v>0</v>
      </c>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2"/>
      <c r="CD126" s="92"/>
      <c r="CE126" s="92"/>
      <c r="CF126" s="92"/>
      <c r="CG126" s="92"/>
      <c r="CH126" s="240">
        <v>0</v>
      </c>
      <c r="CI126" s="92"/>
      <c r="CJ126" s="92"/>
      <c r="CK126" s="92"/>
      <c r="CL126" s="92"/>
      <c r="CM126" s="92"/>
      <c r="CN126" s="240">
        <v>0</v>
      </c>
      <c r="CO126" s="92"/>
      <c r="CP126" s="92"/>
      <c r="CQ126" s="92"/>
      <c r="CR126" s="92"/>
      <c r="CS126" s="92"/>
      <c r="CT126" s="240">
        <v>0</v>
      </c>
      <c r="CU126" s="92"/>
      <c r="CV126" s="92"/>
      <c r="CW126" s="92"/>
      <c r="CX126" s="92"/>
      <c r="CY126" s="92"/>
      <c r="CZ126" s="240">
        <v>0</v>
      </c>
      <c r="DA126" s="92"/>
      <c r="DB126" s="92"/>
      <c r="DC126" s="92"/>
      <c r="DD126" s="92"/>
      <c r="DE126" s="92"/>
      <c r="DF126" s="92"/>
      <c r="DG126" s="92"/>
      <c r="DH126" s="92"/>
      <c r="DI126" s="92"/>
      <c r="DJ126" s="92"/>
      <c r="DK126" s="240">
        <v>10</v>
      </c>
      <c r="DL126" s="92"/>
      <c r="DM126" s="92"/>
      <c r="DN126" s="92"/>
      <c r="DO126" s="92"/>
      <c r="DP126" s="92"/>
      <c r="DQ126" s="92"/>
      <c r="DR126" s="92"/>
      <c r="DS126" s="92"/>
      <c r="DT126" s="92"/>
      <c r="DU126" s="240">
        <v>3</v>
      </c>
      <c r="DV126" s="92"/>
      <c r="DW126" s="92"/>
      <c r="DX126" s="92"/>
      <c r="DY126" s="92"/>
      <c r="DZ126" s="92"/>
      <c r="EA126" s="92"/>
      <c r="EB126" s="92"/>
      <c r="EC126" s="92"/>
      <c r="ED126" s="92"/>
      <c r="EE126" s="240">
        <v>7</v>
      </c>
      <c r="EF126" s="92"/>
      <c r="EG126" s="249"/>
      <c r="EH126" s="249"/>
      <c r="EI126" s="249"/>
      <c r="EJ126" s="249"/>
      <c r="EK126" s="249"/>
      <c r="EL126" s="249"/>
      <c r="EM126" s="249"/>
      <c r="EN126" s="249"/>
      <c r="EO126" s="249"/>
      <c r="EP126" s="267">
        <f t="shared" si="222"/>
        <v>0</v>
      </c>
      <c r="EQ126" s="250"/>
      <c r="ER126" s="250"/>
      <c r="ES126" s="250"/>
      <c r="ET126" s="250"/>
      <c r="EU126" s="250"/>
      <c r="EV126" s="252">
        <f t="shared" si="223"/>
        <v>0</v>
      </c>
      <c r="EW126" s="250"/>
      <c r="EX126" s="250"/>
      <c r="EY126" s="250"/>
      <c r="EZ126" s="250"/>
      <c r="FA126" s="250"/>
      <c r="FB126" s="252">
        <f t="shared" si="224"/>
        <v>0</v>
      </c>
      <c r="FC126" s="250"/>
      <c r="FD126" s="250"/>
      <c r="FE126" s="250"/>
      <c r="FF126" s="250"/>
      <c r="FG126" s="250"/>
      <c r="FH126" s="252">
        <f t="shared" si="225"/>
        <v>0</v>
      </c>
      <c r="GJ126" s="276">
        <v>3</v>
      </c>
    </row>
    <row r="127" spans="1:194" s="258" customFormat="1" ht="15">
      <c r="A127" s="253"/>
      <c r="B127" s="65" t="s">
        <v>44</v>
      </c>
      <c r="C127" s="90">
        <f t="shared" ref="C127:I127" si="226">SUM(C122:C125)</f>
        <v>263</v>
      </c>
      <c r="D127" s="90">
        <f t="shared" si="226"/>
        <v>174</v>
      </c>
      <c r="E127" s="90">
        <f t="shared" si="226"/>
        <v>152</v>
      </c>
      <c r="F127" s="90">
        <f t="shared" si="226"/>
        <v>210</v>
      </c>
      <c r="G127" s="90">
        <f t="shared" si="226"/>
        <v>247</v>
      </c>
      <c r="H127" s="90">
        <f t="shared" si="226"/>
        <v>235</v>
      </c>
      <c r="I127" s="90">
        <f t="shared" si="226"/>
        <v>330</v>
      </c>
      <c r="J127" s="90">
        <f>SUM(AL127,BN127)</f>
        <v>306</v>
      </c>
      <c r="K127" s="90">
        <f>SUM(AM127,BO127)</f>
        <v>234</v>
      </c>
      <c r="L127" s="90">
        <f t="shared" ref="L127:AC127" si="227">SUM(L122:L125)</f>
        <v>269</v>
      </c>
      <c r="M127" s="90">
        <f t="shared" si="227"/>
        <v>260</v>
      </c>
      <c r="N127" s="90">
        <f t="shared" si="227"/>
        <v>266</v>
      </c>
      <c r="O127" s="90">
        <f t="shared" si="227"/>
        <v>287</v>
      </c>
      <c r="P127" s="90">
        <f t="shared" si="227"/>
        <v>272</v>
      </c>
      <c r="Q127" s="90">
        <f t="shared" si="227"/>
        <v>348</v>
      </c>
      <c r="R127" s="90">
        <f t="shared" si="227"/>
        <v>450</v>
      </c>
      <c r="S127" s="90">
        <f t="shared" si="227"/>
        <v>406</v>
      </c>
      <c r="T127" s="90">
        <f t="shared" si="227"/>
        <v>422</v>
      </c>
      <c r="U127" s="90">
        <f t="shared" si="227"/>
        <v>483</v>
      </c>
      <c r="V127" s="90">
        <f t="shared" si="227"/>
        <v>510</v>
      </c>
      <c r="W127" s="90">
        <f t="shared" si="227"/>
        <v>598</v>
      </c>
      <c r="X127" s="90">
        <f t="shared" si="227"/>
        <v>708</v>
      </c>
      <c r="Y127" s="90">
        <f t="shared" si="227"/>
        <v>750</v>
      </c>
      <c r="Z127" s="90">
        <f t="shared" si="227"/>
        <v>635</v>
      </c>
      <c r="AA127" s="90">
        <f t="shared" si="227"/>
        <v>633</v>
      </c>
      <c r="AB127" s="90">
        <f t="shared" si="227"/>
        <v>544</v>
      </c>
      <c r="AC127" s="90">
        <f t="shared" si="227"/>
        <v>422</v>
      </c>
      <c r="AD127" s="255">
        <f>SUM(AD122:AD126)</f>
        <v>491</v>
      </c>
      <c r="AE127" s="90">
        <f t="shared" ref="AE127:BE127" si="228">SUM(AE122:AE125)</f>
        <v>113</v>
      </c>
      <c r="AF127" s="90">
        <f t="shared" si="228"/>
        <v>61</v>
      </c>
      <c r="AG127" s="90">
        <f t="shared" si="228"/>
        <v>61</v>
      </c>
      <c r="AH127" s="90">
        <f t="shared" si="228"/>
        <v>88</v>
      </c>
      <c r="AI127" s="90">
        <f t="shared" si="228"/>
        <v>103</v>
      </c>
      <c r="AJ127" s="90">
        <f t="shared" si="228"/>
        <v>101</v>
      </c>
      <c r="AK127" s="90">
        <f t="shared" si="228"/>
        <v>145</v>
      </c>
      <c r="AL127" s="90">
        <f t="shared" si="228"/>
        <v>128</v>
      </c>
      <c r="AM127" s="90">
        <f t="shared" si="228"/>
        <v>107</v>
      </c>
      <c r="AN127" s="90">
        <f t="shared" si="228"/>
        <v>124</v>
      </c>
      <c r="AO127" s="90">
        <f t="shared" si="228"/>
        <v>100</v>
      </c>
      <c r="AP127" s="90">
        <f t="shared" si="228"/>
        <v>124</v>
      </c>
      <c r="AQ127" s="90">
        <f t="shared" si="228"/>
        <v>115</v>
      </c>
      <c r="AR127" s="90">
        <f t="shared" si="228"/>
        <v>106</v>
      </c>
      <c r="AS127" s="90">
        <f t="shared" si="228"/>
        <v>160</v>
      </c>
      <c r="AT127" s="90">
        <f t="shared" si="228"/>
        <v>196</v>
      </c>
      <c r="AU127" s="90">
        <f t="shared" si="228"/>
        <v>181</v>
      </c>
      <c r="AV127" s="90">
        <f t="shared" si="228"/>
        <v>191</v>
      </c>
      <c r="AW127" s="90">
        <f t="shared" si="228"/>
        <v>207</v>
      </c>
      <c r="AX127" s="90">
        <f t="shared" si="228"/>
        <v>215</v>
      </c>
      <c r="AY127" s="90">
        <f t="shared" si="228"/>
        <v>257</v>
      </c>
      <c r="AZ127" s="90">
        <f t="shared" si="228"/>
        <v>298</v>
      </c>
      <c r="BA127" s="90">
        <f t="shared" si="228"/>
        <v>328</v>
      </c>
      <c r="BB127" s="90">
        <f t="shared" si="228"/>
        <v>294</v>
      </c>
      <c r="BC127" s="90">
        <f t="shared" si="228"/>
        <v>291</v>
      </c>
      <c r="BD127" s="90">
        <f t="shared" si="228"/>
        <v>240</v>
      </c>
      <c r="BE127" s="90">
        <f t="shared" si="228"/>
        <v>195</v>
      </c>
      <c r="BF127" s="255">
        <f>SUM(BF122:BF126)</f>
        <v>229</v>
      </c>
      <c r="BG127" s="90">
        <f t="shared" ref="BG127:CG127" si="229">SUM(BG122:BG125)</f>
        <v>150</v>
      </c>
      <c r="BH127" s="90">
        <f t="shared" si="229"/>
        <v>113</v>
      </c>
      <c r="BI127" s="90">
        <f t="shared" si="229"/>
        <v>91</v>
      </c>
      <c r="BJ127" s="90">
        <f t="shared" si="229"/>
        <v>122</v>
      </c>
      <c r="BK127" s="90">
        <f t="shared" si="229"/>
        <v>144</v>
      </c>
      <c r="BL127" s="90">
        <f t="shared" si="229"/>
        <v>134</v>
      </c>
      <c r="BM127" s="90">
        <f t="shared" si="229"/>
        <v>185</v>
      </c>
      <c r="BN127" s="90">
        <f t="shared" si="229"/>
        <v>178</v>
      </c>
      <c r="BO127" s="90">
        <f t="shared" si="229"/>
        <v>127</v>
      </c>
      <c r="BP127" s="90">
        <f t="shared" si="229"/>
        <v>145</v>
      </c>
      <c r="BQ127" s="90">
        <f t="shared" si="229"/>
        <v>160</v>
      </c>
      <c r="BR127" s="90">
        <f t="shared" si="229"/>
        <v>142</v>
      </c>
      <c r="BS127" s="90">
        <f t="shared" si="229"/>
        <v>172</v>
      </c>
      <c r="BT127" s="90">
        <f t="shared" si="229"/>
        <v>166</v>
      </c>
      <c r="BU127" s="90">
        <f t="shared" si="229"/>
        <v>188</v>
      </c>
      <c r="BV127" s="90">
        <f t="shared" si="229"/>
        <v>254</v>
      </c>
      <c r="BW127" s="90">
        <f t="shared" si="229"/>
        <v>225</v>
      </c>
      <c r="BX127" s="90">
        <f t="shared" si="229"/>
        <v>231</v>
      </c>
      <c r="BY127" s="90">
        <f t="shared" si="229"/>
        <v>276</v>
      </c>
      <c r="BZ127" s="90">
        <f t="shared" si="229"/>
        <v>295</v>
      </c>
      <c r="CA127" s="90">
        <f t="shared" si="229"/>
        <v>341</v>
      </c>
      <c r="CB127" s="90">
        <f t="shared" si="229"/>
        <v>410</v>
      </c>
      <c r="CC127" s="90">
        <f t="shared" si="229"/>
        <v>422</v>
      </c>
      <c r="CD127" s="90">
        <f t="shared" si="229"/>
        <v>341</v>
      </c>
      <c r="CE127" s="90">
        <f t="shared" si="229"/>
        <v>342</v>
      </c>
      <c r="CF127" s="90">
        <f t="shared" si="229"/>
        <v>304</v>
      </c>
      <c r="CG127" s="90">
        <f t="shared" si="229"/>
        <v>227</v>
      </c>
      <c r="CH127" s="255">
        <f>SUM(CH122:CH126)</f>
        <v>262</v>
      </c>
      <c r="CI127" s="90">
        <f>SUM(CI122:CI125)</f>
        <v>590</v>
      </c>
      <c r="CJ127" s="90">
        <f>SUM(CJ122:CJ125)</f>
        <v>528</v>
      </c>
      <c r="CK127" s="90">
        <f>SUM(CK122:CK125)</f>
        <v>494</v>
      </c>
      <c r="CL127" s="90">
        <f>SUM(CL122:CL125)</f>
        <v>386</v>
      </c>
      <c r="CM127" s="90">
        <f>SUM(CM122:CM125)</f>
        <v>260</v>
      </c>
      <c r="CN127" s="255">
        <f>SUM(CN122:CN126)</f>
        <v>311</v>
      </c>
      <c r="CO127" s="90">
        <f>SUM(CO122:CO125)</f>
        <v>491</v>
      </c>
      <c r="CP127" s="90">
        <f>SUM(CP122:CP125)</f>
        <v>385</v>
      </c>
      <c r="CQ127" s="90">
        <f>SUM(CQ122:CQ125)</f>
        <v>377</v>
      </c>
      <c r="CR127" s="90">
        <f>SUM(CR122:CR125)</f>
        <v>281</v>
      </c>
      <c r="CS127" s="90">
        <f>SUM(CS122:CS125)</f>
        <v>143</v>
      </c>
      <c r="CT127" s="255">
        <f>SUM(CT122:CT126)</f>
        <v>169</v>
      </c>
      <c r="CU127" s="90">
        <f>SUM(CU122:CU125)</f>
        <v>372</v>
      </c>
      <c r="CV127" s="90">
        <f>SUM(CV122:CV125)</f>
        <v>310</v>
      </c>
      <c r="CW127" s="90">
        <f>SUM(CW122:CW125)</f>
        <v>261</v>
      </c>
      <c r="CX127" s="90">
        <f>SUM(CX122:CX125)</f>
        <v>205</v>
      </c>
      <c r="CY127" s="90">
        <f>SUM(CY122:CY125)</f>
        <v>75</v>
      </c>
      <c r="CZ127" s="255">
        <f>SUM(CZ122:CZ126)</f>
        <v>73</v>
      </c>
      <c r="DA127" s="90">
        <f t="shared" ref="DA127:DJ127" si="230">SUM(DA122:DA125)</f>
        <v>555</v>
      </c>
      <c r="DB127" s="90">
        <f t="shared" si="230"/>
        <v>602</v>
      </c>
      <c r="DC127" s="90">
        <f t="shared" si="230"/>
        <v>658</v>
      </c>
      <c r="DD127" s="90">
        <f t="shared" si="230"/>
        <v>739</v>
      </c>
      <c r="DE127" s="90">
        <f t="shared" si="230"/>
        <v>844</v>
      </c>
      <c r="DF127" s="90">
        <f t="shared" si="230"/>
        <v>867</v>
      </c>
      <c r="DG127" s="90">
        <f t="shared" si="230"/>
        <v>803</v>
      </c>
      <c r="DH127" s="90">
        <f t="shared" si="230"/>
        <v>804</v>
      </c>
      <c r="DI127" s="90">
        <f t="shared" si="230"/>
        <v>738</v>
      </c>
      <c r="DJ127" s="90">
        <f t="shared" si="230"/>
        <v>632</v>
      </c>
      <c r="DK127" s="255">
        <f>SUM(DK122:DK126)</f>
        <v>714</v>
      </c>
      <c r="DL127" s="90"/>
      <c r="DM127" s="90"/>
      <c r="DN127" s="90"/>
      <c r="DO127" s="90"/>
      <c r="DP127" s="90">
        <f>SUM(DP122:DP125)</f>
        <v>369</v>
      </c>
      <c r="DQ127" s="90">
        <f>SUM(DQ122:DQ125)</f>
        <v>367</v>
      </c>
      <c r="DR127" s="90">
        <f>SUM(DR122:DR125)</f>
        <v>374</v>
      </c>
      <c r="DS127" s="90">
        <f>SUM(DS122:DS125)</f>
        <v>318</v>
      </c>
      <c r="DT127" s="90">
        <f>SUM(DT122:DT125)</f>
        <v>290</v>
      </c>
      <c r="DU127" s="255">
        <f>SUM(DU122:DU126)</f>
        <v>325</v>
      </c>
      <c r="DV127" s="90">
        <f t="shared" ref="DV127:ED127" si="231">SUM(DV122:DV125)</f>
        <v>0</v>
      </c>
      <c r="DW127" s="90">
        <f t="shared" si="231"/>
        <v>0</v>
      </c>
      <c r="DX127" s="90">
        <f t="shared" si="231"/>
        <v>0</v>
      </c>
      <c r="DY127" s="90">
        <f t="shared" si="231"/>
        <v>0</v>
      </c>
      <c r="DZ127" s="90">
        <f t="shared" si="231"/>
        <v>475</v>
      </c>
      <c r="EA127" s="90">
        <f t="shared" si="231"/>
        <v>436</v>
      </c>
      <c r="EB127" s="90">
        <f t="shared" si="231"/>
        <v>430</v>
      </c>
      <c r="EC127" s="90">
        <f t="shared" si="231"/>
        <v>420</v>
      </c>
      <c r="ED127" s="90">
        <f t="shared" si="231"/>
        <v>342</v>
      </c>
      <c r="EE127" s="255">
        <f>SUM(EE122:EE126)</f>
        <v>389</v>
      </c>
      <c r="EF127" s="90"/>
      <c r="EG127" s="256">
        <f>T127/DA127</f>
        <v>0.76036036036036037</v>
      </c>
      <c r="EH127" s="256">
        <f>U127/DB127</f>
        <v>0.80232558139534882</v>
      </c>
      <c r="EI127" s="256">
        <f>V127/DC127</f>
        <v>0.77507598784194531</v>
      </c>
      <c r="EJ127" s="256">
        <f>W127/DD127</f>
        <v>0.8092016238159675</v>
      </c>
      <c r="EK127" s="256">
        <f t="shared" ref="EK127:EP128" si="232">Y127/DF127</f>
        <v>0.86505190311418689</v>
      </c>
      <c r="EL127" s="256">
        <f t="shared" si="232"/>
        <v>0.79078455790784563</v>
      </c>
      <c r="EM127" s="256">
        <f t="shared" si="232"/>
        <v>0.78731343283582089</v>
      </c>
      <c r="EN127" s="256">
        <f t="shared" si="232"/>
        <v>0.73712737127371275</v>
      </c>
      <c r="EO127" s="256">
        <f t="shared" si="232"/>
        <v>0.66772151898734178</v>
      </c>
      <c r="EP127" s="268">
        <f t="shared" si="232"/>
        <v>0.6876750700280112</v>
      </c>
      <c r="EQ127" s="257">
        <f t="shared" ref="EQ127:EV127" si="233">CI127/DF127</f>
        <v>0.68050749711649361</v>
      </c>
      <c r="ER127" s="257">
        <f t="shared" si="233"/>
        <v>0.65753424657534243</v>
      </c>
      <c r="ES127" s="257">
        <f t="shared" si="233"/>
        <v>0.61442786069651745</v>
      </c>
      <c r="ET127" s="257">
        <f t="shared" si="233"/>
        <v>0.52303523035230348</v>
      </c>
      <c r="EU127" s="257">
        <f t="shared" si="233"/>
        <v>0.41139240506329117</v>
      </c>
      <c r="EV127" s="272">
        <f t="shared" si="233"/>
        <v>0.43557422969187676</v>
      </c>
      <c r="EW127" s="257">
        <f t="shared" ref="EW127:FB127" si="234">CO127/DF127</f>
        <v>0.56632064590542097</v>
      </c>
      <c r="EX127" s="257">
        <f t="shared" si="234"/>
        <v>0.47945205479452052</v>
      </c>
      <c r="EY127" s="257">
        <f t="shared" si="234"/>
        <v>0.46890547263681592</v>
      </c>
      <c r="EZ127" s="257">
        <f t="shared" si="234"/>
        <v>0.3807588075880759</v>
      </c>
      <c r="FA127" s="257">
        <f t="shared" si="234"/>
        <v>0.22626582278481014</v>
      </c>
      <c r="FB127" s="272">
        <f t="shared" si="234"/>
        <v>0.23669467787114845</v>
      </c>
      <c r="FC127" s="257">
        <f t="shared" ref="FC127:FH127" si="235">CU127/DF127</f>
        <v>0.4290657439446367</v>
      </c>
      <c r="FD127" s="257">
        <f t="shared" si="235"/>
        <v>0.38605230386052303</v>
      </c>
      <c r="FE127" s="257">
        <f t="shared" si="235"/>
        <v>0.32462686567164178</v>
      </c>
      <c r="FF127" s="257">
        <f t="shared" si="235"/>
        <v>0.27777777777777779</v>
      </c>
      <c r="FG127" s="257">
        <f t="shared" si="235"/>
        <v>0.11867088607594936</v>
      </c>
      <c r="FH127" s="272">
        <f t="shared" si="235"/>
        <v>0.10224089635854341</v>
      </c>
      <c r="GJ127" s="279"/>
    </row>
    <row r="128" spans="1:194" ht="40.5" customHeight="1" thickBot="1">
      <c r="A128" s="319"/>
      <c r="B128" s="169" t="s">
        <v>272</v>
      </c>
      <c r="C128" s="320"/>
      <c r="D128" s="320"/>
      <c r="E128" s="320"/>
      <c r="F128" s="320"/>
      <c r="G128" s="320"/>
      <c r="H128" s="320"/>
      <c r="I128" s="320"/>
      <c r="J128" s="320"/>
      <c r="K128" s="320"/>
      <c r="L128" s="320"/>
      <c r="M128" s="320"/>
      <c r="N128" s="320"/>
      <c r="O128" s="320"/>
      <c r="P128" s="320"/>
      <c r="Q128" s="320"/>
      <c r="R128" s="320"/>
      <c r="S128" s="320"/>
      <c r="T128" s="321">
        <f>SUM(T122:T125)</f>
        <v>422</v>
      </c>
      <c r="U128" s="321">
        <f t="shared" ref="U128:AD128" si="236">SUM(U122:U125)</f>
        <v>483</v>
      </c>
      <c r="V128" s="321">
        <f t="shared" si="236"/>
        <v>510</v>
      </c>
      <c r="W128" s="321">
        <f t="shared" si="236"/>
        <v>598</v>
      </c>
      <c r="X128" s="321">
        <f t="shared" si="236"/>
        <v>708</v>
      </c>
      <c r="Y128" s="321">
        <f t="shared" si="236"/>
        <v>750</v>
      </c>
      <c r="Z128" s="321">
        <f t="shared" si="236"/>
        <v>635</v>
      </c>
      <c r="AA128" s="321">
        <f t="shared" si="236"/>
        <v>633</v>
      </c>
      <c r="AB128" s="321">
        <f t="shared" si="236"/>
        <v>544</v>
      </c>
      <c r="AC128" s="321">
        <f t="shared" si="236"/>
        <v>422</v>
      </c>
      <c r="AD128" s="254">
        <f t="shared" si="236"/>
        <v>491</v>
      </c>
      <c r="AE128" s="322"/>
      <c r="AF128" s="320"/>
      <c r="AG128" s="320"/>
      <c r="AH128" s="322"/>
      <c r="AI128" s="322"/>
      <c r="AJ128" s="322"/>
      <c r="AK128" s="322"/>
      <c r="AL128" s="322"/>
      <c r="AM128" s="322"/>
      <c r="AN128" s="322"/>
      <c r="AO128" s="322"/>
      <c r="AP128" s="322"/>
      <c r="AQ128" s="322"/>
      <c r="AR128" s="322"/>
      <c r="AS128" s="322"/>
      <c r="AT128" s="322"/>
      <c r="AU128" s="323"/>
      <c r="AV128" s="321">
        <f>SUM(AV122:AV125)</f>
        <v>191</v>
      </c>
      <c r="AW128" s="321">
        <f t="shared" ref="AW128:BF128" si="237">SUM(AW122:AW125)</f>
        <v>207</v>
      </c>
      <c r="AX128" s="321">
        <f t="shared" si="237"/>
        <v>215</v>
      </c>
      <c r="AY128" s="321">
        <f t="shared" si="237"/>
        <v>257</v>
      </c>
      <c r="AZ128" s="321">
        <f t="shared" si="237"/>
        <v>298</v>
      </c>
      <c r="BA128" s="321">
        <f t="shared" si="237"/>
        <v>328</v>
      </c>
      <c r="BB128" s="321">
        <f t="shared" si="237"/>
        <v>294</v>
      </c>
      <c r="BC128" s="321">
        <f t="shared" si="237"/>
        <v>291</v>
      </c>
      <c r="BD128" s="321">
        <f t="shared" si="237"/>
        <v>240</v>
      </c>
      <c r="BE128" s="321">
        <f t="shared" si="237"/>
        <v>195</v>
      </c>
      <c r="BF128" s="254">
        <f t="shared" si="237"/>
        <v>229</v>
      </c>
      <c r="BG128" s="322"/>
      <c r="BH128" s="322"/>
      <c r="BI128" s="322"/>
      <c r="BJ128" s="322"/>
      <c r="BK128" s="322"/>
      <c r="BL128" s="322"/>
      <c r="BM128" s="322"/>
      <c r="BN128" s="322"/>
      <c r="BO128" s="322"/>
      <c r="BP128" s="322"/>
      <c r="BQ128" s="322"/>
      <c r="BR128" s="322"/>
      <c r="BS128" s="322"/>
      <c r="BT128" s="322"/>
      <c r="BU128" s="322"/>
      <c r="BV128" s="322"/>
      <c r="BW128" s="322"/>
      <c r="BX128" s="321">
        <f>SUM(BX122:BX125)</f>
        <v>231</v>
      </c>
      <c r="BY128" s="321">
        <f t="shared" ref="BY128:CH128" si="238">SUM(BY122:BY125)</f>
        <v>276</v>
      </c>
      <c r="BZ128" s="321">
        <f t="shared" si="238"/>
        <v>295</v>
      </c>
      <c r="CA128" s="321">
        <f t="shared" si="238"/>
        <v>341</v>
      </c>
      <c r="CB128" s="321">
        <f t="shared" si="238"/>
        <v>410</v>
      </c>
      <c r="CC128" s="321">
        <f t="shared" si="238"/>
        <v>422</v>
      </c>
      <c r="CD128" s="321">
        <f t="shared" si="238"/>
        <v>341</v>
      </c>
      <c r="CE128" s="321">
        <f t="shared" si="238"/>
        <v>342</v>
      </c>
      <c r="CF128" s="321">
        <f t="shared" si="238"/>
        <v>304</v>
      </c>
      <c r="CG128" s="321">
        <f t="shared" si="238"/>
        <v>227</v>
      </c>
      <c r="CH128" s="254">
        <f t="shared" si="238"/>
        <v>262</v>
      </c>
      <c r="CI128" s="321">
        <f>SUM(CI122:CI125)</f>
        <v>590</v>
      </c>
      <c r="CJ128" s="321">
        <f t="shared" ref="CJ128:CN128" si="239">SUM(CJ122:CJ125)</f>
        <v>528</v>
      </c>
      <c r="CK128" s="321">
        <f t="shared" si="239"/>
        <v>494</v>
      </c>
      <c r="CL128" s="321">
        <f t="shared" si="239"/>
        <v>386</v>
      </c>
      <c r="CM128" s="321">
        <f t="shared" si="239"/>
        <v>260</v>
      </c>
      <c r="CN128" s="260">
        <f t="shared" si="239"/>
        <v>311</v>
      </c>
      <c r="CO128" s="321">
        <f>SUM(CO122:CO125)</f>
        <v>491</v>
      </c>
      <c r="CP128" s="321">
        <f t="shared" ref="CP128:CT128" si="240">SUM(CP122:CP125)</f>
        <v>385</v>
      </c>
      <c r="CQ128" s="321">
        <f t="shared" si="240"/>
        <v>377</v>
      </c>
      <c r="CR128" s="321">
        <f t="shared" si="240"/>
        <v>281</v>
      </c>
      <c r="CS128" s="321">
        <f t="shared" si="240"/>
        <v>143</v>
      </c>
      <c r="CT128" s="260">
        <f t="shared" si="240"/>
        <v>169</v>
      </c>
      <c r="CU128" s="321">
        <f>SUM(CU122:CU125)</f>
        <v>372</v>
      </c>
      <c r="CV128" s="321">
        <f t="shared" ref="CV128:CZ128" si="241">SUM(CV122:CV125)</f>
        <v>310</v>
      </c>
      <c r="CW128" s="321">
        <f t="shared" si="241"/>
        <v>261</v>
      </c>
      <c r="CX128" s="321">
        <f t="shared" si="241"/>
        <v>205</v>
      </c>
      <c r="CY128" s="321">
        <f t="shared" si="241"/>
        <v>75</v>
      </c>
      <c r="CZ128" s="254">
        <f t="shared" si="241"/>
        <v>73</v>
      </c>
      <c r="DA128" s="321">
        <f>SUM(DA122:DA125)</f>
        <v>555</v>
      </c>
      <c r="DB128" s="321">
        <f t="shared" ref="DB128:DO128" si="242">SUM(DB122:DB125)</f>
        <v>602</v>
      </c>
      <c r="DC128" s="321">
        <f t="shared" si="242"/>
        <v>658</v>
      </c>
      <c r="DD128" s="321">
        <f t="shared" si="242"/>
        <v>739</v>
      </c>
      <c r="DE128" s="321">
        <f t="shared" si="242"/>
        <v>844</v>
      </c>
      <c r="DF128" s="321">
        <f t="shared" si="242"/>
        <v>867</v>
      </c>
      <c r="DG128" s="321">
        <f t="shared" si="242"/>
        <v>803</v>
      </c>
      <c r="DH128" s="321">
        <f t="shared" si="242"/>
        <v>804</v>
      </c>
      <c r="DI128" s="321">
        <f t="shared" si="242"/>
        <v>738</v>
      </c>
      <c r="DJ128" s="321">
        <f t="shared" si="242"/>
        <v>632</v>
      </c>
      <c r="DK128" s="254">
        <f t="shared" si="242"/>
        <v>704</v>
      </c>
      <c r="DL128" s="321">
        <f t="shared" si="242"/>
        <v>0</v>
      </c>
      <c r="DM128" s="321">
        <f t="shared" si="242"/>
        <v>0</v>
      </c>
      <c r="DN128" s="321">
        <f t="shared" si="242"/>
        <v>0</v>
      </c>
      <c r="DO128" s="321">
        <f t="shared" si="242"/>
        <v>0</v>
      </c>
      <c r="DP128" s="321">
        <f>SUM(DP122:DP125)</f>
        <v>369</v>
      </c>
      <c r="DQ128" s="321">
        <f t="shared" ref="DQ128:DU128" si="243">SUM(DQ122:DQ125)</f>
        <v>367</v>
      </c>
      <c r="DR128" s="321">
        <f t="shared" si="243"/>
        <v>374</v>
      </c>
      <c r="DS128" s="321">
        <f t="shared" si="243"/>
        <v>318</v>
      </c>
      <c r="DT128" s="321">
        <f t="shared" si="243"/>
        <v>290</v>
      </c>
      <c r="DU128" s="254">
        <f t="shared" si="243"/>
        <v>322</v>
      </c>
      <c r="DV128" s="322"/>
      <c r="DW128" s="323"/>
      <c r="DX128" s="323"/>
      <c r="DY128" s="324"/>
      <c r="DZ128" s="321">
        <f>SUM(DZ122:DZ125)</f>
        <v>475</v>
      </c>
      <c r="EA128" s="321">
        <f t="shared" ref="EA128:EE128" si="244">SUM(EA122:EA125)</f>
        <v>436</v>
      </c>
      <c r="EB128" s="321">
        <f t="shared" si="244"/>
        <v>430</v>
      </c>
      <c r="EC128" s="321">
        <f t="shared" si="244"/>
        <v>420</v>
      </c>
      <c r="ED128" s="321">
        <f t="shared" si="244"/>
        <v>342</v>
      </c>
      <c r="EE128" s="254">
        <f t="shared" si="244"/>
        <v>382</v>
      </c>
      <c r="EF128" s="324"/>
      <c r="EG128" s="325">
        <f>T128/DA128</f>
        <v>0.76036036036036037</v>
      </c>
      <c r="EH128" s="325">
        <f t="shared" ref="EH128:EJ128" si="245">U128/DB128</f>
        <v>0.80232558139534882</v>
      </c>
      <c r="EI128" s="325">
        <f t="shared" si="245"/>
        <v>0.77507598784194531</v>
      </c>
      <c r="EJ128" s="325">
        <f t="shared" si="245"/>
        <v>0.8092016238159675</v>
      </c>
      <c r="EK128" s="325">
        <f t="shared" si="232"/>
        <v>0.86505190311418689</v>
      </c>
      <c r="EL128" s="325">
        <f t="shared" si="232"/>
        <v>0.79078455790784563</v>
      </c>
      <c r="EM128" s="325">
        <f t="shared" si="232"/>
        <v>0.78731343283582089</v>
      </c>
      <c r="EN128" s="325">
        <f t="shared" si="232"/>
        <v>0.73712737127371275</v>
      </c>
      <c r="EO128" s="325">
        <f t="shared" si="232"/>
        <v>0.66772151898734178</v>
      </c>
      <c r="EP128" s="269">
        <f t="shared" si="232"/>
        <v>0.69744318181818177</v>
      </c>
      <c r="EQ128" s="326">
        <f>CI128/DF128</f>
        <v>0.68050749711649361</v>
      </c>
      <c r="ER128" s="326">
        <f t="shared" ref="ER128:EV128" si="246">CJ128/DG128</f>
        <v>0.65753424657534243</v>
      </c>
      <c r="ES128" s="326">
        <f t="shared" si="246"/>
        <v>0.61442786069651745</v>
      </c>
      <c r="ET128" s="326">
        <f t="shared" si="246"/>
        <v>0.52303523035230348</v>
      </c>
      <c r="EU128" s="326">
        <f t="shared" si="246"/>
        <v>0.41139240506329117</v>
      </c>
      <c r="EV128" s="273">
        <f t="shared" si="246"/>
        <v>0.44176136363636365</v>
      </c>
      <c r="EW128" s="326">
        <f>CO128/DF128</f>
        <v>0.56632064590542097</v>
      </c>
      <c r="EX128" s="326">
        <f t="shared" ref="EX128:FB128" si="247">CP128/DG128</f>
        <v>0.47945205479452052</v>
      </c>
      <c r="EY128" s="326">
        <f t="shared" si="247"/>
        <v>0.46890547263681592</v>
      </c>
      <c r="EZ128" s="326">
        <f t="shared" si="247"/>
        <v>0.3807588075880759</v>
      </c>
      <c r="FA128" s="326">
        <f t="shared" si="247"/>
        <v>0.22626582278481014</v>
      </c>
      <c r="FB128" s="273">
        <f t="shared" si="247"/>
        <v>0.24005681818181818</v>
      </c>
      <c r="FC128" s="326">
        <f>CU128/DF128</f>
        <v>0.4290657439446367</v>
      </c>
      <c r="FD128" s="326">
        <f t="shared" ref="FD128:FH128" si="248">CV128/DG128</f>
        <v>0.38605230386052303</v>
      </c>
      <c r="FE128" s="326">
        <f t="shared" si="248"/>
        <v>0.32462686567164178</v>
      </c>
      <c r="FF128" s="326">
        <f t="shared" si="248"/>
        <v>0.27777777777777779</v>
      </c>
      <c r="FG128" s="326">
        <f t="shared" si="248"/>
        <v>0.11867088607594936</v>
      </c>
      <c r="FH128" s="273">
        <f t="shared" si="248"/>
        <v>0.10369318181818182</v>
      </c>
      <c r="FI128" s="322"/>
      <c r="FJ128" s="322"/>
      <c r="FK128" s="322"/>
      <c r="FL128" s="322"/>
      <c r="FM128" s="322"/>
      <c r="FN128" s="322"/>
      <c r="FO128" s="322"/>
      <c r="FP128" s="327"/>
      <c r="FQ128" s="322"/>
      <c r="FR128" s="323"/>
      <c r="FS128" s="323"/>
      <c r="FT128" s="323"/>
      <c r="FU128" s="323"/>
      <c r="FV128" s="323"/>
      <c r="FW128" s="322"/>
      <c r="FX128" s="322"/>
      <c r="FY128" s="322"/>
      <c r="FZ128" s="322"/>
      <c r="GA128" s="328"/>
      <c r="GB128" s="320"/>
      <c r="GC128" s="320"/>
      <c r="GD128" s="328"/>
      <c r="GE128" s="328"/>
      <c r="GF128" s="328"/>
      <c r="GG128" s="328"/>
      <c r="GH128" s="328"/>
      <c r="GI128" s="329"/>
      <c r="GJ128" s="278"/>
    </row>
    <row r="129" spans="1:192" s="8" customFormat="1" ht="16.5">
      <c r="A129" s="339" t="s">
        <v>148</v>
      </c>
      <c r="B129" s="339"/>
      <c r="C129" s="339"/>
      <c r="D129" s="339"/>
      <c r="E129" s="339"/>
      <c r="F129" s="339"/>
      <c r="G129" s="339"/>
      <c r="H129" s="339"/>
      <c r="I129" s="339"/>
      <c r="J129" s="339"/>
      <c r="K129" s="339"/>
      <c r="L129" s="339"/>
      <c r="M129" s="339"/>
      <c r="N129" s="339"/>
      <c r="O129" s="339"/>
      <c r="P129" s="339"/>
      <c r="Q129" s="339"/>
      <c r="R129" s="339"/>
      <c r="S129" s="339"/>
      <c r="T129" s="339"/>
      <c r="U129" s="339"/>
      <c r="V129" s="339"/>
      <c r="W129" s="339"/>
      <c r="X129" s="339"/>
      <c r="Y129" s="339"/>
      <c r="Z129" s="339"/>
      <c r="AA129" s="339"/>
      <c r="AB129" s="339"/>
      <c r="AC129" s="339"/>
      <c r="AD129" s="339"/>
      <c r="AE129" s="339"/>
      <c r="AF129" s="339"/>
      <c r="AG129" s="339"/>
      <c r="AH129" s="339"/>
      <c r="AI129" s="339"/>
      <c r="AJ129" s="339"/>
      <c r="AK129" s="339"/>
      <c r="AL129" s="340"/>
      <c r="AM129" s="340"/>
      <c r="AN129" s="340"/>
      <c r="AO129" s="340"/>
      <c r="AP129" s="340"/>
      <c r="AQ129" s="340"/>
      <c r="AR129" s="340"/>
      <c r="AS129" s="340"/>
      <c r="AT129" s="340"/>
      <c r="AU129" s="340"/>
      <c r="AV129" s="340"/>
      <c r="AW129" s="340"/>
      <c r="AX129" s="340"/>
      <c r="AY129" s="340"/>
      <c r="AZ129" s="340"/>
      <c r="BA129" s="340"/>
      <c r="BB129" s="340"/>
      <c r="BC129" s="340"/>
      <c r="BD129" s="340"/>
      <c r="BE129" s="340"/>
      <c r="BF129" s="340"/>
      <c r="BG129" s="340"/>
      <c r="BH129" s="340"/>
      <c r="BI129" s="340"/>
      <c r="BJ129" s="340"/>
      <c r="BK129" s="340"/>
      <c r="BL129" s="340"/>
      <c r="BM129" s="340"/>
      <c r="BN129" s="340"/>
      <c r="BO129" s="340"/>
      <c r="BP129" s="340"/>
      <c r="BQ129" s="340"/>
      <c r="BR129" s="340"/>
      <c r="BS129" s="340"/>
      <c r="BT129" s="340"/>
      <c r="BU129" s="340"/>
      <c r="BV129" s="340"/>
      <c r="BW129" s="340"/>
      <c r="BX129" s="340"/>
      <c r="BY129" s="340"/>
      <c r="BZ129" s="340"/>
      <c r="CA129" s="340"/>
      <c r="CB129" s="340"/>
      <c r="CC129" s="340"/>
      <c r="CD129" s="340"/>
      <c r="CE129" s="340"/>
      <c r="CF129" s="340"/>
      <c r="CG129" s="340"/>
      <c r="CH129" s="340"/>
      <c r="CI129" s="340"/>
      <c r="CJ129" s="340"/>
      <c r="CK129" s="340"/>
      <c r="CL129" s="340"/>
      <c r="CM129" s="340"/>
      <c r="CN129" s="340"/>
      <c r="CO129" s="340"/>
      <c r="CP129" s="340"/>
      <c r="CQ129" s="340"/>
      <c r="CR129" s="340"/>
      <c r="CS129" s="340"/>
      <c r="CT129" s="340"/>
      <c r="CU129" s="340"/>
      <c r="CV129" s="340"/>
      <c r="CW129" s="340"/>
      <c r="CX129" s="340"/>
      <c r="CY129" s="340"/>
      <c r="CZ129" s="340"/>
      <c r="DA129" s="340"/>
      <c r="DB129" s="340"/>
      <c r="DC129" s="340"/>
      <c r="DD129" s="340"/>
      <c r="DE129" s="340"/>
      <c r="DF129" s="340"/>
      <c r="DG129" s="340"/>
      <c r="DH129" s="340"/>
      <c r="DI129" s="340"/>
      <c r="DJ129" s="340"/>
      <c r="DK129" s="340"/>
      <c r="DL129" s="340"/>
      <c r="DM129" s="340"/>
      <c r="DN129" s="340"/>
      <c r="DO129" s="340"/>
      <c r="DP129" s="340"/>
      <c r="DQ129" s="340"/>
      <c r="DR129" s="340"/>
      <c r="DS129" s="340"/>
      <c r="DT129" s="340"/>
      <c r="DU129" s="340"/>
      <c r="DV129" s="340"/>
      <c r="DW129" s="340"/>
      <c r="DX129" s="340"/>
      <c r="DY129" s="340"/>
      <c r="DZ129" s="340"/>
      <c r="EA129" s="340"/>
      <c r="EB129" s="340"/>
      <c r="EC129" s="340"/>
      <c r="ED129" s="340"/>
      <c r="EE129" s="340"/>
      <c r="EF129" s="340"/>
      <c r="EG129" s="259"/>
      <c r="EH129" s="259"/>
      <c r="EI129" s="259"/>
      <c r="EJ129" s="259"/>
      <c r="EK129" s="66"/>
      <c r="EL129" s="66"/>
      <c r="EM129" s="66"/>
      <c r="EN129" s="66"/>
      <c r="EO129" s="66"/>
      <c r="EP129" s="13"/>
      <c r="EQ129" s="11"/>
      <c r="ER129" s="11"/>
      <c r="ES129" s="11"/>
      <c r="ET129" s="11"/>
      <c r="EU129" s="11"/>
      <c r="EV129" s="13"/>
      <c r="EW129" s="11"/>
      <c r="EX129" s="11"/>
      <c r="EY129" s="11"/>
      <c r="EZ129" s="11"/>
      <c r="FA129" s="11"/>
      <c r="FB129" s="13"/>
      <c r="FC129" s="11"/>
      <c r="FD129" s="11"/>
      <c r="FE129" s="11"/>
      <c r="FF129" s="11"/>
      <c r="FG129" s="11"/>
      <c r="FH129" s="13"/>
      <c r="FI129" s="11"/>
      <c r="FJ129" s="11"/>
      <c r="FK129" s="11"/>
      <c r="FL129" s="11"/>
      <c r="FM129" s="11"/>
      <c r="FN129" s="11"/>
      <c r="FO129" s="11"/>
      <c r="FP129" s="12"/>
      <c r="FQ129" s="11"/>
      <c r="FR129" s="11"/>
      <c r="FS129" s="11"/>
      <c r="FT129" s="11"/>
      <c r="FU129" s="11"/>
      <c r="FV129" s="11"/>
      <c r="FW129" s="11"/>
      <c r="FX129" s="11"/>
      <c r="FY129" s="11"/>
      <c r="FZ129" s="11"/>
      <c r="GA129"/>
      <c r="GD129"/>
      <c r="GE129"/>
      <c r="GF129"/>
      <c r="GG129"/>
      <c r="GH129"/>
      <c r="GI129" s="187"/>
      <c r="GJ129" s="188"/>
    </row>
    <row r="130" spans="1:192" s="8" customFormat="1" ht="18">
      <c r="A130" s="339" t="s">
        <v>240</v>
      </c>
      <c r="B130" s="339"/>
      <c r="C130" s="339"/>
      <c r="D130" s="339"/>
      <c r="E130" s="339"/>
      <c r="F130" s="339"/>
      <c r="G130" s="339"/>
      <c r="H130" s="339"/>
      <c r="I130" s="339"/>
      <c r="J130" s="339"/>
      <c r="K130" s="339"/>
      <c r="L130" s="339"/>
      <c r="M130" s="339"/>
      <c r="N130" s="339"/>
      <c r="O130" s="339"/>
      <c r="P130" s="339"/>
      <c r="Q130" s="339"/>
      <c r="R130" s="339"/>
      <c r="S130" s="339"/>
      <c r="T130" s="339"/>
      <c r="U130" s="339"/>
      <c r="V130" s="339"/>
      <c r="W130" s="339"/>
      <c r="X130" s="339"/>
      <c r="Y130" s="339"/>
      <c r="Z130" s="339"/>
      <c r="AA130" s="339"/>
      <c r="AB130" s="339"/>
      <c r="AC130" s="339"/>
      <c r="AD130" s="339"/>
      <c r="AE130" s="339"/>
      <c r="AF130" s="339"/>
      <c r="AG130" s="339"/>
      <c r="AH130" s="339"/>
      <c r="AI130" s="339"/>
      <c r="AJ130" s="339"/>
      <c r="AK130" s="339"/>
      <c r="AL130" s="340"/>
      <c r="AM130" s="340"/>
      <c r="AN130" s="340"/>
      <c r="AO130" s="340"/>
      <c r="AP130" s="340"/>
      <c r="AQ130" s="340"/>
      <c r="AR130" s="340"/>
      <c r="AS130" s="340"/>
      <c r="AT130" s="340"/>
      <c r="AU130" s="340"/>
      <c r="AV130" s="340"/>
      <c r="AW130" s="340"/>
      <c r="AX130" s="340"/>
      <c r="AY130" s="340"/>
      <c r="AZ130" s="340"/>
      <c r="BA130" s="340"/>
      <c r="BB130" s="340"/>
      <c r="BC130" s="340"/>
      <c r="BD130" s="340"/>
      <c r="BE130" s="340"/>
      <c r="BF130" s="340"/>
      <c r="BG130" s="340"/>
      <c r="BH130" s="340"/>
      <c r="BI130" s="340"/>
      <c r="BJ130" s="340"/>
      <c r="BK130" s="340"/>
      <c r="BL130" s="340"/>
      <c r="BM130" s="340"/>
      <c r="BN130" s="340"/>
      <c r="BO130" s="340"/>
      <c r="BP130" s="340"/>
      <c r="BQ130" s="340"/>
      <c r="BR130" s="340"/>
      <c r="BS130" s="340"/>
      <c r="BT130" s="340"/>
      <c r="BU130" s="340"/>
      <c r="BV130" s="340"/>
      <c r="BW130" s="340"/>
      <c r="BX130" s="340"/>
      <c r="BY130" s="340"/>
      <c r="BZ130" s="340"/>
      <c r="CA130" s="340"/>
      <c r="CB130" s="340"/>
      <c r="CC130" s="340"/>
      <c r="CD130" s="340"/>
      <c r="CE130" s="340"/>
      <c r="CF130" s="340"/>
      <c r="CG130" s="340"/>
      <c r="CH130" s="340"/>
      <c r="CI130" s="340"/>
      <c r="CJ130" s="340"/>
      <c r="CK130" s="340"/>
      <c r="CL130" s="340"/>
      <c r="CM130" s="340"/>
      <c r="CN130" s="340"/>
      <c r="CO130" s="340"/>
      <c r="CP130" s="340"/>
      <c r="CQ130" s="340"/>
      <c r="CR130" s="340"/>
      <c r="CS130" s="340"/>
      <c r="CT130" s="340"/>
      <c r="CU130" s="340"/>
      <c r="CV130" s="340"/>
      <c r="CW130" s="340"/>
      <c r="CX130" s="340"/>
      <c r="CY130" s="340"/>
      <c r="CZ130" s="340"/>
      <c r="DA130" s="340"/>
      <c r="DB130" s="340"/>
      <c r="DC130" s="340"/>
      <c r="DD130" s="340"/>
      <c r="DE130" s="340"/>
      <c r="DF130" s="340"/>
      <c r="DG130" s="340"/>
      <c r="DH130" s="340"/>
      <c r="DI130" s="340"/>
      <c r="DJ130" s="340"/>
      <c r="DK130" s="340"/>
      <c r="DL130" s="340"/>
      <c r="DM130" s="340"/>
      <c r="DN130" s="340"/>
      <c r="DO130" s="340"/>
      <c r="DP130" s="340"/>
      <c r="DQ130" s="340"/>
      <c r="DR130" s="340"/>
      <c r="DS130" s="340"/>
      <c r="DT130" s="340"/>
      <c r="DU130" s="340"/>
      <c r="DV130" s="340"/>
      <c r="DW130" s="340"/>
      <c r="DX130" s="340"/>
      <c r="DY130" s="340"/>
      <c r="DZ130" s="340"/>
      <c r="EA130" s="340"/>
      <c r="EB130" s="340"/>
      <c r="EC130" s="340"/>
      <c r="ED130" s="340"/>
      <c r="EE130" s="340"/>
      <c r="EF130" s="340"/>
      <c r="EG130" s="259"/>
      <c r="EH130" s="259"/>
      <c r="EI130" s="259"/>
      <c r="EJ130" s="259"/>
      <c r="EK130" s="66"/>
      <c r="EL130" s="66"/>
      <c r="EM130" s="66"/>
      <c r="EN130" s="66"/>
      <c r="EO130" s="66"/>
      <c r="EP130" s="13"/>
      <c r="EQ130" s="11"/>
      <c r="ER130" s="11"/>
      <c r="ES130" s="11"/>
      <c r="ET130" s="11"/>
      <c r="EU130" s="11"/>
      <c r="EV130" s="13"/>
      <c r="EW130" s="11"/>
      <c r="EX130" s="11"/>
      <c r="EY130" s="11"/>
      <c r="EZ130" s="11"/>
      <c r="FA130" s="11"/>
      <c r="FB130" s="13"/>
      <c r="FC130" s="11"/>
      <c r="FD130" s="11"/>
      <c r="FE130" s="11"/>
      <c r="FF130" s="11"/>
      <c r="FG130" s="11"/>
      <c r="FH130" s="13"/>
      <c r="FI130" s="11"/>
      <c r="FJ130" s="11"/>
      <c r="FK130" s="11"/>
      <c r="FL130" s="11"/>
      <c r="FM130" s="11"/>
      <c r="FN130" s="11"/>
      <c r="FO130" s="11"/>
      <c r="FP130" s="12"/>
      <c r="FQ130" s="11"/>
      <c r="FR130" s="11"/>
      <c r="FS130" s="11"/>
      <c r="FT130" s="11"/>
      <c r="FU130" s="11"/>
      <c r="FV130" s="11"/>
      <c r="FW130" s="11"/>
      <c r="FX130" s="11"/>
      <c r="FY130" s="11"/>
      <c r="FZ130" s="11"/>
      <c r="GA130"/>
      <c r="GD130"/>
      <c r="GE130"/>
      <c r="GF130"/>
      <c r="GG130"/>
      <c r="GH130"/>
      <c r="GI130" s="187"/>
      <c r="GJ130" s="188"/>
    </row>
    <row r="131" spans="1:192" s="8" customFormat="1" ht="16.5">
      <c r="A131" s="339" t="s">
        <v>149</v>
      </c>
      <c r="B131" s="339"/>
      <c r="C131" s="339"/>
      <c r="D131" s="339"/>
      <c r="E131" s="339"/>
      <c r="F131" s="339"/>
      <c r="G131" s="339"/>
      <c r="H131" s="339"/>
      <c r="I131" s="339"/>
      <c r="J131" s="339"/>
      <c r="K131" s="339"/>
      <c r="L131" s="339"/>
      <c r="M131" s="339"/>
      <c r="N131" s="339"/>
      <c r="O131" s="339"/>
      <c r="P131" s="339"/>
      <c r="Q131" s="339"/>
      <c r="R131" s="339"/>
      <c r="S131" s="339"/>
      <c r="T131" s="339"/>
      <c r="U131" s="339"/>
      <c r="V131" s="339"/>
      <c r="W131" s="339"/>
      <c r="X131" s="339"/>
      <c r="Y131" s="339"/>
      <c r="Z131" s="339"/>
      <c r="AA131" s="339"/>
      <c r="AB131" s="339"/>
      <c r="AC131" s="339"/>
      <c r="AD131" s="339"/>
      <c r="AE131" s="339"/>
      <c r="AF131" s="339"/>
      <c r="AG131" s="339"/>
      <c r="AH131" s="339"/>
      <c r="AI131" s="339"/>
      <c r="AJ131" s="339"/>
      <c r="AK131" s="339"/>
      <c r="AL131" s="340"/>
      <c r="AM131" s="340"/>
      <c r="AN131" s="340"/>
      <c r="AO131" s="340"/>
      <c r="AP131" s="340"/>
      <c r="AQ131" s="340"/>
      <c r="AR131" s="340"/>
      <c r="AS131" s="340"/>
      <c r="AT131" s="340"/>
      <c r="AU131" s="340"/>
      <c r="AV131" s="340"/>
      <c r="AW131" s="340"/>
      <c r="AX131" s="340"/>
      <c r="AY131" s="340"/>
      <c r="AZ131" s="340"/>
      <c r="BA131" s="340"/>
      <c r="BB131" s="340"/>
      <c r="BC131" s="340"/>
      <c r="BD131" s="340"/>
      <c r="BE131" s="340"/>
      <c r="BF131" s="340"/>
      <c r="BG131" s="340"/>
      <c r="BH131" s="340"/>
      <c r="BI131" s="340"/>
      <c r="BJ131" s="340"/>
      <c r="BK131" s="340"/>
      <c r="BL131" s="340"/>
      <c r="BM131" s="340"/>
      <c r="BN131" s="340"/>
      <c r="BO131" s="340"/>
      <c r="BP131" s="340"/>
      <c r="BQ131" s="340"/>
      <c r="BR131" s="340"/>
      <c r="BS131" s="340"/>
      <c r="BT131" s="340"/>
      <c r="BU131" s="340"/>
      <c r="BV131" s="340"/>
      <c r="BW131" s="340"/>
      <c r="BX131" s="340"/>
      <c r="BY131" s="340"/>
      <c r="BZ131" s="340"/>
      <c r="CA131" s="340"/>
      <c r="CB131" s="340"/>
      <c r="CC131" s="340"/>
      <c r="CD131" s="340"/>
      <c r="CE131" s="340"/>
      <c r="CF131" s="340"/>
      <c r="CG131" s="340"/>
      <c r="CH131" s="340"/>
      <c r="CI131" s="340"/>
      <c r="CJ131" s="340"/>
      <c r="CK131" s="340"/>
      <c r="CL131" s="340"/>
      <c r="CM131" s="340"/>
      <c r="CN131" s="340"/>
      <c r="CO131" s="340"/>
      <c r="CP131" s="340"/>
      <c r="CQ131" s="340"/>
      <c r="CR131" s="340"/>
      <c r="CS131" s="340"/>
      <c r="CT131" s="340"/>
      <c r="CU131" s="340"/>
      <c r="CV131" s="340"/>
      <c r="CW131" s="340"/>
      <c r="CX131" s="340"/>
      <c r="CY131" s="340"/>
      <c r="CZ131" s="340"/>
      <c r="DA131" s="340"/>
      <c r="DB131" s="340"/>
      <c r="DC131" s="340"/>
      <c r="DD131" s="340"/>
      <c r="DE131" s="340"/>
      <c r="DF131" s="340"/>
      <c r="DG131" s="340"/>
      <c r="DH131" s="340"/>
      <c r="DI131" s="340"/>
      <c r="DJ131" s="340"/>
      <c r="DK131" s="340"/>
      <c r="DL131" s="340"/>
      <c r="DM131" s="340"/>
      <c r="DN131" s="340"/>
      <c r="DO131" s="340"/>
      <c r="DP131" s="340"/>
      <c r="DQ131" s="340"/>
      <c r="DR131" s="340"/>
      <c r="DS131" s="340"/>
      <c r="DT131" s="340"/>
      <c r="DU131" s="340"/>
      <c r="DV131" s="340"/>
      <c r="DW131" s="340"/>
      <c r="DX131" s="340"/>
      <c r="DY131" s="340"/>
      <c r="DZ131" s="340"/>
      <c r="EA131" s="340"/>
      <c r="EB131" s="340"/>
      <c r="EC131" s="340"/>
      <c r="ED131" s="340"/>
      <c r="EE131" s="340"/>
      <c r="EF131" s="340"/>
      <c r="EG131" s="259"/>
      <c r="EH131" s="259"/>
      <c r="EI131" s="259"/>
      <c r="EJ131" s="259"/>
      <c r="EK131" s="90"/>
      <c r="EL131" s="90"/>
      <c r="EM131" s="90"/>
      <c r="EN131" s="90"/>
      <c r="EO131" s="90"/>
      <c r="EP131" s="7"/>
      <c r="EQ131" s="3"/>
      <c r="ER131" s="3"/>
      <c r="ES131" s="3"/>
      <c r="ET131" s="3"/>
      <c r="EU131" s="3"/>
      <c r="EV131" s="7"/>
      <c r="EW131" s="3"/>
      <c r="EX131" s="3"/>
      <c r="EY131" s="3"/>
      <c r="EZ131" s="3"/>
      <c r="FA131" s="3"/>
      <c r="FB131" s="7"/>
      <c r="FC131" s="3"/>
      <c r="FD131" s="3"/>
      <c r="FE131" s="3"/>
      <c r="FF131" s="3"/>
      <c r="FG131" s="3"/>
      <c r="FH131" s="7"/>
      <c r="FI131" s="3"/>
      <c r="FJ131" s="3"/>
      <c r="FK131" s="3"/>
      <c r="FL131" s="3"/>
      <c r="FM131" s="3"/>
      <c r="FN131" s="3"/>
      <c r="FO131" s="3"/>
      <c r="FP131" s="6"/>
      <c r="FQ131" s="3"/>
      <c r="FR131" s="3"/>
      <c r="FS131" s="3"/>
      <c r="FT131" s="3"/>
      <c r="FU131" s="3"/>
      <c r="FV131" s="3"/>
      <c r="FW131" s="3"/>
      <c r="FX131" s="3"/>
      <c r="FY131" s="3"/>
      <c r="FZ131" s="3"/>
      <c r="GA131"/>
      <c r="GD131"/>
      <c r="GE131"/>
      <c r="GF131"/>
      <c r="GG131"/>
      <c r="GH131"/>
      <c r="GI131" s="187"/>
      <c r="GJ131" s="188"/>
    </row>
    <row r="132" spans="1:192" s="8" customFormat="1" ht="18.75" customHeight="1">
      <c r="A132" s="341" t="s">
        <v>150</v>
      </c>
      <c r="B132" s="341"/>
      <c r="C132" s="341"/>
      <c r="D132" s="341"/>
      <c r="E132" s="341"/>
      <c r="F132" s="341"/>
      <c r="G132" s="341"/>
      <c r="H132" s="341"/>
      <c r="I132" s="341"/>
      <c r="J132" s="341"/>
      <c r="K132" s="341"/>
      <c r="L132" s="341"/>
      <c r="M132" s="341"/>
      <c r="N132" s="341"/>
      <c r="O132" s="341"/>
      <c r="P132" s="341"/>
      <c r="Q132" s="341"/>
      <c r="R132" s="341"/>
      <c r="S132" s="341"/>
      <c r="T132" s="341"/>
      <c r="U132" s="341"/>
      <c r="V132" s="341"/>
      <c r="W132" s="341"/>
      <c r="X132" s="341"/>
      <c r="Y132" s="341"/>
      <c r="Z132" s="341"/>
      <c r="AA132" s="341"/>
      <c r="AB132" s="341"/>
      <c r="AC132" s="341"/>
      <c r="AD132" s="341"/>
      <c r="AE132" s="341"/>
      <c r="AF132" s="341"/>
      <c r="AG132" s="341"/>
      <c r="AH132" s="341"/>
      <c r="AI132" s="341"/>
      <c r="AJ132" s="341"/>
      <c r="AK132" s="341"/>
      <c r="AL132" s="341"/>
      <c r="AM132" s="341"/>
      <c r="AN132" s="341"/>
      <c r="AO132" s="341"/>
      <c r="AP132" s="341"/>
      <c r="AQ132" s="341"/>
      <c r="AR132" s="341"/>
      <c r="AS132" s="341"/>
      <c r="AT132" s="341"/>
      <c r="AU132" s="341"/>
      <c r="AV132" s="341"/>
      <c r="AW132" s="341"/>
      <c r="AX132" s="341"/>
      <c r="AY132" s="341"/>
      <c r="AZ132" s="341"/>
      <c r="BA132" s="341"/>
      <c r="BB132" s="341"/>
      <c r="BC132" s="341"/>
      <c r="BD132" s="341"/>
      <c r="BE132" s="341"/>
      <c r="BF132" s="341"/>
      <c r="BG132" s="341"/>
      <c r="BH132" s="341"/>
      <c r="BI132" s="341"/>
      <c r="BJ132" s="341"/>
      <c r="BK132" s="341"/>
      <c r="BL132" s="341"/>
      <c r="BM132" s="341"/>
      <c r="BN132" s="341"/>
      <c r="BO132" s="341"/>
      <c r="BP132" s="341"/>
      <c r="BQ132" s="341"/>
      <c r="BR132" s="341"/>
      <c r="BS132" s="341"/>
      <c r="BT132" s="341"/>
      <c r="BU132" s="341"/>
      <c r="BV132" s="341"/>
      <c r="BW132" s="341"/>
      <c r="BX132" s="341"/>
      <c r="BY132" s="341"/>
      <c r="BZ132" s="341"/>
      <c r="CA132" s="341"/>
      <c r="CB132" s="341"/>
      <c r="CC132" s="341"/>
      <c r="CD132" s="341"/>
      <c r="CE132" s="341"/>
      <c r="CF132" s="341"/>
      <c r="CG132" s="341"/>
      <c r="CH132" s="341"/>
      <c r="CI132" s="341"/>
      <c r="CJ132" s="341"/>
      <c r="CK132" s="341"/>
      <c r="CL132" s="341"/>
      <c r="CM132" s="341"/>
      <c r="CN132" s="341"/>
      <c r="CO132" s="341"/>
      <c r="CP132" s="341"/>
      <c r="CQ132" s="341"/>
      <c r="CR132" s="341"/>
      <c r="CS132" s="341"/>
      <c r="CT132" s="341"/>
      <c r="CU132" s="341"/>
      <c r="CV132" s="341"/>
      <c r="CW132" s="341"/>
      <c r="CX132" s="341"/>
      <c r="CY132" s="341"/>
      <c r="CZ132" s="341"/>
      <c r="DA132" s="341"/>
      <c r="DB132" s="341"/>
      <c r="DC132" s="341"/>
      <c r="DD132" s="341"/>
      <c r="DE132" s="341"/>
      <c r="DF132" s="341"/>
      <c r="DG132" s="341"/>
      <c r="DH132" s="341"/>
      <c r="DI132" s="341"/>
      <c r="DJ132" s="341"/>
      <c r="DK132" s="341"/>
      <c r="DL132" s="341"/>
      <c r="DM132" s="341"/>
      <c r="DN132" s="341"/>
      <c r="DO132" s="341"/>
      <c r="DP132" s="341"/>
      <c r="DQ132" s="341"/>
      <c r="DR132" s="341"/>
      <c r="DS132" s="341"/>
      <c r="DT132" s="341"/>
      <c r="DU132" s="341"/>
      <c r="DV132" s="341"/>
      <c r="DW132" s="341"/>
      <c r="DX132" s="341"/>
      <c r="DY132" s="341"/>
      <c r="DZ132" s="341"/>
      <c r="EA132" s="341"/>
      <c r="EB132" s="341"/>
      <c r="EC132" s="341"/>
      <c r="ED132" s="341"/>
      <c r="EE132" s="341"/>
      <c r="EF132" s="341"/>
      <c r="EG132" s="175"/>
      <c r="EH132" s="175"/>
      <c r="EI132" s="175"/>
      <c r="EJ132" s="175"/>
      <c r="EK132" s="90"/>
      <c r="EL132" s="90"/>
      <c r="EM132" s="90"/>
      <c r="EN132" s="90"/>
      <c r="EO132" s="90"/>
      <c r="EP132" s="7"/>
      <c r="EQ132" s="3"/>
      <c r="ER132" s="3"/>
      <c r="ES132" s="3"/>
      <c r="ET132" s="3"/>
      <c r="EU132" s="3"/>
      <c r="EV132" s="7"/>
      <c r="EW132" s="3"/>
      <c r="EX132" s="3"/>
      <c r="EY132" s="3"/>
      <c r="EZ132" s="3"/>
      <c r="FA132" s="3"/>
      <c r="FB132" s="7"/>
      <c r="FC132" s="3"/>
      <c r="FD132" s="3"/>
      <c r="FE132" s="3"/>
      <c r="FF132" s="3"/>
      <c r="FG132" s="3"/>
      <c r="FH132" s="7"/>
      <c r="FI132" s="3"/>
      <c r="FJ132" s="3"/>
      <c r="FK132" s="3"/>
      <c r="FL132" s="3"/>
      <c r="FM132" s="3"/>
      <c r="FN132" s="3"/>
      <c r="FO132" s="3"/>
      <c r="FP132" s="6"/>
      <c r="FQ132" s="3"/>
      <c r="FR132" s="3"/>
      <c r="FS132" s="3"/>
      <c r="FT132" s="3"/>
      <c r="FU132" s="3"/>
      <c r="FV132" s="3"/>
      <c r="FW132" s="3"/>
      <c r="FX132" s="3"/>
      <c r="FY132" s="3"/>
      <c r="FZ132" s="3"/>
      <c r="GA132"/>
      <c r="GD132"/>
      <c r="GE132"/>
      <c r="GF132"/>
      <c r="GG132"/>
      <c r="GH132"/>
      <c r="GI132" s="187"/>
      <c r="GJ132" s="188"/>
    </row>
    <row r="133" spans="1:192" s="8" customFormat="1" ht="16.5">
      <c r="A133" s="339" t="s">
        <v>151</v>
      </c>
      <c r="B133" s="339"/>
      <c r="C133" s="339"/>
      <c r="D133" s="339"/>
      <c r="E133" s="339"/>
      <c r="F133" s="339"/>
      <c r="G133" s="339"/>
      <c r="H133" s="339"/>
      <c r="I133" s="339"/>
      <c r="J133" s="339"/>
      <c r="K133" s="339"/>
      <c r="L133" s="339"/>
      <c r="M133" s="339"/>
      <c r="N133" s="339"/>
      <c r="O133" s="339"/>
      <c r="P133" s="339"/>
      <c r="Q133" s="339"/>
      <c r="R133" s="339"/>
      <c r="S133" s="339"/>
      <c r="T133" s="339"/>
      <c r="U133" s="339"/>
      <c r="V133" s="339"/>
      <c r="W133" s="339"/>
      <c r="X133" s="339"/>
      <c r="Y133" s="339"/>
      <c r="Z133" s="339"/>
      <c r="AA133" s="339"/>
      <c r="AB133" s="339"/>
      <c r="AC133" s="339"/>
      <c r="AD133" s="339"/>
      <c r="AE133" s="339"/>
      <c r="AF133" s="339"/>
      <c r="AG133" s="339"/>
      <c r="AH133" s="339"/>
      <c r="AI133" s="339"/>
      <c r="AJ133" s="339"/>
      <c r="AK133" s="339"/>
      <c r="AL133" s="340"/>
      <c r="AM133" s="340"/>
      <c r="AN133" s="340"/>
      <c r="AO133" s="340"/>
      <c r="AP133" s="340"/>
      <c r="AQ133" s="340"/>
      <c r="AR133" s="340"/>
      <c r="AS133" s="340"/>
      <c r="AT133" s="340"/>
      <c r="AU133" s="340"/>
      <c r="AV133" s="340"/>
      <c r="AW133" s="340"/>
      <c r="AX133" s="340"/>
      <c r="AY133" s="340"/>
      <c r="AZ133" s="340"/>
      <c r="BA133" s="340"/>
      <c r="BB133" s="340"/>
      <c r="BC133" s="340"/>
      <c r="BD133" s="340"/>
      <c r="BE133" s="340"/>
      <c r="BF133" s="340"/>
      <c r="BG133" s="340"/>
      <c r="BH133" s="340"/>
      <c r="BI133" s="340"/>
      <c r="BJ133" s="340"/>
      <c r="BK133" s="340"/>
      <c r="BL133" s="340"/>
      <c r="BM133" s="340"/>
      <c r="BN133" s="340"/>
      <c r="BO133" s="340"/>
      <c r="BP133" s="340"/>
      <c r="BQ133" s="340"/>
      <c r="BR133" s="340"/>
      <c r="BS133" s="340"/>
      <c r="BT133" s="340"/>
      <c r="BU133" s="340"/>
      <c r="BV133" s="340"/>
      <c r="BW133" s="340"/>
      <c r="BX133" s="340"/>
      <c r="BY133" s="340"/>
      <c r="BZ133" s="340"/>
      <c r="CA133" s="340"/>
      <c r="CB133" s="340"/>
      <c r="CC133" s="340"/>
      <c r="CD133" s="340"/>
      <c r="CE133" s="340"/>
      <c r="CF133" s="340"/>
      <c r="CG133" s="340"/>
      <c r="CH133" s="340"/>
      <c r="CI133" s="340"/>
      <c r="CJ133" s="340"/>
      <c r="CK133" s="340"/>
      <c r="CL133" s="340"/>
      <c r="CM133" s="340"/>
      <c r="CN133" s="340"/>
      <c r="CO133" s="340"/>
      <c r="CP133" s="340"/>
      <c r="CQ133" s="340"/>
      <c r="CR133" s="340"/>
      <c r="CS133" s="340"/>
      <c r="CT133" s="340"/>
      <c r="CU133" s="340"/>
      <c r="CV133" s="340"/>
      <c r="CW133" s="340"/>
      <c r="CX133" s="340"/>
      <c r="CY133" s="340"/>
      <c r="CZ133" s="340"/>
      <c r="DA133" s="340"/>
      <c r="DB133" s="340"/>
      <c r="DC133" s="340"/>
      <c r="DD133" s="340"/>
      <c r="DE133" s="340"/>
      <c r="DF133" s="340"/>
      <c r="DG133" s="340"/>
      <c r="DH133" s="340"/>
      <c r="DI133" s="340"/>
      <c r="DJ133" s="340"/>
      <c r="DK133" s="340"/>
      <c r="DL133" s="340"/>
      <c r="DM133" s="340"/>
      <c r="DN133" s="340"/>
      <c r="DO133" s="340"/>
      <c r="DP133" s="340"/>
      <c r="DQ133" s="340"/>
      <c r="DR133" s="340"/>
      <c r="DS133" s="340"/>
      <c r="DT133" s="340"/>
      <c r="DU133" s="340"/>
      <c r="DV133" s="340"/>
      <c r="DW133" s="340"/>
      <c r="DX133" s="340"/>
      <c r="DY133" s="340"/>
      <c r="DZ133" s="340"/>
      <c r="EA133" s="340"/>
      <c r="EB133" s="340"/>
      <c r="EC133" s="340"/>
      <c r="ED133" s="340"/>
      <c r="EE133" s="340"/>
      <c r="EF133" s="340"/>
      <c r="EG133" s="259"/>
      <c r="EH133" s="259"/>
      <c r="EI133" s="259"/>
      <c r="EJ133" s="259"/>
      <c r="EK133" s="90"/>
      <c r="EL133" s="90"/>
      <c r="EM133" s="90"/>
      <c r="EN133" s="90"/>
      <c r="EO133" s="90"/>
      <c r="EP133" s="7"/>
      <c r="EQ133" s="3"/>
      <c r="ER133" s="3"/>
      <c r="ES133" s="3"/>
      <c r="ET133" s="3"/>
      <c r="EU133" s="3"/>
      <c r="EV133" s="7"/>
      <c r="EW133" s="3"/>
      <c r="EX133" s="3"/>
      <c r="EY133" s="3"/>
      <c r="EZ133" s="3"/>
      <c r="FA133" s="3"/>
      <c r="FB133" s="7"/>
      <c r="FC133" s="3"/>
      <c r="FD133" s="3"/>
      <c r="FE133" s="3"/>
      <c r="FF133" s="3"/>
      <c r="FG133" s="3"/>
      <c r="FH133" s="7"/>
      <c r="FI133" s="3"/>
      <c r="FJ133" s="3"/>
      <c r="FK133" s="3"/>
      <c r="FL133" s="3"/>
      <c r="FM133" s="3"/>
      <c r="FN133" s="3"/>
      <c r="FO133" s="3"/>
      <c r="FP133" s="6"/>
      <c r="FQ133" s="3"/>
      <c r="FR133" s="3"/>
      <c r="FS133" s="3"/>
      <c r="FT133" s="3"/>
      <c r="FU133" s="3"/>
      <c r="FV133" s="3"/>
      <c r="FW133" s="3"/>
      <c r="FX133" s="3"/>
      <c r="FY133" s="3"/>
      <c r="FZ133" s="3"/>
      <c r="GA133"/>
      <c r="GD133"/>
      <c r="GE133"/>
      <c r="GF133"/>
      <c r="GG133"/>
      <c r="GH133"/>
      <c r="GI133" s="187"/>
      <c r="GJ133" s="188"/>
    </row>
    <row r="134" spans="1:192" s="8" customFormat="1" ht="16.5">
      <c r="A134" s="339" t="s">
        <v>152</v>
      </c>
      <c r="B134" s="339"/>
      <c r="C134" s="339"/>
      <c r="D134" s="339"/>
      <c r="E134" s="339"/>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39"/>
      <c r="AL134" s="339"/>
      <c r="AM134" s="339"/>
      <c r="AN134" s="339"/>
      <c r="AO134" s="339"/>
      <c r="AP134" s="339"/>
      <c r="AQ134" s="339"/>
      <c r="AR134" s="339"/>
      <c r="AS134" s="339"/>
      <c r="AT134" s="339"/>
      <c r="AU134" s="339"/>
      <c r="AV134" s="339"/>
      <c r="AW134" s="339"/>
      <c r="AX134" s="339"/>
      <c r="AY134" s="339"/>
      <c r="AZ134" s="339"/>
      <c r="BA134" s="339"/>
      <c r="BB134" s="339"/>
      <c r="BC134" s="339"/>
      <c r="BD134" s="339"/>
      <c r="BE134" s="339"/>
      <c r="BF134" s="339"/>
      <c r="BG134" s="339"/>
      <c r="BH134" s="339"/>
      <c r="BI134" s="339"/>
      <c r="BJ134" s="339"/>
      <c r="BK134" s="339"/>
      <c r="BL134" s="339"/>
      <c r="BM134" s="339"/>
      <c r="BN134" s="339"/>
      <c r="BO134" s="339"/>
      <c r="BP134" s="339"/>
      <c r="BQ134" s="339"/>
      <c r="BR134" s="339"/>
      <c r="BS134" s="339"/>
      <c r="BT134" s="339"/>
      <c r="BU134" s="339"/>
      <c r="BV134" s="339"/>
      <c r="BW134" s="339"/>
      <c r="BX134" s="339"/>
      <c r="BY134" s="339"/>
      <c r="BZ134" s="339"/>
      <c r="CA134" s="339"/>
      <c r="CB134" s="339"/>
      <c r="CC134" s="339"/>
      <c r="CD134" s="339"/>
      <c r="CE134" s="339"/>
      <c r="CF134" s="339"/>
      <c r="CG134" s="339"/>
      <c r="CH134" s="339"/>
      <c r="CI134" s="339"/>
      <c r="CJ134" s="339"/>
      <c r="CK134" s="339"/>
      <c r="CL134" s="339"/>
      <c r="CM134" s="339"/>
      <c r="CN134" s="339"/>
      <c r="CO134" s="339"/>
      <c r="CP134" s="339"/>
      <c r="CQ134" s="339"/>
      <c r="CR134" s="339"/>
      <c r="CS134" s="339"/>
      <c r="CT134" s="339"/>
      <c r="CU134" s="339"/>
      <c r="CV134" s="339"/>
      <c r="CW134" s="339"/>
      <c r="CX134" s="339"/>
      <c r="CY134" s="339"/>
      <c r="CZ134" s="339"/>
      <c r="DA134" s="339"/>
      <c r="DB134" s="339"/>
      <c r="DC134" s="339"/>
      <c r="DD134" s="339"/>
      <c r="DE134" s="339"/>
      <c r="DF134" s="339"/>
      <c r="DG134" s="339"/>
      <c r="DH134" s="339"/>
      <c r="DI134" s="339"/>
      <c r="DJ134" s="339"/>
      <c r="DK134" s="339"/>
      <c r="DL134" s="339"/>
      <c r="DM134" s="339"/>
      <c r="DN134" s="339"/>
      <c r="DO134" s="339"/>
      <c r="DP134" s="339"/>
      <c r="DQ134" s="339"/>
      <c r="DR134" s="339"/>
      <c r="DS134" s="339"/>
      <c r="DT134" s="339"/>
      <c r="DU134" s="339"/>
      <c r="DV134" s="339"/>
      <c r="DW134" s="339"/>
      <c r="DX134" s="339"/>
      <c r="DY134" s="339"/>
      <c r="DZ134" s="339"/>
      <c r="EA134" s="339"/>
      <c r="EB134" s="339"/>
      <c r="EC134" s="339"/>
      <c r="ED134" s="339"/>
      <c r="EE134" s="339"/>
      <c r="EF134" s="339"/>
      <c r="EG134" s="94"/>
      <c r="EH134" s="94"/>
      <c r="EI134" s="94"/>
      <c r="EJ134" s="94"/>
      <c r="EK134" s="90"/>
      <c r="EL134" s="90"/>
      <c r="EM134" s="90"/>
      <c r="EN134" s="90"/>
      <c r="EO134" s="90"/>
      <c r="EP134" s="7"/>
      <c r="EQ134" s="3"/>
      <c r="ER134" s="3"/>
      <c r="ES134" s="3"/>
      <c r="ET134" s="3"/>
      <c r="EU134" s="3"/>
      <c r="EV134" s="7"/>
      <c r="EW134" s="3"/>
      <c r="EX134" s="3"/>
      <c r="EY134" s="3"/>
      <c r="EZ134" s="3"/>
      <c r="FA134" s="3"/>
      <c r="FB134" s="7"/>
      <c r="FC134" s="3"/>
      <c r="FD134" s="3"/>
      <c r="FE134" s="3"/>
      <c r="FF134" s="3"/>
      <c r="FG134" s="3"/>
      <c r="FH134" s="7"/>
      <c r="FI134" s="3"/>
      <c r="FJ134" s="3"/>
      <c r="FK134" s="3"/>
      <c r="FL134" s="3"/>
      <c r="FM134" s="3"/>
      <c r="FN134" s="3"/>
      <c r="FO134" s="3"/>
      <c r="FP134" s="6"/>
      <c r="FQ134" s="3"/>
      <c r="FR134" s="3"/>
      <c r="FS134" s="3"/>
      <c r="FT134" s="3"/>
      <c r="FU134" s="3"/>
      <c r="FV134" s="3"/>
      <c r="FW134" s="3"/>
      <c r="FX134" s="3"/>
      <c r="FY134" s="3"/>
      <c r="FZ134" s="3"/>
      <c r="GA134"/>
      <c r="GD134"/>
      <c r="GE134"/>
      <c r="GF134"/>
      <c r="GG134"/>
      <c r="GH134"/>
      <c r="GI134" s="187"/>
      <c r="GJ134" s="188"/>
    </row>
    <row r="135" spans="1:192" s="8" customFormat="1" ht="24.75" customHeight="1">
      <c r="A135" s="342" t="s">
        <v>241</v>
      </c>
      <c r="B135" s="342"/>
      <c r="C135" s="342"/>
      <c r="D135" s="342"/>
      <c r="E135" s="342"/>
      <c r="F135" s="342"/>
      <c r="G135" s="342"/>
      <c r="H135" s="342"/>
      <c r="I135" s="342"/>
      <c r="J135" s="342"/>
      <c r="K135" s="342"/>
      <c r="L135" s="342"/>
      <c r="M135" s="342"/>
      <c r="N135" s="342"/>
      <c r="O135" s="342"/>
      <c r="P135" s="342"/>
      <c r="Q135" s="342"/>
      <c r="R135" s="342"/>
      <c r="S135" s="342"/>
      <c r="T135" s="342"/>
      <c r="U135" s="342"/>
      <c r="V135" s="342"/>
      <c r="W135" s="342"/>
      <c r="X135" s="342"/>
      <c r="Y135" s="342"/>
      <c r="Z135" s="342"/>
      <c r="AA135" s="342"/>
      <c r="AB135" s="342"/>
      <c r="AC135" s="342"/>
      <c r="AD135" s="342"/>
      <c r="AE135" s="342"/>
      <c r="AF135" s="342"/>
      <c r="AG135" s="342"/>
      <c r="AH135" s="342"/>
      <c r="AI135" s="342"/>
      <c r="AJ135" s="342"/>
      <c r="AK135" s="342"/>
      <c r="AL135" s="342"/>
      <c r="AM135" s="342"/>
      <c r="AN135" s="342"/>
      <c r="AO135" s="342"/>
      <c r="AP135" s="342"/>
      <c r="AQ135" s="342"/>
      <c r="AR135" s="342"/>
      <c r="AS135" s="342"/>
      <c r="AT135" s="342"/>
      <c r="AU135" s="342"/>
      <c r="AV135" s="342"/>
      <c r="AW135" s="342"/>
      <c r="AX135" s="342"/>
      <c r="AY135" s="342"/>
      <c r="AZ135" s="342"/>
      <c r="BA135" s="342"/>
      <c r="BB135" s="342"/>
      <c r="BC135" s="342"/>
      <c r="BD135" s="342"/>
      <c r="BE135" s="342"/>
      <c r="BF135" s="342"/>
      <c r="BG135" s="342"/>
      <c r="BH135" s="342"/>
      <c r="BI135" s="342"/>
      <c r="BJ135" s="342"/>
      <c r="BK135" s="342"/>
      <c r="BL135" s="342"/>
      <c r="BM135" s="342"/>
      <c r="BN135" s="342"/>
      <c r="BO135" s="342"/>
      <c r="BP135" s="342"/>
      <c r="BQ135" s="342"/>
      <c r="BR135" s="342"/>
      <c r="BS135" s="342"/>
      <c r="BT135" s="342"/>
      <c r="BU135" s="342"/>
      <c r="BV135" s="342"/>
      <c r="BW135" s="342"/>
      <c r="BX135" s="342"/>
      <c r="BY135" s="342"/>
      <c r="BZ135" s="342"/>
      <c r="CA135" s="342"/>
      <c r="CB135" s="342"/>
      <c r="CC135" s="342"/>
      <c r="CD135" s="342"/>
      <c r="CE135" s="342"/>
      <c r="CF135" s="342"/>
      <c r="CG135" s="342"/>
      <c r="CH135" s="342"/>
      <c r="CI135" s="342"/>
      <c r="CJ135" s="342"/>
      <c r="CK135" s="342"/>
      <c r="CL135" s="342"/>
      <c r="CM135" s="342"/>
      <c r="CN135" s="342"/>
      <c r="CO135" s="342"/>
      <c r="CP135" s="342"/>
      <c r="CQ135" s="342"/>
      <c r="CR135" s="342"/>
      <c r="CS135" s="342"/>
      <c r="CT135" s="342"/>
      <c r="CU135" s="342"/>
      <c r="CV135" s="342"/>
      <c r="CW135" s="342"/>
      <c r="CX135" s="342"/>
      <c r="CY135" s="342"/>
      <c r="CZ135" s="342"/>
      <c r="DA135" s="342"/>
      <c r="DB135" s="342"/>
      <c r="DC135" s="342"/>
      <c r="DD135" s="342"/>
      <c r="DE135" s="342"/>
      <c r="DF135" s="342"/>
      <c r="DG135" s="342"/>
      <c r="DH135" s="342"/>
      <c r="DI135" s="342"/>
      <c r="DJ135" s="342"/>
      <c r="DK135" s="342"/>
      <c r="DL135" s="342"/>
      <c r="DM135" s="342"/>
      <c r="DN135" s="342"/>
      <c r="DO135" s="342"/>
      <c r="DP135" s="342"/>
      <c r="DQ135" s="342"/>
      <c r="DR135" s="342"/>
      <c r="DS135" s="342"/>
      <c r="DT135" s="342"/>
      <c r="DU135" s="342"/>
      <c r="DV135" s="342"/>
      <c r="DW135" s="342"/>
      <c r="DX135" s="342"/>
      <c r="DY135" s="342"/>
      <c r="DZ135" s="342"/>
      <c r="EA135" s="342"/>
      <c r="EB135" s="342"/>
      <c r="EC135" s="342"/>
      <c r="ED135" s="342"/>
      <c r="EE135" s="342"/>
      <c r="EF135" s="342"/>
      <c r="EG135" s="176"/>
      <c r="EH135" s="176"/>
      <c r="EI135" s="176"/>
      <c r="EJ135" s="176"/>
      <c r="EK135" s="91"/>
      <c r="EL135" s="91"/>
      <c r="EM135" s="91"/>
      <c r="EN135" s="91"/>
      <c r="EO135" s="91"/>
      <c r="EP135" s="21"/>
      <c r="EQ135" s="20"/>
      <c r="ER135" s="20"/>
      <c r="ES135" s="20"/>
      <c r="ET135" s="20"/>
      <c r="EU135" s="20"/>
      <c r="EV135" s="21"/>
      <c r="EW135" s="20"/>
      <c r="EX135" s="20"/>
      <c r="EY135" s="20"/>
      <c r="EZ135" s="20"/>
      <c r="FA135" s="20"/>
      <c r="FB135" s="21"/>
      <c r="FC135" s="20"/>
      <c r="FD135" s="20"/>
      <c r="FE135" s="20"/>
      <c r="FF135" s="20"/>
      <c r="FG135" s="20"/>
      <c r="FH135" s="21"/>
      <c r="FI135" s="20"/>
      <c r="FJ135" s="20"/>
      <c r="FK135" s="20"/>
      <c r="FL135" s="20"/>
      <c r="FM135" s="20"/>
      <c r="FN135" s="20"/>
      <c r="FO135" s="20"/>
      <c r="FP135" s="20"/>
      <c r="FQ135" s="20"/>
      <c r="FR135" s="20"/>
      <c r="FS135" s="20"/>
      <c r="FT135" s="20"/>
      <c r="FU135" s="20"/>
      <c r="FV135" s="20"/>
      <c r="FW135" s="20"/>
      <c r="FX135" s="20"/>
      <c r="FY135" s="20"/>
      <c r="FZ135" s="20"/>
      <c r="GA135"/>
      <c r="GD135"/>
      <c r="GE135"/>
      <c r="GF135"/>
      <c r="GG135"/>
      <c r="GH135"/>
      <c r="GI135" s="187"/>
      <c r="GJ135" s="188"/>
    </row>
    <row r="136" spans="1:192" s="8" customFormat="1" ht="30" customHeight="1">
      <c r="A136" s="342" t="s">
        <v>242</v>
      </c>
      <c r="B136" s="342"/>
      <c r="C136" s="342"/>
      <c r="D136" s="342"/>
      <c r="E136" s="342"/>
      <c r="F136" s="342"/>
      <c r="G136" s="342"/>
      <c r="H136" s="342"/>
      <c r="I136" s="342"/>
      <c r="J136" s="342"/>
      <c r="K136" s="342"/>
      <c r="L136" s="342"/>
      <c r="M136" s="342"/>
      <c r="N136" s="342"/>
      <c r="O136" s="342"/>
      <c r="P136" s="342"/>
      <c r="Q136" s="342"/>
      <c r="R136" s="342"/>
      <c r="S136" s="342"/>
      <c r="T136" s="342"/>
      <c r="U136" s="342"/>
      <c r="V136" s="342"/>
      <c r="W136" s="342"/>
      <c r="X136" s="342"/>
      <c r="Y136" s="342"/>
      <c r="Z136" s="342"/>
      <c r="AA136" s="342"/>
      <c r="AB136" s="342"/>
      <c r="AC136" s="342"/>
      <c r="AD136" s="342"/>
      <c r="AE136" s="342"/>
      <c r="AF136" s="342"/>
      <c r="AG136" s="342"/>
      <c r="AH136" s="342"/>
      <c r="AI136" s="342"/>
      <c r="AJ136" s="342"/>
      <c r="AK136" s="342"/>
      <c r="AL136" s="342"/>
      <c r="AM136" s="342"/>
      <c r="AN136" s="342"/>
      <c r="AO136" s="342"/>
      <c r="AP136" s="342"/>
      <c r="AQ136" s="342"/>
      <c r="AR136" s="342"/>
      <c r="AS136" s="342"/>
      <c r="AT136" s="342"/>
      <c r="AU136" s="342"/>
      <c r="AV136" s="342"/>
      <c r="AW136" s="342"/>
      <c r="AX136" s="342"/>
      <c r="AY136" s="342"/>
      <c r="AZ136" s="342"/>
      <c r="BA136" s="342"/>
      <c r="BB136" s="342"/>
      <c r="BC136" s="342"/>
      <c r="BD136" s="342"/>
      <c r="BE136" s="342"/>
      <c r="BF136" s="342"/>
      <c r="BG136" s="342"/>
      <c r="BH136" s="342"/>
      <c r="BI136" s="342"/>
      <c r="BJ136" s="342"/>
      <c r="BK136" s="342"/>
      <c r="BL136" s="342"/>
      <c r="BM136" s="342"/>
      <c r="BN136" s="342"/>
      <c r="BO136" s="342"/>
      <c r="BP136" s="342"/>
      <c r="BQ136" s="342"/>
      <c r="BR136" s="342"/>
      <c r="BS136" s="342"/>
      <c r="BT136" s="342"/>
      <c r="BU136" s="342"/>
      <c r="BV136" s="342"/>
      <c r="BW136" s="342"/>
      <c r="BX136" s="342"/>
      <c r="BY136" s="342"/>
      <c r="BZ136" s="342"/>
      <c r="CA136" s="342"/>
      <c r="CB136" s="342"/>
      <c r="CC136" s="342"/>
      <c r="CD136" s="342"/>
      <c r="CE136" s="342"/>
      <c r="CF136" s="342"/>
      <c r="CG136" s="342"/>
      <c r="CH136" s="342"/>
      <c r="CI136" s="342"/>
      <c r="CJ136" s="342"/>
      <c r="CK136" s="342"/>
      <c r="CL136" s="342"/>
      <c r="CM136" s="342"/>
      <c r="CN136" s="342"/>
      <c r="CO136" s="342"/>
      <c r="CP136" s="342"/>
      <c r="CQ136" s="342"/>
      <c r="CR136" s="342"/>
      <c r="CS136" s="342"/>
      <c r="CT136" s="342"/>
      <c r="CU136" s="342"/>
      <c r="CV136" s="342"/>
      <c r="CW136" s="342"/>
      <c r="CX136" s="342"/>
      <c r="CY136" s="342"/>
      <c r="CZ136" s="342"/>
      <c r="DA136" s="342"/>
      <c r="DB136" s="342"/>
      <c r="DC136" s="342"/>
      <c r="DD136" s="342"/>
      <c r="DE136" s="342"/>
      <c r="DF136" s="342"/>
      <c r="DG136" s="342"/>
      <c r="DH136" s="342"/>
      <c r="DI136" s="342"/>
      <c r="DJ136" s="342"/>
      <c r="DK136" s="342"/>
      <c r="DL136" s="342"/>
      <c r="DM136" s="342"/>
      <c r="DN136" s="342"/>
      <c r="DO136" s="342"/>
      <c r="DP136" s="342"/>
      <c r="DQ136" s="342"/>
      <c r="DR136" s="342"/>
      <c r="DS136" s="342"/>
      <c r="DT136" s="342"/>
      <c r="DU136" s="342"/>
      <c r="DV136" s="342"/>
      <c r="DW136" s="342"/>
      <c r="DX136" s="342"/>
      <c r="DY136" s="342"/>
      <c r="DZ136" s="342"/>
      <c r="EA136" s="342"/>
      <c r="EB136" s="342"/>
      <c r="EC136" s="342"/>
      <c r="ED136" s="342"/>
      <c r="EE136" s="342"/>
      <c r="EF136" s="342"/>
      <c r="EG136" s="176"/>
      <c r="EH136" s="176"/>
      <c r="EI136" s="176"/>
      <c r="EJ136" s="176"/>
      <c r="EK136" s="91"/>
      <c r="EL136" s="91"/>
      <c r="EM136" s="91"/>
      <c r="EN136" s="91"/>
      <c r="EO136" s="91"/>
      <c r="EP136" s="21"/>
      <c r="EQ136" s="20"/>
      <c r="ER136" s="20"/>
      <c r="ES136" s="20"/>
      <c r="ET136" s="20"/>
      <c r="EU136" s="20"/>
      <c r="EV136" s="21"/>
      <c r="EW136" s="20"/>
      <c r="EX136" s="20"/>
      <c r="EY136" s="20"/>
      <c r="EZ136" s="20"/>
      <c r="FA136" s="20"/>
      <c r="FB136" s="21"/>
      <c r="FC136" s="20"/>
      <c r="FD136" s="20"/>
      <c r="FE136" s="20"/>
      <c r="FF136" s="20"/>
      <c r="FG136" s="20"/>
      <c r="FH136" s="21"/>
      <c r="FI136" s="20"/>
      <c r="FJ136" s="20"/>
      <c r="FK136" s="20"/>
      <c r="FL136" s="20"/>
      <c r="FM136" s="20"/>
      <c r="FN136" s="20"/>
      <c r="FO136" s="20"/>
      <c r="FP136" s="20"/>
      <c r="FQ136" s="20"/>
      <c r="FR136" s="20"/>
      <c r="FS136" s="20"/>
      <c r="FT136" s="20"/>
      <c r="FU136" s="20"/>
      <c r="FV136" s="20"/>
      <c r="FW136" s="20"/>
      <c r="FX136" s="20"/>
      <c r="FY136" s="20"/>
      <c r="FZ136" s="20"/>
      <c r="GA136"/>
      <c r="GD136"/>
      <c r="GE136"/>
      <c r="GF136"/>
      <c r="GG136"/>
      <c r="GH136"/>
      <c r="GI136" s="187"/>
      <c r="GJ136" s="188"/>
    </row>
    <row r="137" spans="1:192" s="8" customFormat="1" ht="16.5" customHeight="1">
      <c r="A137" s="341" t="s">
        <v>153</v>
      </c>
      <c r="B137" s="341"/>
      <c r="C137" s="341"/>
      <c r="D137" s="341"/>
      <c r="E137" s="341"/>
      <c r="F137" s="341"/>
      <c r="G137" s="341"/>
      <c r="H137" s="341"/>
      <c r="I137" s="341"/>
      <c r="J137" s="341"/>
      <c r="K137" s="341"/>
      <c r="L137" s="341"/>
      <c r="M137" s="341"/>
      <c r="N137" s="341"/>
      <c r="O137" s="341"/>
      <c r="P137" s="341"/>
      <c r="Q137" s="341"/>
      <c r="R137" s="341"/>
      <c r="S137" s="341"/>
      <c r="T137" s="341"/>
      <c r="U137" s="341"/>
      <c r="V137" s="341"/>
      <c r="W137" s="341"/>
      <c r="X137" s="341"/>
      <c r="Y137" s="341"/>
      <c r="Z137" s="341"/>
      <c r="AA137" s="341"/>
      <c r="AB137" s="341"/>
      <c r="AC137" s="341"/>
      <c r="AD137" s="341"/>
      <c r="AE137" s="341"/>
      <c r="AF137" s="341"/>
      <c r="AG137" s="341"/>
      <c r="AH137" s="341"/>
      <c r="AI137" s="341"/>
      <c r="AJ137" s="341"/>
      <c r="AK137" s="341"/>
      <c r="AL137" s="341"/>
      <c r="AM137" s="341"/>
      <c r="AN137" s="341"/>
      <c r="AO137" s="341"/>
      <c r="AP137" s="341"/>
      <c r="AQ137" s="341"/>
      <c r="AR137" s="341"/>
      <c r="AS137" s="341"/>
      <c r="AT137" s="341"/>
      <c r="AU137" s="341"/>
      <c r="AV137" s="341"/>
      <c r="AW137" s="341"/>
      <c r="AX137" s="341"/>
      <c r="AY137" s="341"/>
      <c r="AZ137" s="341"/>
      <c r="BA137" s="341"/>
      <c r="BB137" s="341"/>
      <c r="BC137" s="341"/>
      <c r="BD137" s="341"/>
      <c r="BE137" s="341"/>
      <c r="BF137" s="341"/>
      <c r="BG137" s="341"/>
      <c r="BH137" s="341"/>
      <c r="BI137" s="341"/>
      <c r="BJ137" s="341"/>
      <c r="BK137" s="341"/>
      <c r="BL137" s="341"/>
      <c r="BM137" s="341"/>
      <c r="BN137" s="341"/>
      <c r="BO137" s="341"/>
      <c r="BP137" s="341"/>
      <c r="BQ137" s="341"/>
      <c r="BR137" s="341"/>
      <c r="BS137" s="341"/>
      <c r="BT137" s="341"/>
      <c r="BU137" s="341"/>
      <c r="BV137" s="341"/>
      <c r="BW137" s="341"/>
      <c r="BX137" s="341"/>
      <c r="BY137" s="341"/>
      <c r="BZ137" s="341"/>
      <c r="CA137" s="341"/>
      <c r="CB137" s="341"/>
      <c r="CC137" s="341"/>
      <c r="CD137" s="341"/>
      <c r="CE137" s="341"/>
      <c r="CF137" s="341"/>
      <c r="CG137" s="341"/>
      <c r="CH137" s="341"/>
      <c r="CI137" s="341"/>
      <c r="CJ137" s="341"/>
      <c r="CK137" s="341"/>
      <c r="CL137" s="341"/>
      <c r="CM137" s="341"/>
      <c r="CN137" s="341"/>
      <c r="CO137" s="341"/>
      <c r="CP137" s="341"/>
      <c r="CQ137" s="341"/>
      <c r="CR137" s="341"/>
      <c r="CS137" s="341"/>
      <c r="CT137" s="341"/>
      <c r="CU137" s="341"/>
      <c r="CV137" s="341"/>
      <c r="CW137" s="341"/>
      <c r="CX137" s="341"/>
      <c r="CY137" s="341"/>
      <c r="CZ137" s="341"/>
      <c r="DA137" s="341"/>
      <c r="DB137" s="341"/>
      <c r="DC137" s="341"/>
      <c r="DD137" s="341"/>
      <c r="DE137" s="341"/>
      <c r="DF137" s="341"/>
      <c r="DG137" s="341"/>
      <c r="DH137" s="341"/>
      <c r="DI137" s="341"/>
      <c r="DJ137" s="341"/>
      <c r="DK137" s="341"/>
      <c r="DL137" s="341"/>
      <c r="DM137" s="341"/>
      <c r="DN137" s="341"/>
      <c r="DO137" s="341"/>
      <c r="DP137" s="341"/>
      <c r="DQ137" s="341"/>
      <c r="DR137" s="341"/>
      <c r="DS137" s="341"/>
      <c r="DT137" s="341"/>
      <c r="DU137" s="341"/>
      <c r="DV137" s="341"/>
      <c r="DW137" s="341"/>
      <c r="DX137" s="341"/>
      <c r="DY137" s="341"/>
      <c r="DZ137" s="341"/>
      <c r="EA137" s="341"/>
      <c r="EB137" s="341"/>
      <c r="EC137" s="341"/>
      <c r="ED137" s="341"/>
      <c r="EE137" s="341"/>
      <c r="EF137" s="341"/>
      <c r="EG137" s="175"/>
      <c r="EH137" s="175"/>
      <c r="EI137" s="175"/>
      <c r="EJ137" s="175"/>
      <c r="EK137" s="92"/>
      <c r="EL137" s="92"/>
      <c r="EM137" s="92"/>
      <c r="EN137" s="92"/>
      <c r="EO137" s="92"/>
      <c r="EP137" s="25"/>
      <c r="EQ137" s="2"/>
      <c r="ER137" s="2"/>
      <c r="ES137" s="2"/>
      <c r="ET137" s="2"/>
      <c r="EU137" s="2"/>
      <c r="EV137" s="25"/>
      <c r="EW137" s="22"/>
      <c r="EX137" s="22"/>
      <c r="EY137" s="22"/>
      <c r="EZ137" s="22"/>
      <c r="FA137" s="22"/>
      <c r="FB137" s="23"/>
      <c r="FC137" s="22"/>
      <c r="FD137" s="22"/>
      <c r="FE137" s="22"/>
      <c r="FF137" s="22"/>
      <c r="FG137" s="22"/>
      <c r="FH137" s="23"/>
      <c r="FI137" s="22"/>
      <c r="FJ137" s="22"/>
      <c r="FK137" s="22"/>
      <c r="FL137" s="22"/>
      <c r="FM137" s="22"/>
      <c r="FO137" s="22"/>
      <c r="FP137" s="22"/>
      <c r="FQ137" s="22"/>
      <c r="FR137" s="22"/>
      <c r="FS137" s="22"/>
      <c r="FT137" s="22"/>
      <c r="FU137" s="22"/>
      <c r="FV137" s="22"/>
      <c r="FW137" s="22"/>
      <c r="FX137" s="22"/>
      <c r="FY137" s="22"/>
      <c r="FZ137" s="22"/>
      <c r="GA137"/>
      <c r="GD137"/>
      <c r="GE137"/>
      <c r="GF137"/>
      <c r="GG137"/>
      <c r="GH137"/>
      <c r="GI137" s="187"/>
      <c r="GJ137" s="188"/>
    </row>
    <row r="138" spans="1:192" ht="16.5">
      <c r="A138" s="341" t="s">
        <v>277</v>
      </c>
      <c r="B138" s="341"/>
      <c r="C138" s="341"/>
      <c r="D138" s="341"/>
      <c r="E138" s="341"/>
      <c r="F138" s="341"/>
      <c r="G138" s="341"/>
      <c r="H138" s="341"/>
      <c r="I138" s="341"/>
      <c r="J138" s="341"/>
      <c r="K138" s="341"/>
      <c r="L138" s="341"/>
      <c r="M138" s="341"/>
      <c r="N138" s="341"/>
      <c r="O138" s="341"/>
      <c r="P138" s="341"/>
      <c r="Q138" s="341"/>
      <c r="R138" s="341"/>
      <c r="S138" s="341"/>
      <c r="T138" s="341"/>
      <c r="U138" s="341"/>
      <c r="V138" s="341"/>
      <c r="W138" s="341"/>
      <c r="X138" s="341"/>
      <c r="Y138" s="341"/>
      <c r="Z138" s="341"/>
      <c r="AA138" s="341"/>
      <c r="AB138" s="341"/>
      <c r="AC138" s="341"/>
      <c r="AD138" s="341"/>
      <c r="AE138" s="341"/>
      <c r="AF138" s="341"/>
      <c r="AG138" s="341"/>
      <c r="AH138" s="341"/>
      <c r="AI138" s="341"/>
      <c r="AJ138" s="341"/>
      <c r="AK138" s="341"/>
      <c r="AL138" s="341"/>
      <c r="AM138" s="341"/>
      <c r="AN138" s="341"/>
      <c r="AO138" s="341"/>
      <c r="AP138" s="341"/>
      <c r="AQ138" s="341"/>
      <c r="AR138" s="341"/>
      <c r="AS138" s="341"/>
      <c r="AT138" s="341"/>
      <c r="AU138" s="341"/>
      <c r="AV138" s="341"/>
      <c r="AW138" s="341"/>
      <c r="AX138" s="341"/>
      <c r="AY138" s="341"/>
      <c r="AZ138" s="341"/>
      <c r="BA138" s="341"/>
      <c r="BB138" s="341"/>
      <c r="BC138" s="341"/>
      <c r="BD138" s="341"/>
      <c r="BE138" s="341"/>
      <c r="BF138" s="341"/>
      <c r="BG138" s="341"/>
      <c r="BH138" s="341"/>
      <c r="BI138" s="341"/>
      <c r="BJ138" s="341"/>
      <c r="BK138" s="341"/>
      <c r="BL138" s="341"/>
      <c r="BM138" s="341"/>
      <c r="BN138" s="341"/>
      <c r="BO138" s="341"/>
      <c r="BP138" s="341"/>
      <c r="BQ138" s="341"/>
      <c r="BR138" s="341"/>
      <c r="BS138" s="341"/>
      <c r="BT138" s="341"/>
      <c r="BU138" s="341"/>
      <c r="BV138" s="341"/>
      <c r="BW138" s="341"/>
      <c r="BX138" s="341"/>
      <c r="BY138" s="341"/>
      <c r="BZ138" s="341"/>
      <c r="CA138" s="341"/>
      <c r="CB138" s="341"/>
      <c r="CC138" s="341"/>
      <c r="CD138" s="341"/>
      <c r="CE138" s="341"/>
      <c r="CF138" s="341"/>
      <c r="CG138" s="341"/>
      <c r="CH138" s="341"/>
      <c r="CI138" s="341"/>
      <c r="CJ138" s="341"/>
      <c r="CK138" s="341"/>
      <c r="CL138" s="341"/>
      <c r="CM138" s="341"/>
      <c r="CN138" s="341"/>
      <c r="CO138" s="341"/>
      <c r="CP138" s="341"/>
      <c r="CQ138" s="341"/>
      <c r="CR138" s="341"/>
      <c r="CS138" s="341"/>
      <c r="CT138" s="341"/>
      <c r="CU138" s="341"/>
      <c r="CV138" s="341"/>
      <c r="CW138" s="341"/>
      <c r="CX138" s="341"/>
      <c r="CY138" s="341"/>
      <c r="CZ138" s="341"/>
      <c r="DA138" s="341"/>
      <c r="DB138" s="341"/>
      <c r="DC138" s="341"/>
      <c r="DD138" s="341"/>
      <c r="DE138" s="341"/>
      <c r="DF138" s="341"/>
      <c r="DG138" s="341"/>
      <c r="DH138" s="341"/>
      <c r="DI138" s="341"/>
      <c r="DJ138" s="341"/>
      <c r="DK138" s="341"/>
      <c r="DL138" s="341"/>
      <c r="DM138" s="341"/>
      <c r="DN138" s="341"/>
      <c r="DO138" s="341"/>
      <c r="DP138" s="341"/>
      <c r="DQ138" s="341"/>
      <c r="DR138" s="341"/>
      <c r="DS138" s="341"/>
      <c r="DT138" s="341"/>
      <c r="DU138" s="341"/>
      <c r="DV138" s="341"/>
      <c r="DW138" s="341"/>
      <c r="DX138" s="341"/>
      <c r="DY138" s="341"/>
      <c r="DZ138" s="341"/>
      <c r="EA138" s="341"/>
      <c r="EB138" s="341"/>
      <c r="EC138" s="341"/>
      <c r="ED138" s="341"/>
      <c r="EE138" s="341"/>
      <c r="EF138" s="341"/>
      <c r="FR138" s="2"/>
      <c r="FS138" s="2"/>
      <c r="FT138" s="2"/>
      <c r="FU138" s="2"/>
      <c r="FV138" s="2"/>
      <c r="GC138" s="8"/>
    </row>
    <row r="139" spans="1:192" ht="18">
      <c r="A139" s="330" t="s">
        <v>154</v>
      </c>
      <c r="B139" s="331"/>
      <c r="C139" s="331"/>
      <c r="D139" s="331"/>
      <c r="E139" s="331"/>
      <c r="F139" s="331"/>
      <c r="G139" s="331"/>
      <c r="H139" s="331"/>
      <c r="I139" s="331"/>
      <c r="J139" s="331"/>
      <c r="K139" s="331"/>
      <c r="L139" s="331"/>
      <c r="M139" s="331"/>
      <c r="N139" s="331"/>
      <c r="O139" s="331"/>
      <c r="P139" s="331"/>
      <c r="Q139" s="331"/>
      <c r="R139" s="331"/>
      <c r="S139" s="331"/>
      <c r="T139" s="331"/>
      <c r="U139" s="331"/>
      <c r="V139" s="331"/>
      <c r="W139" s="331"/>
      <c r="X139" s="331"/>
      <c r="Y139" s="331"/>
      <c r="Z139" s="331"/>
      <c r="AA139" s="331"/>
      <c r="AB139" s="331"/>
      <c r="AC139" s="331"/>
      <c r="AD139" s="331"/>
      <c r="AE139" s="331"/>
      <c r="AF139" s="331"/>
      <c r="AG139" s="331"/>
      <c r="AH139" s="331"/>
      <c r="AI139" s="331"/>
      <c r="AJ139" s="331"/>
      <c r="AK139" s="331"/>
      <c r="AL139" s="331"/>
      <c r="AM139" s="331"/>
      <c r="AN139" s="331"/>
      <c r="AO139" s="331"/>
      <c r="AP139" s="331"/>
      <c r="AQ139" s="331"/>
      <c r="AR139" s="331"/>
      <c r="AS139" s="331"/>
      <c r="AT139" s="331"/>
      <c r="AU139" s="331"/>
      <c r="AV139" s="331"/>
      <c r="AW139" s="331"/>
      <c r="AX139" s="331"/>
      <c r="AY139" s="331"/>
      <c r="AZ139" s="331"/>
      <c r="BA139" s="331"/>
      <c r="BB139" s="331"/>
      <c r="BC139" s="331"/>
      <c r="BD139" s="331"/>
      <c r="BE139" s="331"/>
      <c r="BF139" s="331"/>
      <c r="BG139" s="331"/>
      <c r="BH139" s="331"/>
      <c r="BI139" s="331"/>
      <c r="BJ139" s="331"/>
      <c r="BK139" s="331"/>
      <c r="BL139" s="331"/>
      <c r="BM139" s="331"/>
      <c r="BN139" s="331"/>
      <c r="BO139" s="331"/>
      <c r="BP139" s="331"/>
      <c r="BQ139" s="331"/>
      <c r="BR139" s="331"/>
      <c r="BS139" s="331"/>
      <c r="BT139" s="331"/>
      <c r="BU139" s="331"/>
      <c r="BV139" s="331"/>
      <c r="BW139" s="331"/>
      <c r="BX139" s="331"/>
      <c r="BY139" s="331"/>
      <c r="BZ139" s="331"/>
      <c r="CA139" s="331"/>
      <c r="CB139" s="331"/>
      <c r="CC139" s="331"/>
      <c r="CD139" s="331"/>
      <c r="CE139" s="331"/>
      <c r="CF139" s="331"/>
      <c r="CG139" s="331"/>
      <c r="CH139" s="331"/>
      <c r="CI139" s="331"/>
      <c r="CJ139" s="331"/>
      <c r="CK139" s="331"/>
      <c r="CL139" s="331"/>
      <c r="CM139" s="331"/>
      <c r="CN139" s="331"/>
      <c r="CO139" s="331"/>
      <c r="CP139" s="331"/>
      <c r="CQ139" s="331"/>
      <c r="CR139" s="331"/>
      <c r="CS139" s="331"/>
      <c r="CT139" s="331"/>
      <c r="CU139" s="331"/>
      <c r="CV139" s="331"/>
      <c r="CW139" s="331"/>
      <c r="CX139" s="331"/>
      <c r="CY139" s="331"/>
      <c r="CZ139" s="331"/>
      <c r="DA139" s="331"/>
      <c r="DB139" s="331"/>
      <c r="DC139" s="331"/>
      <c r="DD139" s="331"/>
      <c r="DE139" s="331"/>
      <c r="DF139" s="331"/>
      <c r="DG139" s="331"/>
      <c r="DH139" s="331"/>
      <c r="DI139" s="331"/>
      <c r="DJ139" s="331"/>
      <c r="DK139" s="331"/>
      <c r="DL139" s="331"/>
      <c r="DM139" s="331"/>
      <c r="DN139" s="331"/>
      <c r="DO139" s="331"/>
      <c r="DP139" s="331"/>
      <c r="DQ139" s="331"/>
      <c r="DR139" s="331"/>
      <c r="DS139" s="331"/>
      <c r="DT139" s="331"/>
      <c r="DU139" s="331"/>
      <c r="DV139" s="331"/>
      <c r="DW139" s="331"/>
      <c r="DX139" s="331"/>
      <c r="DY139" s="331"/>
      <c r="DZ139" s="331"/>
      <c r="EA139" s="331"/>
      <c r="EB139" s="331"/>
      <c r="EC139" s="331"/>
      <c r="ED139" s="331"/>
      <c r="EE139" s="331"/>
      <c r="EF139" s="331"/>
      <c r="EG139" s="173"/>
      <c r="EH139" s="173"/>
      <c r="EI139" s="173"/>
      <c r="EJ139" s="173"/>
      <c r="FR139" s="2"/>
      <c r="FS139" s="2"/>
      <c r="FT139" s="2"/>
      <c r="FU139" s="2"/>
      <c r="FV139" s="2"/>
    </row>
    <row r="140" spans="1:192" ht="16.5">
      <c r="A140" s="330" t="s">
        <v>155</v>
      </c>
      <c r="B140" s="331"/>
      <c r="C140" s="331"/>
      <c r="D140" s="331"/>
      <c r="E140" s="331"/>
      <c r="F140" s="331"/>
      <c r="G140" s="331"/>
      <c r="H140" s="331"/>
      <c r="I140" s="331"/>
      <c r="J140" s="331"/>
      <c r="K140" s="331"/>
      <c r="L140" s="331"/>
      <c r="M140" s="331"/>
      <c r="N140" s="331"/>
      <c r="O140" s="331"/>
      <c r="P140" s="331"/>
      <c r="Q140" s="331"/>
      <c r="R140" s="331"/>
      <c r="S140" s="331"/>
      <c r="T140" s="331"/>
      <c r="U140" s="331"/>
      <c r="V140" s="331"/>
      <c r="W140" s="331"/>
      <c r="X140" s="331"/>
      <c r="Y140" s="331"/>
      <c r="Z140" s="331"/>
      <c r="AA140" s="331"/>
      <c r="AB140" s="331"/>
      <c r="AC140" s="331"/>
      <c r="AD140" s="331"/>
      <c r="AE140" s="331"/>
      <c r="AF140" s="331"/>
      <c r="AG140" s="331"/>
      <c r="AH140" s="331"/>
      <c r="AI140" s="331"/>
      <c r="AJ140" s="331"/>
      <c r="AK140" s="331"/>
      <c r="AL140" s="331"/>
      <c r="AM140" s="331"/>
      <c r="AN140" s="331"/>
      <c r="AO140" s="331"/>
      <c r="AP140" s="331"/>
      <c r="AQ140" s="331"/>
      <c r="AR140" s="331"/>
      <c r="AS140" s="331"/>
      <c r="AT140" s="331"/>
      <c r="AU140" s="331"/>
      <c r="AV140" s="331"/>
      <c r="AW140" s="331"/>
      <c r="AX140" s="331"/>
      <c r="AY140" s="331"/>
      <c r="AZ140" s="331"/>
      <c r="BA140" s="331"/>
      <c r="BB140" s="331"/>
      <c r="BC140" s="331"/>
      <c r="BD140" s="331"/>
      <c r="BE140" s="331"/>
      <c r="BF140" s="331"/>
      <c r="BG140" s="331"/>
      <c r="BH140" s="331"/>
      <c r="BI140" s="331"/>
      <c r="BJ140" s="331"/>
      <c r="BK140" s="331"/>
      <c r="BL140" s="331"/>
      <c r="BM140" s="331"/>
      <c r="BN140" s="331"/>
      <c r="BO140" s="331"/>
      <c r="BP140" s="331"/>
      <c r="BQ140" s="331"/>
      <c r="BR140" s="331"/>
      <c r="BS140" s="331"/>
      <c r="BT140" s="331"/>
      <c r="BU140" s="331"/>
      <c r="BV140" s="331"/>
      <c r="BW140" s="331"/>
      <c r="BX140" s="331"/>
      <c r="BY140" s="331"/>
      <c r="BZ140" s="331"/>
      <c r="CA140" s="331"/>
      <c r="CB140" s="331"/>
      <c r="CC140" s="331"/>
      <c r="CD140" s="331"/>
      <c r="CE140" s="331"/>
      <c r="CF140" s="331"/>
      <c r="CG140" s="331"/>
      <c r="CH140" s="331"/>
      <c r="CI140" s="331"/>
      <c r="CJ140" s="331"/>
      <c r="CK140" s="331"/>
      <c r="CL140" s="331"/>
      <c r="CM140" s="331"/>
      <c r="CN140" s="331"/>
      <c r="CO140" s="331"/>
      <c r="CP140" s="331"/>
      <c r="CQ140" s="331"/>
      <c r="CR140" s="331"/>
      <c r="CS140" s="331"/>
      <c r="CT140" s="331"/>
      <c r="CU140" s="331"/>
      <c r="CV140" s="331"/>
      <c r="CW140" s="331"/>
      <c r="CX140" s="331"/>
      <c r="CY140" s="331"/>
      <c r="CZ140" s="331"/>
      <c r="DA140" s="331"/>
      <c r="DB140" s="331"/>
      <c r="DC140" s="331"/>
      <c r="DD140" s="331"/>
      <c r="DE140" s="331"/>
      <c r="DF140" s="331"/>
      <c r="DG140" s="331"/>
      <c r="DH140" s="331"/>
      <c r="DI140" s="331"/>
      <c r="DJ140" s="331"/>
      <c r="DK140" s="331"/>
      <c r="DL140" s="331"/>
      <c r="DM140" s="331"/>
      <c r="DN140" s="331"/>
      <c r="DO140" s="331"/>
      <c r="DP140" s="331"/>
      <c r="DQ140" s="331"/>
      <c r="DR140" s="331"/>
      <c r="DS140" s="331"/>
      <c r="DT140" s="331"/>
      <c r="DU140" s="331"/>
      <c r="DV140" s="331"/>
      <c r="DW140" s="331"/>
      <c r="DX140" s="331"/>
      <c r="DY140" s="331"/>
      <c r="DZ140" s="331"/>
      <c r="EA140" s="331"/>
      <c r="EB140" s="331"/>
      <c r="EC140" s="331"/>
      <c r="ED140" s="331"/>
      <c r="EE140" s="331"/>
      <c r="EF140" s="331"/>
      <c r="EG140" s="173"/>
      <c r="EH140" s="173"/>
      <c r="EI140" s="173"/>
      <c r="EJ140" s="173"/>
      <c r="FR140" s="2"/>
      <c r="FS140" s="2"/>
      <c r="FT140" s="2"/>
      <c r="FU140" s="2"/>
      <c r="FV140" s="2"/>
    </row>
    <row r="141" spans="1:192" ht="16.5">
      <c r="A141" s="330" t="s">
        <v>156</v>
      </c>
      <c r="B141" s="331"/>
      <c r="C141" s="331"/>
      <c r="D141" s="331"/>
      <c r="E141" s="331"/>
      <c r="F141" s="331"/>
      <c r="G141" s="331"/>
      <c r="H141" s="331"/>
      <c r="I141" s="331"/>
      <c r="J141" s="331"/>
      <c r="K141" s="331"/>
      <c r="L141" s="331"/>
      <c r="M141" s="331"/>
      <c r="N141" s="331"/>
      <c r="O141" s="331"/>
      <c r="P141" s="331"/>
      <c r="Q141" s="331"/>
      <c r="R141" s="331"/>
      <c r="S141" s="331"/>
      <c r="T141" s="331"/>
      <c r="U141" s="331"/>
      <c r="V141" s="331"/>
      <c r="W141" s="331"/>
      <c r="X141" s="331"/>
      <c r="Y141" s="331"/>
      <c r="Z141" s="331"/>
      <c r="AA141" s="331"/>
      <c r="AB141" s="331"/>
      <c r="AC141" s="331"/>
      <c r="AD141" s="331"/>
      <c r="AE141" s="331"/>
      <c r="AF141" s="331"/>
      <c r="AG141" s="331"/>
      <c r="AH141" s="331"/>
      <c r="AI141" s="331"/>
      <c r="AJ141" s="331"/>
      <c r="AK141" s="331"/>
      <c r="AL141" s="331"/>
      <c r="AM141" s="331"/>
      <c r="AN141" s="331"/>
      <c r="AO141" s="331"/>
      <c r="AP141" s="331"/>
      <c r="AQ141" s="331"/>
      <c r="AR141" s="331"/>
      <c r="AS141" s="331"/>
      <c r="AT141" s="331"/>
      <c r="AU141" s="331"/>
      <c r="AV141" s="331"/>
      <c r="AW141" s="331"/>
      <c r="AX141" s="331"/>
      <c r="AY141" s="331"/>
      <c r="AZ141" s="331"/>
      <c r="BA141" s="331"/>
      <c r="BB141" s="331"/>
      <c r="BC141" s="331"/>
      <c r="BD141" s="331"/>
      <c r="BE141" s="331"/>
      <c r="BF141" s="331"/>
      <c r="BG141" s="331"/>
      <c r="BH141" s="331"/>
      <c r="BI141" s="331"/>
      <c r="BJ141" s="331"/>
      <c r="BK141" s="331"/>
      <c r="BL141" s="331"/>
      <c r="BM141" s="331"/>
      <c r="BN141" s="331"/>
      <c r="BO141" s="331"/>
      <c r="BP141" s="331"/>
      <c r="BQ141" s="331"/>
      <c r="BR141" s="331"/>
      <c r="BS141" s="331"/>
      <c r="BT141" s="331"/>
      <c r="BU141" s="331"/>
      <c r="BV141" s="331"/>
      <c r="BW141" s="331"/>
      <c r="BX141" s="331"/>
      <c r="BY141" s="331"/>
      <c r="BZ141" s="331"/>
      <c r="CA141" s="331"/>
      <c r="CB141" s="331"/>
      <c r="CC141" s="331"/>
      <c r="CD141" s="331"/>
      <c r="CE141" s="331"/>
      <c r="CF141" s="331"/>
      <c r="CG141" s="331"/>
      <c r="CH141" s="331"/>
      <c r="CI141" s="331"/>
      <c r="CJ141" s="331"/>
      <c r="CK141" s="331"/>
      <c r="CL141" s="331"/>
      <c r="CM141" s="331"/>
      <c r="CN141" s="331"/>
      <c r="CO141" s="331"/>
      <c r="CP141" s="331"/>
      <c r="CQ141" s="331"/>
      <c r="CR141" s="331"/>
      <c r="CS141" s="331"/>
      <c r="CT141" s="331"/>
      <c r="CU141" s="331"/>
      <c r="CV141" s="331"/>
      <c r="CW141" s="331"/>
      <c r="CX141" s="331"/>
      <c r="CY141" s="331"/>
      <c r="CZ141" s="331"/>
      <c r="DA141" s="331"/>
      <c r="DB141" s="331"/>
      <c r="DC141" s="331"/>
      <c r="DD141" s="331"/>
      <c r="DE141" s="331"/>
      <c r="DF141" s="331"/>
      <c r="DG141" s="331"/>
      <c r="DH141" s="331"/>
      <c r="DI141" s="331"/>
      <c r="DJ141" s="331"/>
      <c r="DK141" s="331"/>
      <c r="DL141" s="331"/>
      <c r="DM141" s="331"/>
      <c r="DN141" s="331"/>
      <c r="DO141" s="331"/>
      <c r="DP141" s="331"/>
      <c r="DQ141" s="331"/>
      <c r="DR141" s="331"/>
      <c r="DS141" s="331"/>
      <c r="DT141" s="331"/>
      <c r="DU141" s="331"/>
      <c r="DV141" s="331"/>
      <c r="DW141" s="331"/>
      <c r="DX141" s="331"/>
      <c r="DY141" s="331"/>
      <c r="DZ141" s="331"/>
      <c r="EA141" s="331"/>
      <c r="EB141" s="331"/>
      <c r="EC141" s="331"/>
      <c r="ED141" s="331"/>
      <c r="EE141" s="331"/>
      <c r="EF141" s="331"/>
      <c r="EG141" s="173"/>
      <c r="EH141" s="173"/>
      <c r="EI141" s="173"/>
      <c r="EJ141" s="173"/>
      <c r="FR141" s="2"/>
      <c r="FS141" s="2"/>
      <c r="FT141" s="2"/>
      <c r="FU141" s="2"/>
      <c r="FV141" s="2"/>
    </row>
    <row r="142" spans="1:192" ht="16.5">
      <c r="A142" s="330" t="s">
        <v>157</v>
      </c>
      <c r="B142" s="331"/>
      <c r="C142" s="331"/>
      <c r="D142" s="331"/>
      <c r="E142" s="331"/>
      <c r="F142" s="331"/>
      <c r="G142" s="331"/>
      <c r="H142" s="331"/>
      <c r="I142" s="331"/>
      <c r="J142" s="331"/>
      <c r="K142" s="331"/>
      <c r="L142" s="331"/>
      <c r="M142" s="331"/>
      <c r="N142" s="331"/>
      <c r="O142" s="331"/>
      <c r="P142" s="331"/>
      <c r="Q142" s="331"/>
      <c r="R142" s="331"/>
      <c r="S142" s="331"/>
      <c r="T142" s="331"/>
      <c r="U142" s="331"/>
      <c r="V142" s="331"/>
      <c r="W142" s="331"/>
      <c r="X142" s="331"/>
      <c r="Y142" s="331"/>
      <c r="Z142" s="331"/>
      <c r="AA142" s="331"/>
      <c r="AB142" s="331"/>
      <c r="AC142" s="331"/>
      <c r="AD142" s="331"/>
      <c r="AE142" s="331"/>
      <c r="AF142" s="331"/>
      <c r="AG142" s="331"/>
      <c r="AH142" s="331"/>
      <c r="AI142" s="331"/>
      <c r="AJ142" s="331"/>
      <c r="AK142" s="331"/>
      <c r="AL142" s="331"/>
      <c r="AM142" s="331"/>
      <c r="AN142" s="331"/>
      <c r="AO142" s="331"/>
      <c r="AP142" s="331"/>
      <c r="AQ142" s="331"/>
      <c r="AR142" s="331"/>
      <c r="AS142" s="331"/>
      <c r="AT142" s="331"/>
      <c r="AU142" s="331"/>
      <c r="AV142" s="331"/>
      <c r="AW142" s="331"/>
      <c r="AX142" s="331"/>
      <c r="AY142" s="331"/>
      <c r="AZ142" s="331"/>
      <c r="BA142" s="331"/>
      <c r="BB142" s="331"/>
      <c r="BC142" s="331"/>
      <c r="BD142" s="331"/>
      <c r="BE142" s="331"/>
      <c r="BF142" s="331"/>
      <c r="BG142" s="331"/>
      <c r="BH142" s="331"/>
      <c r="BI142" s="331"/>
      <c r="BJ142" s="331"/>
      <c r="BK142" s="331"/>
      <c r="BL142" s="331"/>
      <c r="BM142" s="331"/>
      <c r="BN142" s="331"/>
      <c r="BO142" s="331"/>
      <c r="BP142" s="331"/>
      <c r="BQ142" s="331"/>
      <c r="BR142" s="331"/>
      <c r="BS142" s="331"/>
      <c r="BT142" s="331"/>
      <c r="BU142" s="331"/>
      <c r="BV142" s="331"/>
      <c r="BW142" s="331"/>
      <c r="BX142" s="331"/>
      <c r="BY142" s="331"/>
      <c r="BZ142" s="331"/>
      <c r="CA142" s="331"/>
      <c r="CB142" s="331"/>
      <c r="CC142" s="331"/>
      <c r="CD142" s="331"/>
      <c r="CE142" s="331"/>
      <c r="CF142" s="331"/>
      <c r="CG142" s="331"/>
      <c r="CH142" s="331"/>
      <c r="CI142" s="331"/>
      <c r="CJ142" s="331"/>
      <c r="CK142" s="331"/>
      <c r="CL142" s="331"/>
      <c r="CM142" s="331"/>
      <c r="CN142" s="331"/>
      <c r="CO142" s="331"/>
      <c r="CP142" s="331"/>
      <c r="CQ142" s="331"/>
      <c r="CR142" s="331"/>
      <c r="CS142" s="331"/>
      <c r="CT142" s="331"/>
      <c r="CU142" s="331"/>
      <c r="CV142" s="331"/>
      <c r="CW142" s="331"/>
      <c r="CX142" s="331"/>
      <c r="CY142" s="331"/>
      <c r="CZ142" s="331"/>
      <c r="DA142" s="331"/>
      <c r="DB142" s="331"/>
      <c r="DC142" s="331"/>
      <c r="DD142" s="331"/>
      <c r="DE142" s="331"/>
      <c r="DF142" s="331"/>
      <c r="DG142" s="331"/>
      <c r="DH142" s="331"/>
      <c r="DI142" s="331"/>
      <c r="DJ142" s="331"/>
      <c r="DK142" s="331"/>
      <c r="DL142" s="331"/>
      <c r="DM142" s="331"/>
      <c r="DN142" s="331"/>
      <c r="DO142" s="331"/>
      <c r="DP142" s="331"/>
      <c r="DQ142" s="331"/>
      <c r="DR142" s="331"/>
      <c r="DS142" s="331"/>
      <c r="DT142" s="331"/>
      <c r="DU142" s="331"/>
      <c r="DV142" s="331"/>
      <c r="DW142" s="331"/>
      <c r="DX142" s="331"/>
      <c r="DY142" s="331"/>
      <c r="DZ142" s="331"/>
      <c r="EA142" s="331"/>
      <c r="EB142" s="331"/>
      <c r="EC142" s="331"/>
      <c r="ED142" s="331"/>
      <c r="EE142" s="331"/>
      <c r="EF142" s="331"/>
      <c r="EG142" s="173"/>
      <c r="EH142" s="173"/>
      <c r="EI142" s="173"/>
      <c r="EJ142" s="173"/>
      <c r="FR142" s="2"/>
      <c r="FS142" s="2"/>
      <c r="FT142" s="2"/>
      <c r="FU142" s="2"/>
      <c r="FV142" s="2"/>
    </row>
    <row r="143" spans="1:192" ht="16.5">
      <c r="A143" s="330" t="s">
        <v>158</v>
      </c>
      <c r="B143" s="331"/>
      <c r="C143" s="331"/>
      <c r="D143" s="331"/>
      <c r="E143" s="331"/>
      <c r="F143" s="331"/>
      <c r="G143" s="331"/>
      <c r="H143" s="331"/>
      <c r="I143" s="331"/>
      <c r="J143" s="331"/>
      <c r="K143" s="331"/>
      <c r="L143" s="331"/>
      <c r="M143" s="331"/>
      <c r="N143" s="331"/>
      <c r="O143" s="331"/>
      <c r="P143" s="331"/>
      <c r="Q143" s="331"/>
      <c r="R143" s="331"/>
      <c r="S143" s="331"/>
      <c r="T143" s="331"/>
      <c r="U143" s="331"/>
      <c r="V143" s="331"/>
      <c r="W143" s="331"/>
      <c r="X143" s="331"/>
      <c r="Y143" s="331"/>
      <c r="Z143" s="331"/>
      <c r="AA143" s="331"/>
      <c r="AB143" s="331"/>
      <c r="AC143" s="331"/>
      <c r="AD143" s="331"/>
      <c r="AE143" s="331"/>
      <c r="AF143" s="331"/>
      <c r="AG143" s="331"/>
      <c r="AH143" s="331"/>
      <c r="AI143" s="331"/>
      <c r="AJ143" s="331"/>
      <c r="AK143" s="331"/>
      <c r="AL143" s="331"/>
      <c r="AM143" s="331"/>
      <c r="AN143" s="331"/>
      <c r="AO143" s="331"/>
      <c r="AP143" s="331"/>
      <c r="AQ143" s="331"/>
      <c r="AR143" s="331"/>
      <c r="AS143" s="331"/>
      <c r="AT143" s="331"/>
      <c r="AU143" s="331"/>
      <c r="AV143" s="331"/>
      <c r="AW143" s="331"/>
      <c r="AX143" s="331"/>
      <c r="AY143" s="331"/>
      <c r="AZ143" s="331"/>
      <c r="BA143" s="331"/>
      <c r="BB143" s="331"/>
      <c r="BC143" s="331"/>
      <c r="BD143" s="331"/>
      <c r="BE143" s="331"/>
      <c r="BF143" s="331"/>
      <c r="BG143" s="331"/>
      <c r="BH143" s="331"/>
      <c r="BI143" s="331"/>
      <c r="BJ143" s="331"/>
      <c r="BK143" s="331"/>
      <c r="BL143" s="331"/>
      <c r="BM143" s="331"/>
      <c r="BN143" s="331"/>
      <c r="BO143" s="331"/>
      <c r="BP143" s="331"/>
      <c r="BQ143" s="331"/>
      <c r="BR143" s="331"/>
      <c r="BS143" s="331"/>
      <c r="BT143" s="331"/>
      <c r="BU143" s="331"/>
      <c r="BV143" s="331"/>
      <c r="BW143" s="331"/>
      <c r="BX143" s="331"/>
      <c r="BY143" s="331"/>
      <c r="BZ143" s="331"/>
      <c r="CA143" s="331"/>
      <c r="CB143" s="331"/>
      <c r="CC143" s="331"/>
      <c r="CD143" s="331"/>
      <c r="CE143" s="331"/>
      <c r="CF143" s="331"/>
      <c r="CG143" s="331"/>
      <c r="CH143" s="331"/>
      <c r="CI143" s="331"/>
      <c r="CJ143" s="331"/>
      <c r="CK143" s="331"/>
      <c r="CL143" s="331"/>
      <c r="CM143" s="331"/>
      <c r="CN143" s="331"/>
      <c r="CO143" s="331"/>
      <c r="CP143" s="331"/>
      <c r="CQ143" s="331"/>
      <c r="CR143" s="331"/>
      <c r="CS143" s="331"/>
      <c r="CT143" s="331"/>
      <c r="CU143" s="331"/>
      <c r="CV143" s="331"/>
      <c r="CW143" s="331"/>
      <c r="CX143" s="331"/>
      <c r="CY143" s="331"/>
      <c r="CZ143" s="331"/>
      <c r="DA143" s="331"/>
      <c r="DB143" s="331"/>
      <c r="DC143" s="331"/>
      <c r="DD143" s="331"/>
      <c r="DE143" s="331"/>
      <c r="DF143" s="331"/>
      <c r="DG143" s="331"/>
      <c r="DH143" s="331"/>
      <c r="DI143" s="331"/>
      <c r="DJ143" s="331"/>
      <c r="DK143" s="331"/>
      <c r="DL143" s="331"/>
      <c r="DM143" s="331"/>
      <c r="DN143" s="331"/>
      <c r="DO143" s="331"/>
      <c r="DP143" s="331"/>
      <c r="DQ143" s="331"/>
      <c r="DR143" s="331"/>
      <c r="DS143" s="331"/>
      <c r="DT143" s="331"/>
      <c r="DU143" s="331"/>
      <c r="DV143" s="331"/>
      <c r="DW143" s="331"/>
      <c r="DX143" s="331"/>
      <c r="DY143" s="331"/>
      <c r="DZ143" s="331"/>
      <c r="EA143" s="331"/>
      <c r="EB143" s="331"/>
      <c r="EC143" s="331"/>
      <c r="ED143" s="331"/>
      <c r="EE143" s="331"/>
      <c r="EF143" s="331"/>
      <c r="EG143" s="173"/>
      <c r="EH143" s="173"/>
      <c r="EI143" s="173"/>
      <c r="EJ143" s="173"/>
      <c r="FR143" s="2"/>
      <c r="FS143" s="2"/>
      <c r="FT143" s="2"/>
      <c r="FU143" s="2"/>
      <c r="FV143" s="2"/>
    </row>
    <row r="144" spans="1:192" ht="16.5">
      <c r="A144" s="330" t="s">
        <v>159</v>
      </c>
      <c r="B144" s="331"/>
      <c r="C144" s="331"/>
      <c r="D144" s="331"/>
      <c r="E144" s="331"/>
      <c r="F144" s="331"/>
      <c r="G144" s="331"/>
      <c r="H144" s="331"/>
      <c r="I144" s="331"/>
      <c r="J144" s="331"/>
      <c r="K144" s="331"/>
      <c r="L144" s="331"/>
      <c r="M144" s="331"/>
      <c r="N144" s="331"/>
      <c r="O144" s="331"/>
      <c r="P144" s="331"/>
      <c r="Q144" s="331"/>
      <c r="R144" s="331"/>
      <c r="S144" s="331"/>
      <c r="T144" s="331"/>
      <c r="U144" s="331"/>
      <c r="V144" s="331"/>
      <c r="W144" s="331"/>
      <c r="X144" s="331"/>
      <c r="Y144" s="331"/>
      <c r="Z144" s="331"/>
      <c r="AA144" s="331"/>
      <c r="AB144" s="331"/>
      <c r="AC144" s="331"/>
      <c r="AD144" s="331"/>
      <c r="AE144" s="331"/>
      <c r="AF144" s="331"/>
      <c r="AG144" s="331"/>
      <c r="AH144" s="331"/>
      <c r="AI144" s="331"/>
      <c r="AJ144" s="331"/>
      <c r="AK144" s="331"/>
      <c r="AL144" s="331"/>
      <c r="AM144" s="331"/>
      <c r="AN144" s="331"/>
      <c r="AO144" s="331"/>
      <c r="AP144" s="331"/>
      <c r="AQ144" s="331"/>
      <c r="AR144" s="331"/>
      <c r="AS144" s="331"/>
      <c r="AT144" s="331"/>
      <c r="AU144" s="331"/>
      <c r="AV144" s="331"/>
      <c r="AW144" s="331"/>
      <c r="AX144" s="331"/>
      <c r="AY144" s="331"/>
      <c r="AZ144" s="331"/>
      <c r="BA144" s="331"/>
      <c r="BB144" s="331"/>
      <c r="BC144" s="331"/>
      <c r="BD144" s="331"/>
      <c r="BE144" s="331"/>
      <c r="BF144" s="331"/>
      <c r="BG144" s="331"/>
      <c r="BH144" s="331"/>
      <c r="BI144" s="331"/>
      <c r="BJ144" s="331"/>
      <c r="BK144" s="331"/>
      <c r="BL144" s="331"/>
      <c r="BM144" s="331"/>
      <c r="BN144" s="331"/>
      <c r="BO144" s="331"/>
      <c r="BP144" s="331"/>
      <c r="BQ144" s="331"/>
      <c r="BR144" s="331"/>
      <c r="BS144" s="331"/>
      <c r="BT144" s="331"/>
      <c r="BU144" s="331"/>
      <c r="BV144" s="331"/>
      <c r="BW144" s="331"/>
      <c r="BX144" s="331"/>
      <c r="BY144" s="331"/>
      <c r="BZ144" s="331"/>
      <c r="CA144" s="331"/>
      <c r="CB144" s="331"/>
      <c r="CC144" s="331"/>
      <c r="CD144" s="331"/>
      <c r="CE144" s="331"/>
      <c r="CF144" s="331"/>
      <c r="CG144" s="331"/>
      <c r="CH144" s="331"/>
      <c r="CI144" s="331"/>
      <c r="CJ144" s="331"/>
      <c r="CK144" s="331"/>
      <c r="CL144" s="331"/>
      <c r="CM144" s="331"/>
      <c r="CN144" s="331"/>
      <c r="CO144" s="331"/>
      <c r="CP144" s="331"/>
      <c r="CQ144" s="331"/>
      <c r="CR144" s="331"/>
      <c r="CS144" s="331"/>
      <c r="CT144" s="331"/>
      <c r="CU144" s="331"/>
      <c r="CV144" s="331"/>
      <c r="CW144" s="331"/>
      <c r="CX144" s="331"/>
      <c r="CY144" s="331"/>
      <c r="CZ144" s="331"/>
      <c r="DA144" s="331"/>
      <c r="DB144" s="331"/>
      <c r="DC144" s="331"/>
      <c r="DD144" s="331"/>
      <c r="DE144" s="331"/>
      <c r="DF144" s="331"/>
      <c r="DG144" s="331"/>
      <c r="DH144" s="331"/>
      <c r="DI144" s="331"/>
      <c r="DJ144" s="331"/>
      <c r="DK144" s="331"/>
      <c r="DL144" s="331"/>
      <c r="DM144" s="331"/>
      <c r="DN144" s="331"/>
      <c r="DO144" s="331"/>
      <c r="DP144" s="331"/>
      <c r="DQ144" s="331"/>
      <c r="DR144" s="331"/>
      <c r="DS144" s="331"/>
      <c r="DT144" s="331"/>
      <c r="DU144" s="331"/>
      <c r="DV144" s="331"/>
      <c r="DW144" s="331"/>
      <c r="DX144" s="331"/>
      <c r="DY144" s="331"/>
      <c r="DZ144" s="331"/>
      <c r="EA144" s="331"/>
      <c r="EB144" s="331"/>
      <c r="EC144" s="331"/>
      <c r="ED144" s="331"/>
      <c r="EE144" s="331"/>
      <c r="EF144" s="331"/>
      <c r="EG144" s="173"/>
      <c r="EH144" s="173"/>
      <c r="EI144" s="173"/>
      <c r="EJ144" s="173"/>
      <c r="FR144" s="2"/>
      <c r="FS144" s="2"/>
      <c r="FT144" s="2"/>
      <c r="FU144" s="2"/>
      <c r="FV144" s="2"/>
    </row>
    <row r="145" spans="1:178" ht="40.5" customHeight="1">
      <c r="A145" s="332" t="s">
        <v>160</v>
      </c>
      <c r="B145" s="332"/>
      <c r="C145" s="332"/>
      <c r="D145" s="332"/>
      <c r="E145" s="332"/>
      <c r="F145" s="332"/>
      <c r="G145" s="332"/>
      <c r="H145" s="332"/>
      <c r="I145" s="332"/>
      <c r="J145" s="332"/>
      <c r="K145" s="332"/>
      <c r="L145" s="332"/>
      <c r="M145" s="332"/>
      <c r="N145" s="332"/>
      <c r="O145" s="332"/>
      <c r="P145" s="332"/>
      <c r="Q145" s="332"/>
      <c r="R145" s="332"/>
      <c r="S145" s="332"/>
      <c r="T145" s="332"/>
      <c r="U145" s="332"/>
      <c r="V145" s="332"/>
      <c r="W145" s="332"/>
      <c r="X145" s="332"/>
      <c r="Y145" s="332"/>
      <c r="Z145" s="332"/>
      <c r="AA145" s="332"/>
      <c r="AB145" s="332"/>
      <c r="AC145" s="332"/>
      <c r="AD145" s="332"/>
      <c r="AE145" s="332"/>
      <c r="AF145" s="332"/>
      <c r="AG145" s="332"/>
      <c r="AH145" s="332"/>
      <c r="AI145" s="332"/>
      <c r="AJ145" s="332"/>
      <c r="AK145" s="332"/>
      <c r="AL145" s="332"/>
      <c r="AM145" s="332"/>
      <c r="AN145" s="332"/>
      <c r="AO145" s="332"/>
      <c r="AP145" s="332"/>
      <c r="AQ145" s="332"/>
      <c r="AR145" s="332"/>
      <c r="AS145" s="332"/>
      <c r="AT145" s="332"/>
      <c r="AU145" s="332"/>
      <c r="AV145" s="332"/>
      <c r="AW145" s="332"/>
      <c r="AX145" s="332"/>
      <c r="AY145" s="332"/>
      <c r="AZ145" s="332"/>
      <c r="BA145" s="332"/>
      <c r="BB145" s="332"/>
      <c r="BC145" s="332"/>
      <c r="BD145" s="332"/>
      <c r="BE145" s="332"/>
      <c r="BF145" s="332"/>
      <c r="BG145" s="332"/>
      <c r="BH145" s="332"/>
      <c r="BI145" s="332"/>
      <c r="BJ145" s="332"/>
      <c r="BK145" s="332"/>
      <c r="BL145" s="332"/>
      <c r="BM145" s="332"/>
      <c r="BN145" s="332"/>
      <c r="BO145" s="332"/>
      <c r="BP145" s="332"/>
      <c r="BQ145" s="332"/>
      <c r="BR145" s="332"/>
      <c r="BS145" s="332"/>
      <c r="BT145" s="332"/>
      <c r="BU145" s="332"/>
      <c r="BV145" s="332"/>
      <c r="BW145" s="332"/>
      <c r="BX145" s="332"/>
      <c r="BY145" s="332"/>
      <c r="BZ145" s="332"/>
      <c r="CA145" s="332"/>
      <c r="CB145" s="332"/>
      <c r="CC145" s="332"/>
      <c r="CD145" s="332"/>
      <c r="CE145" s="332"/>
      <c r="CF145" s="332"/>
      <c r="CG145" s="332"/>
      <c r="CH145" s="332"/>
      <c r="CI145" s="332"/>
      <c r="CJ145" s="332"/>
      <c r="CK145" s="332"/>
      <c r="CL145" s="332"/>
      <c r="CM145" s="332"/>
      <c r="CN145" s="332"/>
      <c r="CO145" s="332"/>
      <c r="CP145" s="332"/>
      <c r="CQ145" s="332"/>
      <c r="CR145" s="332"/>
      <c r="CS145" s="332"/>
      <c r="CT145" s="332"/>
      <c r="CU145" s="332"/>
      <c r="CV145" s="332"/>
      <c r="CW145" s="332"/>
      <c r="CX145" s="332"/>
      <c r="CY145" s="332"/>
      <c r="CZ145" s="332"/>
      <c r="DA145" s="332"/>
      <c r="DB145" s="332"/>
      <c r="DC145" s="332"/>
      <c r="DD145" s="332"/>
      <c r="DE145" s="332"/>
      <c r="DF145" s="332"/>
      <c r="DG145" s="332"/>
      <c r="DH145" s="332"/>
      <c r="DI145" s="332"/>
      <c r="DJ145" s="332"/>
      <c r="DK145" s="332"/>
      <c r="DL145" s="332"/>
      <c r="DM145" s="332"/>
      <c r="DN145" s="332"/>
      <c r="DO145" s="332"/>
      <c r="DP145" s="332"/>
      <c r="DQ145" s="332"/>
      <c r="DR145" s="332"/>
      <c r="DS145" s="332"/>
      <c r="DT145" s="332"/>
      <c r="DU145" s="332"/>
      <c r="DV145" s="332"/>
      <c r="DW145" s="332"/>
      <c r="DX145" s="332"/>
      <c r="DY145" s="332"/>
      <c r="DZ145" s="332"/>
      <c r="EA145" s="332"/>
      <c r="EB145" s="332"/>
      <c r="EC145" s="332"/>
      <c r="ED145" s="332"/>
      <c r="EE145" s="332"/>
      <c r="EF145" s="332"/>
      <c r="EG145" s="174"/>
      <c r="EH145" s="174"/>
      <c r="EI145" s="174"/>
      <c r="EJ145" s="174"/>
      <c r="FR145" s="2"/>
      <c r="FS145" s="2"/>
      <c r="FT145" s="2"/>
      <c r="FU145" s="2"/>
      <c r="FV145" s="2"/>
    </row>
    <row r="146" spans="1:178" ht="27" customHeight="1">
      <c r="A146" s="332" t="s">
        <v>161</v>
      </c>
      <c r="B146" s="332"/>
      <c r="C146" s="332"/>
      <c r="D146" s="332"/>
      <c r="E146" s="332"/>
      <c r="F146" s="332"/>
      <c r="G146" s="332"/>
      <c r="H146" s="332"/>
      <c r="I146" s="332"/>
      <c r="J146" s="332"/>
      <c r="K146" s="332"/>
      <c r="L146" s="332"/>
      <c r="M146" s="332"/>
      <c r="N146" s="332"/>
      <c r="O146" s="332"/>
      <c r="P146" s="332"/>
      <c r="Q146" s="332"/>
      <c r="R146" s="332"/>
      <c r="S146" s="332"/>
      <c r="T146" s="332"/>
      <c r="U146" s="332"/>
      <c r="V146" s="332"/>
      <c r="W146" s="332"/>
      <c r="X146" s="332"/>
      <c r="Y146" s="332"/>
      <c r="Z146" s="332"/>
      <c r="AA146" s="332"/>
      <c r="AB146" s="332"/>
      <c r="AC146" s="332"/>
      <c r="AD146" s="332"/>
      <c r="AE146" s="332"/>
      <c r="AF146" s="332"/>
      <c r="AG146" s="332"/>
      <c r="AH146" s="332"/>
      <c r="AI146" s="332"/>
      <c r="AJ146" s="332"/>
      <c r="AK146" s="332"/>
      <c r="AL146" s="332"/>
      <c r="AM146" s="332"/>
      <c r="AN146" s="332"/>
      <c r="AO146" s="332"/>
      <c r="AP146" s="332"/>
      <c r="AQ146" s="332"/>
      <c r="AR146" s="332"/>
      <c r="AS146" s="332"/>
      <c r="AT146" s="332"/>
      <c r="AU146" s="332"/>
      <c r="AV146" s="332"/>
      <c r="AW146" s="332"/>
      <c r="AX146" s="332"/>
      <c r="AY146" s="332"/>
      <c r="AZ146" s="332"/>
      <c r="BA146" s="332"/>
      <c r="BB146" s="332"/>
      <c r="BC146" s="332"/>
      <c r="BD146" s="332"/>
      <c r="BE146" s="332"/>
      <c r="BF146" s="332"/>
      <c r="BG146" s="332"/>
      <c r="BH146" s="332"/>
      <c r="BI146" s="332"/>
      <c r="BJ146" s="332"/>
      <c r="BK146" s="332"/>
      <c r="BL146" s="332"/>
      <c r="BM146" s="332"/>
      <c r="BN146" s="332"/>
      <c r="BO146" s="332"/>
      <c r="BP146" s="332"/>
      <c r="BQ146" s="332"/>
      <c r="BR146" s="332"/>
      <c r="BS146" s="332"/>
      <c r="BT146" s="332"/>
      <c r="BU146" s="332"/>
      <c r="BV146" s="332"/>
      <c r="BW146" s="332"/>
      <c r="BX146" s="332"/>
      <c r="BY146" s="332"/>
      <c r="BZ146" s="332"/>
      <c r="CA146" s="332"/>
      <c r="CB146" s="332"/>
      <c r="CC146" s="332"/>
      <c r="CD146" s="332"/>
      <c r="CE146" s="332"/>
      <c r="CF146" s="332"/>
      <c r="CG146" s="332"/>
      <c r="CH146" s="332"/>
      <c r="CI146" s="332"/>
      <c r="CJ146" s="332"/>
      <c r="CK146" s="332"/>
      <c r="CL146" s="332"/>
      <c r="CM146" s="332"/>
      <c r="CN146" s="332"/>
      <c r="CO146" s="332"/>
      <c r="CP146" s="332"/>
      <c r="CQ146" s="332"/>
      <c r="CR146" s="332"/>
      <c r="CS146" s="332"/>
      <c r="CT146" s="332"/>
      <c r="CU146" s="332"/>
      <c r="CV146" s="332"/>
      <c r="CW146" s="332"/>
      <c r="CX146" s="332"/>
      <c r="CY146" s="332"/>
      <c r="CZ146" s="332"/>
      <c r="DA146" s="332"/>
      <c r="DB146" s="332"/>
      <c r="DC146" s="332"/>
      <c r="DD146" s="332"/>
      <c r="DE146" s="332"/>
      <c r="DF146" s="332"/>
      <c r="DG146" s="332"/>
      <c r="DH146" s="332"/>
      <c r="DI146" s="332"/>
      <c r="DJ146" s="332"/>
      <c r="DK146" s="332"/>
      <c r="DL146" s="332"/>
      <c r="DM146" s="332"/>
      <c r="DN146" s="332"/>
      <c r="DO146" s="332"/>
      <c r="DP146" s="332"/>
      <c r="DQ146" s="332"/>
      <c r="DR146" s="332"/>
      <c r="DS146" s="332"/>
      <c r="DT146" s="332"/>
      <c r="DU146" s="332"/>
      <c r="DV146" s="332"/>
      <c r="DW146" s="332"/>
      <c r="DX146" s="332"/>
      <c r="DY146" s="332"/>
      <c r="DZ146" s="332"/>
      <c r="EA146" s="332"/>
      <c r="EB146" s="332"/>
      <c r="EC146" s="332"/>
      <c r="ED146" s="332"/>
      <c r="EE146" s="332"/>
      <c r="EF146" s="332"/>
      <c r="EG146" s="174"/>
      <c r="EH146" s="174"/>
      <c r="EI146" s="174"/>
      <c r="EJ146" s="174"/>
      <c r="FR146" s="2"/>
      <c r="FS146" s="2"/>
      <c r="FT146" s="2"/>
      <c r="FU146" s="2"/>
      <c r="FV146" s="2"/>
    </row>
    <row r="147" spans="1:178" ht="16.5">
      <c r="A147" s="330" t="s">
        <v>162</v>
      </c>
      <c r="B147" s="331"/>
      <c r="C147" s="331"/>
      <c r="D147" s="331"/>
      <c r="E147" s="331"/>
      <c r="F147" s="331"/>
      <c r="G147" s="331"/>
      <c r="H147" s="331"/>
      <c r="I147" s="331"/>
      <c r="J147" s="331"/>
      <c r="K147" s="331"/>
      <c r="L147" s="331"/>
      <c r="M147" s="331"/>
      <c r="N147" s="331"/>
      <c r="O147" s="331"/>
      <c r="P147" s="331"/>
      <c r="Q147" s="331"/>
      <c r="R147" s="331"/>
      <c r="S147" s="331"/>
      <c r="T147" s="331"/>
      <c r="U147" s="331"/>
      <c r="V147" s="331"/>
      <c r="W147" s="331"/>
      <c r="X147" s="331"/>
      <c r="Y147" s="331"/>
      <c r="Z147" s="331"/>
      <c r="AA147" s="331"/>
      <c r="AB147" s="331"/>
      <c r="AC147" s="331"/>
      <c r="AD147" s="331"/>
      <c r="AE147" s="331"/>
      <c r="AF147" s="331"/>
      <c r="AG147" s="331"/>
      <c r="AH147" s="331"/>
      <c r="AI147" s="331"/>
      <c r="AJ147" s="331"/>
      <c r="AK147" s="331"/>
      <c r="AL147" s="331"/>
      <c r="AM147" s="331"/>
      <c r="AN147" s="331"/>
      <c r="AO147" s="331"/>
      <c r="AP147" s="331"/>
      <c r="AQ147" s="331"/>
      <c r="AR147" s="331"/>
      <c r="AS147" s="331"/>
      <c r="AT147" s="331"/>
      <c r="AU147" s="331"/>
      <c r="AV147" s="331"/>
      <c r="AW147" s="331"/>
      <c r="AX147" s="331"/>
      <c r="AY147" s="331"/>
      <c r="AZ147" s="331"/>
      <c r="BA147" s="331"/>
      <c r="BB147" s="331"/>
      <c r="BC147" s="331"/>
      <c r="BD147" s="331"/>
      <c r="BE147" s="331"/>
      <c r="BF147" s="331"/>
      <c r="BG147" s="331"/>
      <c r="BH147" s="331"/>
      <c r="BI147" s="331"/>
      <c r="BJ147" s="331"/>
      <c r="BK147" s="331"/>
      <c r="BL147" s="331"/>
      <c r="BM147" s="331"/>
      <c r="BN147" s="331"/>
      <c r="BO147" s="331"/>
      <c r="BP147" s="331"/>
      <c r="BQ147" s="331"/>
      <c r="BR147" s="331"/>
      <c r="BS147" s="331"/>
      <c r="BT147" s="331"/>
      <c r="BU147" s="331"/>
      <c r="BV147" s="331"/>
      <c r="BW147" s="331"/>
      <c r="BX147" s="331"/>
      <c r="BY147" s="331"/>
      <c r="BZ147" s="331"/>
      <c r="CA147" s="331"/>
      <c r="CB147" s="331"/>
      <c r="CC147" s="331"/>
      <c r="CD147" s="331"/>
      <c r="CE147" s="331"/>
      <c r="CF147" s="331"/>
      <c r="CG147" s="331"/>
      <c r="CH147" s="331"/>
      <c r="CI147" s="331"/>
      <c r="CJ147" s="331"/>
      <c r="CK147" s="331"/>
      <c r="CL147" s="331"/>
      <c r="CM147" s="331"/>
      <c r="CN147" s="331"/>
      <c r="CO147" s="331"/>
      <c r="CP147" s="331"/>
      <c r="CQ147" s="331"/>
      <c r="CR147" s="331"/>
      <c r="CS147" s="331"/>
      <c r="CT147" s="331"/>
      <c r="CU147" s="331"/>
      <c r="CV147" s="331"/>
      <c r="CW147" s="331"/>
      <c r="CX147" s="331"/>
      <c r="CY147" s="331"/>
      <c r="CZ147" s="331"/>
      <c r="DA147" s="331"/>
      <c r="DB147" s="331"/>
      <c r="DC147" s="331"/>
      <c r="DD147" s="331"/>
      <c r="DE147" s="331"/>
      <c r="DF147" s="331"/>
      <c r="DG147" s="331"/>
      <c r="DH147" s="331"/>
      <c r="DI147" s="331"/>
      <c r="DJ147" s="331"/>
      <c r="DK147" s="331"/>
      <c r="DL147" s="331"/>
      <c r="DM147" s="331"/>
      <c r="DN147" s="331"/>
      <c r="DO147" s="331"/>
      <c r="DP147" s="331"/>
      <c r="DQ147" s="331"/>
      <c r="DR147" s="331"/>
      <c r="DS147" s="331"/>
      <c r="DT147" s="331"/>
      <c r="DU147" s="331"/>
      <c r="DV147" s="331"/>
      <c r="DW147" s="331"/>
      <c r="DX147" s="331"/>
      <c r="DY147" s="331"/>
      <c r="DZ147" s="331"/>
      <c r="EA147" s="331"/>
      <c r="EB147" s="331"/>
      <c r="EC147" s="331"/>
      <c r="ED147" s="331"/>
      <c r="EE147" s="331"/>
      <c r="EF147" s="331"/>
      <c r="EG147" s="173"/>
      <c r="EH147" s="173"/>
      <c r="EI147" s="173"/>
      <c r="EJ147" s="173"/>
      <c r="FR147" s="2"/>
      <c r="FS147" s="2"/>
      <c r="FT147" s="2"/>
      <c r="FU147" s="2"/>
      <c r="FV147" s="2"/>
    </row>
    <row r="148" spans="1:178" ht="16.5">
      <c r="A148" s="22"/>
      <c r="B148" s="22"/>
      <c r="W148" s="22"/>
      <c r="X148" s="22"/>
      <c r="Y148" s="22"/>
      <c r="Z148" s="22"/>
      <c r="AA148" s="22"/>
      <c r="AB148" s="22"/>
      <c r="AC148" s="22"/>
      <c r="AD148" s="57"/>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57"/>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57"/>
      <c r="CI148" s="22"/>
      <c r="CJ148" s="22"/>
      <c r="CK148" s="22"/>
      <c r="CL148" s="22"/>
      <c r="CM148" s="22"/>
      <c r="CN148" s="23"/>
      <c r="CO148" s="22"/>
      <c r="CP148" s="22"/>
      <c r="CQ148" s="22"/>
      <c r="CR148" s="22"/>
      <c r="CS148" s="22"/>
      <c r="CT148" s="23"/>
      <c r="CU148" s="22"/>
      <c r="CV148" s="22"/>
      <c r="CW148" s="22"/>
      <c r="CX148" s="22"/>
      <c r="CY148" s="22"/>
      <c r="CZ148" s="23"/>
      <c r="DA148" s="22"/>
      <c r="DB148" s="22"/>
      <c r="DC148" s="22"/>
      <c r="DD148" s="24"/>
      <c r="DE148" s="22"/>
      <c r="DF148" s="22"/>
      <c r="DG148" s="22"/>
      <c r="DH148" s="22"/>
      <c r="DI148" s="22"/>
      <c r="DJ148" s="22"/>
      <c r="DK148" s="23"/>
      <c r="DL148" s="22"/>
      <c r="DM148" s="22"/>
      <c r="DN148" s="22"/>
      <c r="DO148" s="22"/>
      <c r="DP148" s="24"/>
      <c r="DQ148" s="24"/>
      <c r="DR148" s="22"/>
      <c r="DS148" s="22"/>
      <c r="DT148" s="22"/>
      <c r="DU148" s="23"/>
      <c r="DV148" s="22"/>
      <c r="DW148" s="22"/>
      <c r="DX148" s="22"/>
      <c r="DY148" s="23"/>
      <c r="DZ148" s="23"/>
      <c r="EA148" s="23"/>
      <c r="EB148" s="22"/>
      <c r="EC148" s="22"/>
      <c r="ED148" s="22"/>
      <c r="EE148" s="23"/>
      <c r="EF148" s="23"/>
      <c r="EG148" s="23"/>
      <c r="EH148" s="23"/>
      <c r="EI148" s="23"/>
      <c r="EJ148" s="23"/>
      <c r="FR148" s="2"/>
      <c r="FS148" s="2"/>
      <c r="FT148" s="2"/>
      <c r="FU148" s="2"/>
      <c r="FV148" s="2"/>
    </row>
    <row r="149" spans="1:178" ht="16.5">
      <c r="W149" s="2"/>
      <c r="X149" s="2"/>
      <c r="Y149" s="2"/>
      <c r="Z149" s="2"/>
      <c r="AU149" s="2"/>
      <c r="AV149" s="2"/>
      <c r="AW149" s="2"/>
      <c r="AX149" s="2"/>
      <c r="DC149" s="2"/>
      <c r="DW149" s="2"/>
      <c r="DX149" s="2"/>
      <c r="DY149" s="25"/>
      <c r="DZ149" s="25"/>
      <c r="EA149" s="25"/>
      <c r="EB149" s="2"/>
      <c r="EC149" s="2"/>
      <c r="ED149" s="2"/>
      <c r="EE149" s="25"/>
      <c r="EF149" s="25"/>
      <c r="FR149" s="2"/>
      <c r="FS149" s="2"/>
      <c r="FT149" s="2"/>
      <c r="FU149" s="2"/>
      <c r="FV149" s="2"/>
    </row>
    <row r="150" spans="1:178" ht="16.5">
      <c r="B150" s="22"/>
      <c r="W150" s="22"/>
      <c r="X150" s="22"/>
      <c r="Y150" s="22"/>
      <c r="Z150" s="22"/>
      <c r="AA150" s="22"/>
      <c r="AB150" s="22"/>
      <c r="AC150" s="22"/>
      <c r="AD150" s="57"/>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57"/>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57"/>
      <c r="CI150" s="22"/>
      <c r="CJ150" s="22"/>
      <c r="CK150" s="22"/>
      <c r="CL150" s="22"/>
      <c r="CM150" s="22"/>
      <c r="CN150" s="23"/>
      <c r="CO150" s="22"/>
      <c r="CP150" s="22"/>
      <c r="CQ150" s="22"/>
      <c r="CR150" s="22"/>
      <c r="CS150" s="22"/>
      <c r="CT150" s="23"/>
      <c r="CU150" s="22"/>
      <c r="CV150" s="22"/>
      <c r="CW150" s="22"/>
      <c r="CX150" s="22"/>
      <c r="CY150" s="22"/>
      <c r="CZ150" s="23"/>
      <c r="DA150" s="22"/>
      <c r="DB150" s="22"/>
      <c r="DC150" s="22"/>
      <c r="DD150" s="24"/>
      <c r="DE150" s="22"/>
      <c r="DF150" s="22"/>
      <c r="DG150" s="22"/>
      <c r="DH150" s="22"/>
      <c r="DI150" s="22"/>
      <c r="DJ150" s="22"/>
      <c r="DK150" s="23"/>
      <c r="DL150" s="22"/>
      <c r="DM150" s="22"/>
      <c r="DN150" s="22"/>
      <c r="DO150" s="22"/>
      <c r="DP150" s="24"/>
      <c r="DQ150" s="24"/>
      <c r="DR150" s="22"/>
      <c r="DS150" s="22"/>
      <c r="DT150" s="22"/>
      <c r="DU150" s="23"/>
      <c r="DV150" s="22"/>
      <c r="DW150" s="22"/>
      <c r="DX150" s="22"/>
      <c r="DY150" s="23"/>
      <c r="DZ150" s="23"/>
      <c r="EA150" s="23"/>
      <c r="EB150" s="22"/>
      <c r="EC150" s="22"/>
      <c r="ED150" s="22"/>
      <c r="EE150" s="23"/>
      <c r="EF150" s="23"/>
      <c r="EG150" s="23"/>
      <c r="EH150" s="23"/>
      <c r="EI150" s="23"/>
      <c r="EJ150" s="23"/>
      <c r="FR150" s="2"/>
      <c r="FS150" s="2"/>
      <c r="FT150" s="2"/>
      <c r="FU150" s="2"/>
      <c r="FV150" s="2"/>
    </row>
    <row r="151" spans="1:178" ht="16.5">
      <c r="W151" s="2"/>
      <c r="X151" s="2"/>
      <c r="Y151" s="2"/>
      <c r="Z151" s="2"/>
      <c r="AU151" s="2"/>
      <c r="AV151" s="2"/>
      <c r="AW151" s="2"/>
      <c r="AX151" s="2"/>
      <c r="DC151" s="2"/>
      <c r="DW151" s="2"/>
      <c r="DX151" s="2"/>
      <c r="DY151" s="25"/>
      <c r="DZ151" s="25"/>
      <c r="EA151" s="25"/>
      <c r="EB151" s="2"/>
      <c r="EC151" s="2"/>
      <c r="ED151" s="2"/>
      <c r="EE151" s="25"/>
      <c r="EF151" s="25"/>
      <c r="FR151" s="2"/>
      <c r="FS151" s="2"/>
      <c r="FT151" s="2"/>
      <c r="FU151" s="2"/>
      <c r="FV151" s="2"/>
    </row>
    <row r="152" spans="1:178" ht="16.5">
      <c r="W152" s="2"/>
      <c r="X152" s="2"/>
      <c r="Y152" s="2"/>
      <c r="Z152" s="2"/>
      <c r="AU152" s="2"/>
      <c r="AV152" s="2"/>
      <c r="AW152" s="2"/>
      <c r="AX152" s="2"/>
      <c r="DC152" s="2"/>
      <c r="DW152" s="2"/>
      <c r="DX152" s="2"/>
      <c r="DY152" s="25"/>
      <c r="DZ152" s="25"/>
      <c r="EA152" s="25"/>
      <c r="EB152" s="2"/>
      <c r="EC152" s="2"/>
      <c r="ED152" s="2"/>
      <c r="EE152" s="25"/>
      <c r="EF152" s="25"/>
      <c r="FR152" s="2"/>
      <c r="FS152" s="2"/>
      <c r="FT152" s="2"/>
      <c r="FU152" s="2"/>
      <c r="FV152" s="2"/>
    </row>
    <row r="153" spans="1:178" ht="16.5">
      <c r="AU153" s="2"/>
      <c r="AV153" s="2"/>
      <c r="AW153" s="2"/>
      <c r="AX153" s="2"/>
      <c r="DW153" s="2"/>
      <c r="DX153" s="2"/>
      <c r="DY153" s="25"/>
      <c r="DZ153" s="25"/>
      <c r="EA153" s="25"/>
      <c r="EB153" s="2"/>
      <c r="EC153" s="2"/>
      <c r="ED153" s="2"/>
      <c r="EE153" s="25"/>
      <c r="EF153" s="25"/>
      <c r="FR153" s="2"/>
      <c r="FS153" s="2"/>
      <c r="FT153" s="2"/>
      <c r="FU153" s="2"/>
      <c r="FV153" s="2"/>
    </row>
    <row r="154" spans="1:178" ht="16.5">
      <c r="AU154" s="2"/>
      <c r="AV154" s="2"/>
      <c r="AW154" s="2"/>
      <c r="AX154" s="2"/>
      <c r="DW154" s="2"/>
      <c r="DX154" s="2"/>
      <c r="DY154" s="25"/>
      <c r="DZ154" s="25"/>
      <c r="EA154" s="25"/>
      <c r="EB154" s="2"/>
      <c r="EC154" s="2"/>
      <c r="ED154" s="2"/>
      <c r="EE154" s="25"/>
      <c r="EF154" s="25"/>
      <c r="FR154" s="2"/>
      <c r="FS154" s="2"/>
      <c r="FT154" s="2"/>
      <c r="FU154" s="2"/>
      <c r="FV154" s="2"/>
    </row>
    <row r="155" spans="1:178" ht="16.5">
      <c r="AU155" s="2"/>
      <c r="AV155" s="2"/>
      <c r="AW155" s="2"/>
      <c r="AX155" s="2"/>
      <c r="DW155" s="2"/>
      <c r="DX155" s="2"/>
      <c r="DY155" s="25"/>
      <c r="DZ155" s="25"/>
      <c r="EA155" s="25"/>
      <c r="EB155" s="2"/>
      <c r="EC155" s="2"/>
      <c r="ED155" s="2"/>
      <c r="EE155" s="25"/>
      <c r="EF155" s="25"/>
      <c r="FR155" s="2"/>
      <c r="FS155" s="2"/>
      <c r="FT155" s="2"/>
      <c r="FU155" s="2"/>
      <c r="FV155" s="2"/>
    </row>
    <row r="156" spans="1:178" ht="16.5">
      <c r="AU156" s="2"/>
      <c r="AV156" s="2"/>
      <c r="AW156" s="2"/>
      <c r="AX156" s="2"/>
      <c r="DW156" s="2"/>
      <c r="DX156" s="2"/>
      <c r="DY156" s="25"/>
      <c r="DZ156" s="25"/>
      <c r="EA156" s="25"/>
      <c r="EB156" s="2"/>
      <c r="EC156" s="2"/>
      <c r="ED156" s="2"/>
      <c r="EE156" s="25"/>
      <c r="EF156" s="25"/>
      <c r="FR156" s="2"/>
      <c r="FS156" s="2"/>
      <c r="FT156" s="2"/>
      <c r="FU156" s="2"/>
      <c r="FV156" s="2"/>
    </row>
    <row r="157" spans="1:178" ht="16.5">
      <c r="AU157" s="2"/>
      <c r="AV157" s="2"/>
      <c r="AW157" s="2"/>
      <c r="AX157" s="2"/>
      <c r="DW157" s="2"/>
      <c r="DX157" s="2"/>
      <c r="DY157" s="25"/>
      <c r="DZ157" s="25"/>
      <c r="EA157" s="25"/>
      <c r="EB157" s="2"/>
      <c r="EC157" s="2"/>
      <c r="ED157" s="2"/>
      <c r="EE157" s="25"/>
      <c r="EF157" s="25"/>
      <c r="FR157" s="2"/>
      <c r="FS157" s="2"/>
      <c r="FT157" s="2"/>
      <c r="FU157" s="2"/>
      <c r="FV157" s="2"/>
    </row>
    <row r="158" spans="1:178" ht="16.5">
      <c r="AU158" s="2"/>
      <c r="AV158" s="2"/>
      <c r="AW158" s="2"/>
      <c r="AX158" s="2"/>
      <c r="DW158" s="2"/>
      <c r="DX158" s="2"/>
      <c r="DY158" s="25"/>
      <c r="DZ158" s="25"/>
      <c r="EA158" s="25"/>
      <c r="EB158" s="2"/>
      <c r="EC158" s="2"/>
      <c r="ED158" s="2"/>
      <c r="EE158" s="25"/>
      <c r="EF158" s="25"/>
      <c r="FR158" s="2"/>
      <c r="FS158" s="2"/>
      <c r="FT158" s="2"/>
      <c r="FU158" s="2"/>
      <c r="FV158" s="2"/>
    </row>
    <row r="159" spans="1:178" ht="16.5">
      <c r="AU159" s="2"/>
      <c r="AV159" s="2"/>
      <c r="AW159" s="2"/>
      <c r="AX159" s="2"/>
      <c r="DW159" s="2"/>
      <c r="DX159" s="2"/>
      <c r="DY159" s="25"/>
      <c r="DZ159" s="25"/>
      <c r="EA159" s="25"/>
      <c r="EB159" s="2"/>
      <c r="EC159" s="2"/>
      <c r="ED159" s="2"/>
      <c r="EE159" s="25"/>
      <c r="EF159" s="25"/>
      <c r="FR159" s="2"/>
      <c r="FS159" s="2"/>
      <c r="FT159" s="2"/>
      <c r="FU159" s="2"/>
      <c r="FV159" s="2"/>
    </row>
    <row r="160" spans="1:178" ht="16.5">
      <c r="AU160" s="2"/>
      <c r="AV160" s="2"/>
      <c r="AW160" s="2"/>
      <c r="AX160" s="2"/>
      <c r="DW160" s="2"/>
      <c r="DX160" s="2"/>
      <c r="DY160" s="25"/>
      <c r="DZ160" s="25"/>
      <c r="EA160" s="25"/>
      <c r="EB160" s="2"/>
      <c r="EC160" s="2"/>
      <c r="ED160" s="2"/>
      <c r="EE160" s="25"/>
      <c r="EF160" s="25"/>
      <c r="FR160" s="2"/>
      <c r="FS160" s="2"/>
      <c r="FT160" s="2"/>
      <c r="FU160" s="2"/>
      <c r="FV160" s="2"/>
    </row>
    <row r="161" spans="47:178" ht="16.5">
      <c r="AU161" s="2"/>
      <c r="AV161" s="2"/>
      <c r="AW161" s="2"/>
      <c r="AX161" s="2"/>
      <c r="DW161" s="2"/>
      <c r="DX161" s="2"/>
      <c r="DY161" s="25"/>
      <c r="DZ161" s="25"/>
      <c r="EA161" s="25"/>
      <c r="EB161" s="2"/>
      <c r="EC161" s="2"/>
      <c r="ED161" s="2"/>
      <c r="EE161" s="25"/>
      <c r="EF161" s="25"/>
      <c r="FR161" s="2"/>
      <c r="FS161" s="2"/>
      <c r="FT161" s="2"/>
      <c r="FU161" s="2"/>
      <c r="FV161" s="2"/>
    </row>
    <row r="162" spans="47:178" ht="16.5">
      <c r="AU162" s="2"/>
      <c r="AV162" s="2"/>
      <c r="AW162" s="2"/>
      <c r="AX162" s="2"/>
      <c r="DW162" s="2"/>
      <c r="DX162" s="2"/>
      <c r="DY162" s="25"/>
      <c r="DZ162" s="25"/>
      <c r="EA162" s="25"/>
      <c r="EB162" s="2"/>
      <c r="EC162" s="2"/>
      <c r="ED162" s="2"/>
      <c r="EE162" s="25"/>
      <c r="EF162" s="25"/>
      <c r="FR162" s="2"/>
      <c r="FS162" s="2"/>
      <c r="FT162" s="2"/>
      <c r="FU162" s="2"/>
      <c r="FV162" s="2"/>
    </row>
    <row r="163" spans="47:178" ht="16.5">
      <c r="AU163" s="2"/>
      <c r="AV163" s="2"/>
      <c r="AW163" s="2"/>
      <c r="AX163" s="2"/>
      <c r="DW163" s="2"/>
      <c r="DX163" s="2"/>
      <c r="DY163" s="25"/>
      <c r="DZ163" s="25"/>
      <c r="EA163" s="25"/>
      <c r="EB163" s="2"/>
      <c r="EC163" s="2"/>
      <c r="ED163" s="2"/>
      <c r="EE163" s="25"/>
      <c r="EF163" s="25"/>
      <c r="FR163" s="2"/>
      <c r="FS163" s="2"/>
      <c r="FT163" s="2"/>
      <c r="FU163" s="2"/>
      <c r="FV163" s="2"/>
    </row>
    <row r="164" spans="47:178" ht="16.5">
      <c r="AU164" s="2"/>
      <c r="AV164" s="2"/>
      <c r="AW164" s="2"/>
      <c r="AX164" s="2"/>
      <c r="DW164" s="2"/>
      <c r="DX164" s="2"/>
      <c r="DY164" s="25"/>
      <c r="DZ164" s="25"/>
      <c r="EA164" s="25"/>
      <c r="EB164" s="2"/>
      <c r="EC164" s="2"/>
      <c r="ED164" s="2"/>
      <c r="EE164" s="25"/>
      <c r="EF164" s="25"/>
      <c r="FR164" s="2"/>
      <c r="FS164" s="2"/>
      <c r="FT164" s="2"/>
      <c r="FU164" s="2"/>
      <c r="FV164" s="2"/>
    </row>
    <row r="165" spans="47:178" ht="16.5">
      <c r="AU165" s="2"/>
      <c r="AV165" s="2"/>
      <c r="AW165" s="2"/>
      <c r="AX165" s="2"/>
      <c r="DW165" s="2"/>
      <c r="DX165" s="2"/>
      <c r="DY165" s="25"/>
      <c r="DZ165" s="25"/>
      <c r="EA165" s="25"/>
      <c r="EB165" s="2"/>
      <c r="EC165" s="2"/>
      <c r="ED165" s="2"/>
      <c r="EE165" s="25"/>
      <c r="EF165" s="25"/>
      <c r="FR165" s="2"/>
      <c r="FS165" s="2"/>
      <c r="FT165" s="2"/>
      <c r="FU165" s="2"/>
      <c r="FV165" s="2"/>
    </row>
    <row r="166" spans="47:178" ht="16.5">
      <c r="AU166" s="2"/>
      <c r="AV166" s="2"/>
      <c r="AW166" s="2"/>
      <c r="AX166" s="2"/>
      <c r="DW166" s="2"/>
      <c r="DX166" s="2"/>
      <c r="DY166" s="25"/>
      <c r="DZ166" s="25"/>
      <c r="EA166" s="25"/>
      <c r="EB166" s="2"/>
      <c r="EC166" s="2"/>
      <c r="ED166" s="2"/>
      <c r="EE166" s="25"/>
      <c r="EF166" s="25"/>
      <c r="FR166" s="2"/>
      <c r="FS166" s="2"/>
      <c r="FT166" s="2"/>
      <c r="FU166" s="2"/>
      <c r="FV166" s="2"/>
    </row>
    <row r="167" spans="47:178" ht="12.75" customHeight="1">
      <c r="AU167" s="2"/>
      <c r="AV167" s="2"/>
      <c r="AW167" s="2"/>
      <c r="AX167" s="2"/>
      <c r="DW167" s="2"/>
      <c r="DX167" s="2"/>
      <c r="DY167" s="25"/>
      <c r="DZ167" s="25"/>
      <c r="EA167" s="25"/>
      <c r="EB167" s="2"/>
      <c r="EC167" s="2"/>
      <c r="ED167" s="2"/>
      <c r="EE167" s="25"/>
      <c r="EF167" s="25"/>
      <c r="FR167" s="2"/>
      <c r="FS167" s="2"/>
      <c r="FT167" s="2"/>
      <c r="FU167" s="2"/>
      <c r="FV167" s="2"/>
    </row>
    <row r="168" spans="47:178" ht="12.75" customHeight="1">
      <c r="AU168" s="2"/>
      <c r="AV168" s="2"/>
      <c r="AW168" s="2"/>
      <c r="AX168" s="2"/>
      <c r="DW168" s="2"/>
      <c r="DX168" s="2"/>
      <c r="DY168" s="25"/>
      <c r="DZ168" s="25"/>
      <c r="EA168" s="25"/>
      <c r="EB168" s="2"/>
      <c r="EC168" s="2"/>
      <c r="ED168" s="2"/>
      <c r="EE168" s="25"/>
      <c r="EF168" s="25"/>
      <c r="FR168" s="2"/>
      <c r="FS168" s="2"/>
      <c r="FT168" s="2"/>
      <c r="FU168" s="2"/>
      <c r="FV168" s="2"/>
    </row>
    <row r="169" spans="47:178" ht="12.75" customHeight="1">
      <c r="AU169" s="2"/>
      <c r="AV169" s="2"/>
      <c r="AW169" s="2"/>
      <c r="AX169" s="2"/>
      <c r="DW169" s="2"/>
      <c r="DX169" s="2"/>
      <c r="DY169" s="25"/>
      <c r="DZ169" s="25"/>
      <c r="EA169" s="25"/>
      <c r="EB169" s="2"/>
      <c r="EC169" s="2"/>
      <c r="ED169" s="2"/>
      <c r="EE169" s="25"/>
      <c r="EF169" s="25"/>
      <c r="FR169" s="2"/>
      <c r="FS169" s="2"/>
      <c r="FT169" s="2"/>
      <c r="FU169" s="2"/>
      <c r="FV169" s="2"/>
    </row>
    <row r="170" spans="47:178" ht="12.75" customHeight="1">
      <c r="AU170" s="2"/>
      <c r="AV170" s="2"/>
      <c r="AW170" s="2"/>
      <c r="AX170" s="2"/>
      <c r="DW170" s="2"/>
      <c r="DX170" s="2"/>
      <c r="DY170" s="25"/>
      <c r="DZ170" s="25"/>
      <c r="EA170" s="25"/>
      <c r="EB170" s="2"/>
      <c r="EC170" s="2"/>
      <c r="ED170" s="2"/>
      <c r="EE170" s="25"/>
      <c r="EF170" s="25"/>
      <c r="FR170" s="2"/>
      <c r="FS170" s="2"/>
      <c r="FT170" s="2"/>
      <c r="FU170" s="2"/>
      <c r="FV170" s="2"/>
    </row>
    <row r="171" spans="47:178" ht="12.75" customHeight="1">
      <c r="AU171" s="2"/>
      <c r="AV171" s="2"/>
      <c r="AW171" s="2"/>
      <c r="AX171" s="2"/>
      <c r="DW171" s="2"/>
      <c r="DX171" s="2"/>
      <c r="DY171" s="25"/>
      <c r="DZ171" s="25"/>
      <c r="EA171" s="25"/>
      <c r="EB171" s="2"/>
      <c r="EC171" s="2"/>
      <c r="ED171" s="2"/>
      <c r="EE171" s="25"/>
      <c r="EF171" s="25"/>
      <c r="FR171" s="2"/>
      <c r="FS171" s="2"/>
      <c r="FT171" s="2"/>
      <c r="FU171" s="2"/>
      <c r="FV171" s="2"/>
    </row>
    <row r="172" spans="47:178" ht="12.75" customHeight="1">
      <c r="AU172" s="2"/>
      <c r="AV172" s="2"/>
      <c r="AW172" s="2"/>
      <c r="AX172" s="2"/>
      <c r="DW172" s="2"/>
      <c r="DX172" s="2"/>
      <c r="DY172" s="25"/>
      <c r="DZ172" s="25"/>
      <c r="EA172" s="25"/>
      <c r="EB172" s="2"/>
      <c r="EC172" s="2"/>
      <c r="ED172" s="2"/>
      <c r="EE172" s="25"/>
      <c r="EF172" s="25"/>
      <c r="FR172" s="2"/>
      <c r="FS172" s="2"/>
      <c r="FT172" s="2"/>
      <c r="FU172" s="2"/>
      <c r="FV172" s="2"/>
    </row>
    <row r="173" spans="47:178" ht="12.75" customHeight="1">
      <c r="AU173" s="2"/>
      <c r="AV173" s="2"/>
      <c r="AW173" s="2"/>
      <c r="AX173" s="2"/>
      <c r="DW173" s="2"/>
      <c r="DX173" s="2"/>
      <c r="DY173" s="25"/>
      <c r="DZ173" s="25"/>
      <c r="EA173" s="25"/>
      <c r="EB173" s="2"/>
      <c r="EC173" s="2"/>
      <c r="ED173" s="2"/>
      <c r="EE173" s="25"/>
      <c r="EF173" s="25"/>
      <c r="FR173" s="2"/>
      <c r="FS173" s="2"/>
      <c r="FT173" s="2"/>
      <c r="FU173" s="2"/>
      <c r="FV173" s="2"/>
    </row>
    <row r="174" spans="47:178" ht="12.75" customHeight="1">
      <c r="AU174" s="2"/>
      <c r="AV174" s="2"/>
      <c r="AW174" s="2"/>
      <c r="AX174" s="2"/>
      <c r="DW174" s="2"/>
      <c r="DX174" s="2"/>
      <c r="DY174" s="25"/>
      <c r="DZ174" s="25"/>
      <c r="EA174" s="25"/>
      <c r="EB174" s="2"/>
      <c r="EC174" s="2"/>
      <c r="ED174" s="2"/>
      <c r="EE174" s="25"/>
      <c r="EF174" s="25"/>
      <c r="FR174" s="2"/>
      <c r="FS174" s="2"/>
      <c r="FT174" s="2"/>
      <c r="FU174" s="2"/>
      <c r="FV174" s="2"/>
    </row>
    <row r="175" spans="47:178" ht="12.75" customHeight="1">
      <c r="AU175" s="2"/>
      <c r="AV175" s="2"/>
      <c r="AW175" s="2"/>
      <c r="AX175" s="2"/>
      <c r="DW175" s="2"/>
      <c r="DX175" s="2"/>
      <c r="DY175" s="25"/>
      <c r="DZ175" s="25"/>
      <c r="EA175" s="25"/>
      <c r="EB175" s="2"/>
      <c r="EC175" s="2"/>
      <c r="ED175" s="2"/>
      <c r="EE175" s="25"/>
      <c r="EF175" s="25"/>
      <c r="FR175" s="2"/>
      <c r="FS175" s="2"/>
      <c r="FT175" s="2"/>
      <c r="FU175" s="2"/>
      <c r="FV175" s="2"/>
    </row>
    <row r="176" spans="47:178" ht="12.75" customHeight="1">
      <c r="AU176" s="2"/>
      <c r="AV176" s="2"/>
      <c r="AW176" s="2"/>
      <c r="AX176" s="2"/>
      <c r="DW176" s="2"/>
      <c r="DX176" s="2"/>
      <c r="DY176" s="25"/>
      <c r="DZ176" s="25"/>
      <c r="EA176" s="25"/>
      <c r="EB176" s="2"/>
      <c r="EC176" s="2"/>
      <c r="ED176" s="2"/>
      <c r="EE176" s="25"/>
      <c r="EF176" s="25"/>
      <c r="FR176" s="2"/>
      <c r="FS176" s="2"/>
      <c r="FT176" s="2"/>
      <c r="FU176" s="2"/>
      <c r="FV176" s="2"/>
    </row>
    <row r="177" spans="47:178" ht="12.75" customHeight="1">
      <c r="AU177" s="2"/>
      <c r="AV177" s="2"/>
      <c r="AW177" s="2"/>
      <c r="AX177" s="2"/>
      <c r="DW177" s="2"/>
      <c r="DX177" s="2"/>
      <c r="DY177" s="25"/>
      <c r="DZ177" s="25"/>
      <c r="EA177" s="25"/>
      <c r="EB177" s="2"/>
      <c r="EC177" s="2"/>
      <c r="ED177" s="2"/>
      <c r="EE177" s="25"/>
      <c r="EF177" s="25"/>
      <c r="FR177" s="2"/>
      <c r="FS177" s="2"/>
      <c r="FT177" s="2"/>
      <c r="FU177" s="2"/>
      <c r="FV177" s="2"/>
    </row>
    <row r="178" spans="47:178" ht="12.75" customHeight="1">
      <c r="AU178" s="2"/>
      <c r="AV178" s="2"/>
      <c r="AW178" s="2"/>
      <c r="AX178" s="2"/>
      <c r="DW178" s="2"/>
      <c r="DX178" s="2"/>
      <c r="DY178" s="25"/>
      <c r="DZ178" s="25"/>
      <c r="EA178" s="25"/>
      <c r="EB178" s="2"/>
      <c r="EC178" s="2"/>
      <c r="ED178" s="2"/>
      <c r="EE178" s="25"/>
      <c r="EF178" s="25"/>
      <c r="FR178" s="2"/>
      <c r="FS178" s="2"/>
      <c r="FT178" s="2"/>
      <c r="FU178" s="2"/>
      <c r="FV178" s="2"/>
    </row>
    <row r="179" spans="47:178" ht="12.75" customHeight="1">
      <c r="AU179" s="2"/>
      <c r="AV179" s="2"/>
      <c r="AW179" s="2"/>
      <c r="AX179" s="2"/>
      <c r="DW179" s="2"/>
      <c r="DX179" s="2"/>
      <c r="DY179" s="25"/>
      <c r="DZ179" s="25"/>
      <c r="EA179" s="25"/>
      <c r="EB179" s="2"/>
      <c r="EC179" s="2"/>
      <c r="ED179" s="2"/>
      <c r="EE179" s="25"/>
      <c r="EF179" s="25"/>
      <c r="FR179" s="2"/>
      <c r="FS179" s="2"/>
      <c r="FT179" s="2"/>
      <c r="FU179" s="2"/>
      <c r="FV179" s="2"/>
    </row>
    <row r="180" spans="47:178" ht="12.75" customHeight="1">
      <c r="AU180" s="2"/>
      <c r="AV180" s="2"/>
      <c r="AW180" s="2"/>
      <c r="AX180" s="2"/>
      <c r="DW180" s="2"/>
      <c r="DX180" s="2"/>
      <c r="DY180" s="25"/>
      <c r="DZ180" s="25"/>
      <c r="EA180" s="25"/>
      <c r="EB180" s="2"/>
      <c r="EC180" s="2"/>
      <c r="ED180" s="2"/>
      <c r="EE180" s="25"/>
      <c r="EF180" s="25"/>
      <c r="FR180" s="2"/>
      <c r="FS180" s="2"/>
      <c r="FT180" s="2"/>
      <c r="FU180" s="2"/>
      <c r="FV180" s="2"/>
    </row>
    <row r="181" spans="47:178" ht="12.75" customHeight="1">
      <c r="AU181" s="2"/>
      <c r="AV181" s="2"/>
      <c r="AW181" s="2"/>
      <c r="AX181" s="2"/>
      <c r="DW181" s="2"/>
      <c r="DX181" s="2"/>
      <c r="DY181" s="25"/>
      <c r="DZ181" s="25"/>
      <c r="EA181" s="25"/>
      <c r="EB181" s="2"/>
      <c r="EC181" s="2"/>
      <c r="ED181" s="2"/>
      <c r="EE181" s="25"/>
      <c r="EF181" s="25"/>
      <c r="FR181" s="2"/>
      <c r="FS181" s="2"/>
      <c r="FT181" s="2"/>
      <c r="FU181" s="2"/>
      <c r="FV181" s="2"/>
    </row>
    <row r="182" spans="47:178" ht="12.75" customHeight="1">
      <c r="AU182" s="2"/>
      <c r="AV182" s="2"/>
      <c r="AW182" s="2"/>
      <c r="AX182" s="2"/>
      <c r="DW182" s="2"/>
      <c r="DX182" s="2"/>
      <c r="DY182" s="25"/>
      <c r="DZ182" s="25"/>
      <c r="EA182" s="25"/>
      <c r="EB182" s="2"/>
      <c r="EC182" s="2"/>
      <c r="ED182" s="2"/>
      <c r="EE182" s="25"/>
      <c r="EF182" s="25"/>
      <c r="FR182" s="2"/>
      <c r="FS182" s="2"/>
      <c r="FT182" s="2"/>
      <c r="FU182" s="2"/>
      <c r="FV182" s="2"/>
    </row>
    <row r="183" spans="47:178" ht="12.75" customHeight="1">
      <c r="AU183" s="2"/>
      <c r="AV183" s="2"/>
      <c r="AW183" s="2"/>
      <c r="AX183" s="2"/>
      <c r="DW183" s="2"/>
      <c r="DX183" s="2"/>
      <c r="DY183" s="25"/>
      <c r="DZ183" s="25"/>
      <c r="EA183" s="25"/>
      <c r="EB183" s="2"/>
      <c r="EC183" s="2"/>
      <c r="ED183" s="2"/>
      <c r="EE183" s="25"/>
      <c r="EF183" s="25"/>
      <c r="FR183" s="2"/>
      <c r="FS183" s="2"/>
      <c r="FT183" s="2"/>
      <c r="FU183" s="2"/>
      <c r="FV183" s="2"/>
    </row>
    <row r="184" spans="47:178" ht="12.75" customHeight="1">
      <c r="AU184" s="2"/>
      <c r="AV184" s="2"/>
      <c r="AW184" s="2"/>
      <c r="AX184" s="2"/>
      <c r="DW184" s="2"/>
      <c r="DX184" s="2"/>
      <c r="DY184" s="25"/>
      <c r="DZ184" s="25"/>
      <c r="EA184" s="25"/>
      <c r="EB184" s="2"/>
      <c r="EC184" s="2"/>
      <c r="ED184" s="2"/>
      <c r="EE184" s="25"/>
      <c r="EF184" s="25"/>
      <c r="FR184" s="2"/>
      <c r="FS184" s="2"/>
      <c r="FT184" s="2"/>
      <c r="FU184" s="2"/>
      <c r="FV184" s="2"/>
    </row>
    <row r="185" spans="47:178" ht="12.75" customHeight="1">
      <c r="AU185" s="2"/>
      <c r="AV185" s="2"/>
      <c r="AW185" s="2"/>
      <c r="AX185" s="2"/>
      <c r="DW185" s="2"/>
      <c r="DX185" s="2"/>
      <c r="DY185" s="25"/>
      <c r="DZ185" s="25"/>
      <c r="EA185" s="25"/>
      <c r="EB185" s="2"/>
      <c r="EC185" s="2"/>
      <c r="ED185" s="2"/>
      <c r="EE185" s="25"/>
      <c r="EF185" s="25"/>
      <c r="FR185" s="2"/>
      <c r="FS185" s="2"/>
      <c r="FT185" s="2"/>
      <c r="FU185" s="2"/>
      <c r="FV185" s="2"/>
    </row>
    <row r="186" spans="47:178" ht="12.75" customHeight="1">
      <c r="AU186" s="2"/>
      <c r="AV186" s="2"/>
      <c r="AW186" s="2"/>
      <c r="AX186" s="2"/>
      <c r="DW186" s="2"/>
      <c r="DX186" s="2"/>
      <c r="DY186" s="25"/>
      <c r="DZ186" s="25"/>
      <c r="EA186" s="25"/>
      <c r="EB186" s="2"/>
      <c r="EC186" s="2"/>
      <c r="ED186" s="2"/>
      <c r="EE186" s="25"/>
      <c r="EF186" s="25"/>
      <c r="FR186" s="2"/>
      <c r="FS186" s="2"/>
      <c r="FT186" s="2"/>
      <c r="FU186" s="2"/>
      <c r="FV186" s="2"/>
    </row>
    <row r="187" spans="47:178" ht="12.75" customHeight="1">
      <c r="AU187" s="2"/>
      <c r="AV187" s="2"/>
      <c r="AW187" s="2"/>
      <c r="AX187" s="2"/>
      <c r="DW187" s="2"/>
      <c r="DX187" s="2"/>
      <c r="DY187" s="25"/>
      <c r="DZ187" s="25"/>
      <c r="EA187" s="25"/>
      <c r="EB187" s="2"/>
      <c r="EC187" s="2"/>
      <c r="ED187" s="2"/>
      <c r="EE187" s="25"/>
      <c r="EF187" s="25"/>
      <c r="FR187" s="2"/>
      <c r="FS187" s="2"/>
      <c r="FT187" s="2"/>
      <c r="FU187" s="2"/>
      <c r="FV187" s="2"/>
    </row>
    <row r="188" spans="47:178" ht="12.75" customHeight="1">
      <c r="AU188" s="2"/>
      <c r="AV188" s="2"/>
      <c r="AW188" s="2"/>
      <c r="AX188" s="2"/>
      <c r="DW188" s="2"/>
      <c r="DX188" s="2"/>
      <c r="DY188" s="25"/>
      <c r="DZ188" s="25"/>
      <c r="EA188" s="25"/>
      <c r="EB188" s="2"/>
      <c r="EC188" s="2"/>
      <c r="ED188" s="2"/>
      <c r="EE188" s="25"/>
      <c r="EF188" s="25"/>
      <c r="FR188" s="2"/>
      <c r="FS188" s="2"/>
      <c r="FT188" s="2"/>
      <c r="FU188" s="2"/>
      <c r="FV188" s="2"/>
    </row>
    <row r="189" spans="47:178" ht="12.75" customHeight="1">
      <c r="AU189" s="2"/>
      <c r="AV189" s="2"/>
      <c r="AW189" s="2"/>
      <c r="AX189" s="2"/>
      <c r="DW189" s="2"/>
      <c r="DX189" s="2"/>
      <c r="DY189" s="25"/>
      <c r="DZ189" s="25"/>
      <c r="EA189" s="25"/>
      <c r="EB189" s="2"/>
      <c r="EC189" s="2"/>
      <c r="ED189" s="2"/>
      <c r="EE189" s="25"/>
      <c r="EF189" s="25"/>
      <c r="FR189" s="2"/>
      <c r="FS189" s="2"/>
      <c r="FT189" s="2"/>
      <c r="FU189" s="2"/>
      <c r="FV189" s="2"/>
    </row>
    <row r="190" spans="47:178" ht="12.75" customHeight="1">
      <c r="AU190" s="2"/>
      <c r="AV190" s="2"/>
      <c r="AW190" s="2"/>
      <c r="AX190" s="2"/>
      <c r="DW190" s="2"/>
      <c r="DX190" s="2"/>
      <c r="DY190" s="25"/>
      <c r="DZ190" s="25"/>
      <c r="EA190" s="25"/>
      <c r="EB190" s="2"/>
      <c r="EC190" s="2"/>
      <c r="ED190" s="2"/>
      <c r="EE190" s="25"/>
      <c r="EF190" s="25"/>
      <c r="FR190" s="2"/>
      <c r="FS190" s="2"/>
      <c r="FT190" s="2"/>
      <c r="FU190" s="2"/>
      <c r="FV190" s="2"/>
    </row>
    <row r="191" spans="47:178" ht="12.75" customHeight="1">
      <c r="AU191" s="2"/>
      <c r="AV191" s="2"/>
      <c r="AW191" s="2"/>
      <c r="AX191" s="2"/>
      <c r="DW191" s="2"/>
      <c r="DX191" s="2"/>
      <c r="DY191" s="25"/>
      <c r="DZ191" s="25"/>
      <c r="EA191" s="25"/>
      <c r="EB191" s="2"/>
      <c r="EC191" s="2"/>
      <c r="ED191" s="2"/>
      <c r="EE191" s="25"/>
      <c r="EF191" s="25"/>
      <c r="FR191" s="2"/>
      <c r="FS191" s="2"/>
      <c r="FT191" s="2"/>
      <c r="FU191" s="2"/>
      <c r="FV191" s="2"/>
    </row>
    <row r="192" spans="47:178" ht="12.75" customHeight="1">
      <c r="AU192" s="2"/>
      <c r="AV192" s="2"/>
      <c r="AW192" s="2"/>
      <c r="AX192" s="2"/>
      <c r="DW192" s="2"/>
      <c r="DX192" s="2"/>
      <c r="DY192" s="25"/>
      <c r="DZ192" s="25"/>
      <c r="EA192" s="25"/>
      <c r="EB192" s="2"/>
      <c r="EC192" s="2"/>
      <c r="ED192" s="2"/>
      <c r="EE192" s="25"/>
      <c r="EF192" s="25"/>
      <c r="FR192" s="2"/>
      <c r="FS192" s="2"/>
      <c r="FT192" s="2"/>
      <c r="FU192" s="2"/>
      <c r="FV192" s="2"/>
    </row>
    <row r="193" spans="47:178" ht="12.75" customHeight="1">
      <c r="AU193" s="2"/>
      <c r="AV193" s="2"/>
      <c r="AW193" s="2"/>
      <c r="AX193" s="2"/>
      <c r="DW193" s="2"/>
      <c r="DX193" s="2"/>
      <c r="DY193" s="25"/>
      <c r="DZ193" s="25"/>
      <c r="EA193" s="25"/>
      <c r="EB193" s="2"/>
      <c r="EC193" s="2"/>
      <c r="ED193" s="2"/>
      <c r="EE193" s="25"/>
      <c r="EF193" s="25"/>
      <c r="FR193" s="2"/>
      <c r="FS193" s="2"/>
      <c r="FT193" s="2"/>
      <c r="FU193" s="2"/>
      <c r="FV193" s="2"/>
    </row>
    <row r="194" spans="47:178" ht="12.75" customHeight="1">
      <c r="AU194" s="2"/>
      <c r="AV194" s="2"/>
      <c r="AW194" s="2"/>
      <c r="AX194" s="2"/>
      <c r="DW194" s="2"/>
      <c r="DX194" s="2"/>
      <c r="DY194" s="25"/>
      <c r="DZ194" s="25"/>
      <c r="EA194" s="25"/>
      <c r="EB194" s="2"/>
      <c r="EC194" s="2"/>
      <c r="ED194" s="2"/>
      <c r="EE194" s="25"/>
      <c r="EF194" s="25"/>
      <c r="FR194" s="2"/>
      <c r="FS194" s="2"/>
      <c r="FT194" s="2"/>
      <c r="FU194" s="2"/>
      <c r="FV194" s="2"/>
    </row>
    <row r="195" spans="47:178" ht="12.75" customHeight="1">
      <c r="AU195" s="2"/>
      <c r="AV195" s="2"/>
      <c r="AW195" s="2"/>
      <c r="AX195" s="2"/>
      <c r="DW195" s="2"/>
      <c r="DX195" s="2"/>
      <c r="DY195" s="25"/>
      <c r="DZ195" s="25"/>
      <c r="EA195" s="25"/>
      <c r="EB195" s="2"/>
      <c r="EC195" s="2"/>
      <c r="ED195" s="2"/>
      <c r="EE195" s="25"/>
      <c r="EF195" s="25"/>
      <c r="FR195" s="2"/>
      <c r="FS195" s="2"/>
      <c r="FT195" s="2"/>
      <c r="FU195" s="2"/>
      <c r="FV195" s="2"/>
    </row>
    <row r="196" spans="47:178" ht="12.75" customHeight="1">
      <c r="AU196" s="2"/>
      <c r="AV196" s="2"/>
      <c r="AW196" s="2"/>
      <c r="AX196" s="2"/>
      <c r="DW196" s="2"/>
      <c r="DX196" s="2"/>
      <c r="DY196" s="25"/>
      <c r="DZ196" s="25"/>
      <c r="EA196" s="25"/>
      <c r="EB196" s="2"/>
      <c r="EC196" s="2"/>
      <c r="ED196" s="2"/>
      <c r="EE196" s="25"/>
      <c r="EF196" s="25"/>
      <c r="FR196" s="2"/>
      <c r="FS196" s="2"/>
      <c r="FT196" s="2"/>
      <c r="FU196" s="2"/>
      <c r="FV196" s="2"/>
    </row>
    <row r="197" spans="47:178" ht="12.75" customHeight="1">
      <c r="AU197" s="2"/>
      <c r="AV197" s="2"/>
      <c r="AW197" s="2"/>
      <c r="AX197" s="2"/>
      <c r="DW197" s="2"/>
      <c r="DX197" s="2"/>
      <c r="DY197" s="25"/>
      <c r="DZ197" s="25"/>
      <c r="EA197" s="25"/>
      <c r="EB197" s="2"/>
      <c r="EC197" s="2"/>
      <c r="ED197" s="2"/>
      <c r="EE197" s="25"/>
      <c r="EF197" s="25"/>
      <c r="FR197" s="2"/>
      <c r="FS197" s="2"/>
      <c r="FT197" s="2"/>
      <c r="FU197" s="2"/>
      <c r="FV197" s="2"/>
    </row>
    <row r="198" spans="47:178" ht="12.75" customHeight="1">
      <c r="AU198" s="2"/>
      <c r="AV198" s="2"/>
      <c r="AW198" s="2"/>
      <c r="AX198" s="2"/>
      <c r="DW198" s="2"/>
      <c r="DX198" s="2"/>
      <c r="DY198" s="25"/>
      <c r="DZ198" s="25"/>
      <c r="EA198" s="25"/>
      <c r="EB198" s="2"/>
      <c r="EC198" s="2"/>
      <c r="ED198" s="2"/>
      <c r="EE198" s="25"/>
      <c r="EF198" s="25"/>
      <c r="FR198" s="2"/>
      <c r="FS198" s="2"/>
      <c r="FT198" s="2"/>
      <c r="FU198" s="2"/>
      <c r="FV198" s="2"/>
    </row>
    <row r="199" spans="47:178" ht="12.75" customHeight="1">
      <c r="AU199" s="2"/>
      <c r="AV199" s="2"/>
      <c r="AW199" s="2"/>
      <c r="AX199" s="2"/>
      <c r="DW199" s="2"/>
      <c r="DX199" s="2"/>
      <c r="DY199" s="25"/>
      <c r="DZ199" s="25"/>
      <c r="EA199" s="25"/>
      <c r="EB199" s="2"/>
      <c r="EC199" s="2"/>
      <c r="ED199" s="2"/>
      <c r="EE199" s="25"/>
      <c r="EF199" s="25"/>
      <c r="FR199" s="2"/>
      <c r="FS199" s="2"/>
      <c r="FT199" s="2"/>
      <c r="FU199" s="2"/>
      <c r="FV199" s="2"/>
    </row>
    <row r="200" spans="47:178" ht="12.75" customHeight="1">
      <c r="AU200" s="2"/>
      <c r="AV200" s="2"/>
      <c r="AW200" s="2"/>
      <c r="AX200" s="2"/>
      <c r="DW200" s="2"/>
      <c r="DX200" s="2"/>
      <c r="DY200" s="25"/>
      <c r="DZ200" s="25"/>
      <c r="EA200" s="25"/>
      <c r="EB200" s="2"/>
      <c r="EC200" s="2"/>
      <c r="ED200" s="2"/>
      <c r="EE200" s="25"/>
      <c r="EF200" s="25"/>
      <c r="FR200" s="2"/>
      <c r="FS200" s="2"/>
      <c r="FT200" s="2"/>
      <c r="FU200" s="2"/>
      <c r="FV200" s="2"/>
    </row>
    <row r="201" spans="47:178" ht="12.75" customHeight="1">
      <c r="AU201" s="2"/>
      <c r="AV201" s="2"/>
      <c r="AW201" s="2"/>
      <c r="AX201" s="2"/>
      <c r="DW201" s="2"/>
      <c r="DX201" s="2"/>
      <c r="DY201" s="25"/>
      <c r="DZ201" s="25"/>
      <c r="EA201" s="25"/>
      <c r="EB201" s="2"/>
      <c r="EC201" s="2"/>
      <c r="ED201" s="2"/>
      <c r="EE201" s="25"/>
      <c r="EF201" s="25"/>
      <c r="FR201" s="2"/>
      <c r="FS201" s="2"/>
      <c r="FT201" s="2"/>
      <c r="FU201" s="2"/>
      <c r="FV201" s="2"/>
    </row>
    <row r="202" spans="47:178" ht="12.75" customHeight="1">
      <c r="AU202" s="2"/>
      <c r="AV202" s="2"/>
      <c r="AW202" s="2"/>
      <c r="AX202" s="2"/>
      <c r="DW202" s="2"/>
      <c r="DX202" s="2"/>
      <c r="DY202" s="25"/>
      <c r="DZ202" s="25"/>
      <c r="EA202" s="25"/>
      <c r="EB202" s="2"/>
      <c r="EC202" s="2"/>
      <c r="ED202" s="2"/>
      <c r="EE202" s="25"/>
      <c r="EF202" s="25"/>
      <c r="FR202" s="2"/>
      <c r="FS202" s="2"/>
      <c r="FT202" s="2"/>
      <c r="FU202" s="2"/>
      <c r="FV202" s="2"/>
    </row>
    <row r="203" spans="47:178" ht="12.75" customHeight="1">
      <c r="AU203" s="2"/>
      <c r="AV203" s="2"/>
      <c r="AW203" s="2"/>
      <c r="AX203" s="2"/>
      <c r="DW203" s="2"/>
      <c r="DX203" s="2"/>
      <c r="DY203" s="25"/>
      <c r="DZ203" s="25"/>
      <c r="EA203" s="25"/>
      <c r="EB203" s="2"/>
      <c r="EC203" s="2"/>
      <c r="ED203" s="2"/>
      <c r="EE203" s="25"/>
      <c r="EF203" s="25"/>
      <c r="FR203" s="2"/>
      <c r="FS203" s="2"/>
      <c r="FT203" s="2"/>
      <c r="FU203" s="2"/>
      <c r="FV203" s="2"/>
    </row>
    <row r="204" spans="47:178" ht="12.75" customHeight="1">
      <c r="AU204" s="2"/>
      <c r="AV204" s="2"/>
      <c r="AW204" s="2"/>
      <c r="AX204" s="2"/>
      <c r="DW204" s="2"/>
      <c r="DX204" s="2"/>
      <c r="DY204" s="25"/>
      <c r="DZ204" s="25"/>
      <c r="EA204" s="25"/>
      <c r="EB204" s="2"/>
      <c r="EC204" s="2"/>
      <c r="ED204" s="2"/>
      <c r="EE204" s="25"/>
      <c r="EF204" s="25"/>
      <c r="FR204" s="2"/>
      <c r="FS204" s="2"/>
      <c r="FT204" s="2"/>
      <c r="FU204" s="2"/>
      <c r="FV204" s="2"/>
    </row>
    <row r="205" spans="47:178" ht="12.75" customHeight="1">
      <c r="AU205" s="2"/>
      <c r="AV205" s="2"/>
      <c r="AW205" s="2"/>
      <c r="AX205" s="2"/>
      <c r="DW205" s="2"/>
      <c r="DX205" s="2"/>
      <c r="DY205" s="25"/>
      <c r="DZ205" s="25"/>
      <c r="EA205" s="25"/>
      <c r="EB205" s="2"/>
      <c r="EC205" s="2"/>
      <c r="ED205" s="2"/>
      <c r="EE205" s="25"/>
      <c r="EF205" s="25"/>
      <c r="FR205" s="2"/>
      <c r="FS205" s="2"/>
      <c r="FT205" s="2"/>
      <c r="FU205" s="2"/>
      <c r="FV205" s="2"/>
    </row>
    <row r="206" spans="47:178" ht="12.75" customHeight="1">
      <c r="AU206" s="2"/>
      <c r="AV206" s="2"/>
      <c r="AW206" s="2"/>
      <c r="AX206" s="2"/>
      <c r="DW206" s="2"/>
      <c r="DX206" s="2"/>
      <c r="DY206" s="25"/>
      <c r="DZ206" s="25"/>
      <c r="EA206" s="25"/>
      <c r="EB206" s="2"/>
      <c r="EC206" s="2"/>
      <c r="ED206" s="2"/>
      <c r="EE206" s="25"/>
      <c r="EF206" s="25"/>
      <c r="FR206" s="2"/>
      <c r="FS206" s="2"/>
      <c r="FT206" s="2"/>
      <c r="FU206" s="2"/>
      <c r="FV206" s="2"/>
    </row>
    <row r="207" spans="47:178" ht="12.75" customHeight="1">
      <c r="DW207" s="2"/>
      <c r="DX207" s="2"/>
      <c r="DY207" s="25"/>
      <c r="DZ207" s="25"/>
      <c r="EA207" s="25"/>
      <c r="EB207" s="2"/>
      <c r="EC207" s="2"/>
      <c r="ED207" s="2"/>
      <c r="EE207" s="25"/>
      <c r="EF207" s="25"/>
    </row>
    <row r="208" spans="47:178" ht="12.75" customHeight="1">
      <c r="DW208" s="2"/>
      <c r="DX208" s="2"/>
      <c r="DY208" s="25"/>
      <c r="DZ208" s="25"/>
      <c r="EA208" s="25"/>
      <c r="EB208" s="2"/>
      <c r="EC208" s="2"/>
      <c r="ED208" s="2"/>
      <c r="EE208" s="25"/>
      <c r="EF208" s="25"/>
    </row>
    <row r="209" spans="127:136" ht="12.75" customHeight="1">
      <c r="DW209" s="2"/>
      <c r="DX209" s="2"/>
      <c r="DY209" s="25"/>
      <c r="DZ209" s="25"/>
      <c r="EA209" s="25"/>
      <c r="EB209" s="2"/>
      <c r="EC209" s="2"/>
      <c r="ED209" s="2"/>
      <c r="EE209" s="25"/>
      <c r="EF209" s="25"/>
    </row>
    <row r="210" spans="127:136" ht="12.75" customHeight="1">
      <c r="DW210" s="2"/>
      <c r="DX210" s="2"/>
      <c r="DY210" s="25"/>
      <c r="DZ210" s="25"/>
      <c r="EA210" s="25"/>
      <c r="EB210" s="2"/>
      <c r="EC210" s="2"/>
      <c r="ED210" s="2"/>
      <c r="EE210" s="25"/>
      <c r="EF210" s="25"/>
    </row>
    <row r="211" spans="127:136" ht="12.75" customHeight="1">
      <c r="DW211" s="2"/>
      <c r="DX211" s="2"/>
      <c r="DY211" s="25"/>
      <c r="DZ211" s="25"/>
      <c r="EA211" s="25"/>
      <c r="EB211" s="2"/>
      <c r="EC211" s="2"/>
      <c r="ED211" s="2"/>
      <c r="EE211" s="25"/>
      <c r="EF211" s="25"/>
    </row>
    <row r="212" spans="127:136" ht="12.75" customHeight="1">
      <c r="DW212" s="2"/>
      <c r="DX212" s="2"/>
      <c r="DY212" s="25"/>
      <c r="DZ212" s="25"/>
      <c r="EA212" s="25"/>
      <c r="EB212" s="2"/>
      <c r="EC212" s="2"/>
      <c r="ED212" s="2"/>
      <c r="EE212" s="25"/>
      <c r="EF212" s="25"/>
    </row>
    <row r="213" spans="127:136" ht="12.75" customHeight="1">
      <c r="DW213" s="2"/>
      <c r="DX213" s="2"/>
      <c r="DY213" s="25"/>
      <c r="DZ213" s="25"/>
      <c r="EA213" s="25"/>
      <c r="EB213" s="2"/>
      <c r="EC213" s="2"/>
      <c r="ED213" s="2"/>
      <c r="EE213" s="25"/>
      <c r="EF213" s="25"/>
    </row>
    <row r="214" spans="127:136" ht="12.75" customHeight="1">
      <c r="DW214" s="2"/>
      <c r="DX214" s="2"/>
      <c r="DY214" s="25"/>
      <c r="DZ214" s="25"/>
      <c r="EA214" s="25"/>
      <c r="EB214" s="2"/>
      <c r="EC214" s="2"/>
      <c r="ED214" s="2"/>
      <c r="EE214" s="25"/>
      <c r="EF214" s="25"/>
    </row>
    <row r="215" spans="127:136" ht="12.75" customHeight="1">
      <c r="DW215" s="2"/>
      <c r="DX215" s="2"/>
      <c r="DY215" s="25"/>
      <c r="DZ215" s="25"/>
      <c r="EA215" s="25"/>
      <c r="EB215" s="2"/>
      <c r="EC215" s="2"/>
      <c r="ED215" s="2"/>
      <c r="EE215" s="25"/>
      <c r="EF215" s="25"/>
    </row>
    <row r="216" spans="127:136" ht="12.75" customHeight="1">
      <c r="DW216" s="2"/>
      <c r="DX216" s="2"/>
      <c r="DY216" s="25"/>
      <c r="DZ216" s="25"/>
      <c r="EA216" s="25"/>
      <c r="EB216" s="2"/>
      <c r="EC216" s="2"/>
      <c r="ED216" s="2"/>
      <c r="EE216" s="25"/>
      <c r="EF216" s="25"/>
    </row>
    <row r="217" spans="127:136" ht="12.75" customHeight="1">
      <c r="DW217" s="2"/>
      <c r="DX217" s="2"/>
      <c r="DY217" s="25"/>
      <c r="DZ217" s="25"/>
      <c r="EA217" s="25"/>
      <c r="EB217" s="2"/>
      <c r="EC217" s="2"/>
      <c r="ED217" s="2"/>
      <c r="EE217" s="25"/>
      <c r="EF217" s="25"/>
    </row>
    <row r="218" spans="127:136" ht="12.75" customHeight="1">
      <c r="DW218" s="2"/>
      <c r="DX218" s="2"/>
      <c r="DY218" s="25"/>
      <c r="DZ218" s="25"/>
      <c r="EA218" s="25"/>
      <c r="EB218" s="2"/>
      <c r="EC218" s="2"/>
      <c r="ED218" s="2"/>
      <c r="EE218" s="25"/>
      <c r="EF218" s="25"/>
    </row>
    <row r="219" spans="127:136" ht="12.75" customHeight="1">
      <c r="DW219" s="2"/>
      <c r="DX219" s="2"/>
      <c r="DY219" s="25"/>
      <c r="DZ219" s="25"/>
      <c r="EA219" s="25"/>
      <c r="EB219" s="2"/>
      <c r="EC219" s="2"/>
      <c r="ED219" s="2"/>
      <c r="EE219" s="25"/>
      <c r="EF219" s="25"/>
    </row>
    <row r="220" spans="127:136" ht="12.75" customHeight="1">
      <c r="DW220" s="2"/>
      <c r="DX220" s="2"/>
      <c r="DY220" s="25"/>
      <c r="DZ220" s="25"/>
      <c r="EA220" s="25"/>
      <c r="EB220" s="2"/>
      <c r="EC220" s="2"/>
      <c r="ED220" s="2"/>
      <c r="EE220" s="25"/>
      <c r="EF220" s="25"/>
    </row>
    <row r="221" spans="127:136" ht="12.75" customHeight="1">
      <c r="DW221" s="2"/>
      <c r="DX221" s="2"/>
      <c r="DY221" s="25"/>
      <c r="DZ221" s="25"/>
      <c r="EA221" s="25"/>
      <c r="EB221" s="2"/>
      <c r="EC221" s="2"/>
      <c r="ED221" s="2"/>
      <c r="EE221" s="25"/>
      <c r="EF221" s="25"/>
    </row>
    <row r="222" spans="127:136" ht="12.75" customHeight="1">
      <c r="DW222" s="2"/>
      <c r="DX222" s="2"/>
      <c r="DY222" s="25"/>
      <c r="DZ222" s="25"/>
      <c r="EA222" s="25"/>
      <c r="EB222" s="2"/>
      <c r="EC222" s="2"/>
      <c r="ED222" s="2"/>
      <c r="EE222" s="25"/>
      <c r="EF222" s="25"/>
    </row>
    <row r="223" spans="127:136" ht="12.75" customHeight="1">
      <c r="DW223" s="2"/>
      <c r="DX223" s="2"/>
      <c r="DY223" s="25"/>
      <c r="DZ223" s="25"/>
      <c r="EA223" s="25"/>
      <c r="EB223" s="2"/>
      <c r="EC223" s="2"/>
      <c r="ED223" s="2"/>
      <c r="EE223" s="25"/>
      <c r="EF223" s="25"/>
    </row>
    <row r="224" spans="127:136" ht="12.75" customHeight="1">
      <c r="DW224" s="2"/>
      <c r="DX224" s="2"/>
      <c r="DY224" s="25"/>
      <c r="DZ224" s="25"/>
      <c r="EA224" s="25"/>
      <c r="EB224" s="2"/>
      <c r="EC224" s="2"/>
      <c r="ED224" s="2"/>
      <c r="EE224" s="25"/>
      <c r="EF224" s="25"/>
    </row>
    <row r="225" spans="127:136" ht="12.75" customHeight="1">
      <c r="DW225" s="2"/>
      <c r="DX225" s="2"/>
      <c r="DY225" s="25"/>
      <c r="DZ225" s="25"/>
      <c r="EA225" s="25"/>
      <c r="EB225" s="2"/>
      <c r="EC225" s="2"/>
      <c r="ED225" s="2"/>
      <c r="EE225" s="25"/>
      <c r="EF225" s="25"/>
    </row>
    <row r="226" spans="127:136" ht="12.75" customHeight="1">
      <c r="DW226" s="2"/>
      <c r="DX226" s="2"/>
      <c r="DY226" s="25"/>
      <c r="DZ226" s="25"/>
      <c r="EA226" s="25"/>
      <c r="EB226" s="2"/>
      <c r="EC226" s="2"/>
      <c r="ED226" s="2"/>
      <c r="EE226" s="25"/>
      <c r="EF226" s="25"/>
    </row>
    <row r="227" spans="127:136" ht="12.75" customHeight="1">
      <c r="DW227" s="2"/>
      <c r="DX227" s="2"/>
      <c r="DY227" s="25"/>
      <c r="DZ227" s="25"/>
      <c r="EA227" s="25"/>
      <c r="EB227" s="2"/>
      <c r="EC227" s="2"/>
      <c r="ED227" s="2"/>
      <c r="EE227" s="25"/>
      <c r="EF227" s="25"/>
    </row>
    <row r="228" spans="127:136" ht="12.75" customHeight="1">
      <c r="DW228" s="2"/>
      <c r="DX228" s="2"/>
      <c r="DY228" s="25"/>
      <c r="DZ228" s="25"/>
      <c r="EA228" s="25"/>
      <c r="EB228" s="2"/>
      <c r="EC228" s="2"/>
      <c r="ED228" s="2"/>
      <c r="EE228" s="25"/>
      <c r="EF228" s="25"/>
    </row>
    <row r="229" spans="127:136" ht="12.75" customHeight="1">
      <c r="DW229" s="2"/>
      <c r="DX229" s="2"/>
      <c r="DY229" s="25"/>
      <c r="DZ229" s="25"/>
      <c r="EA229" s="25"/>
      <c r="EB229" s="2"/>
      <c r="EC229" s="2"/>
      <c r="ED229" s="2"/>
      <c r="EE229" s="25"/>
      <c r="EF229" s="25"/>
    </row>
    <row r="230" spans="127:136" ht="12.75" customHeight="1">
      <c r="DW230" s="2"/>
      <c r="DX230" s="2"/>
      <c r="DY230" s="25"/>
      <c r="DZ230" s="25"/>
      <c r="EA230" s="25"/>
      <c r="EB230" s="2"/>
      <c r="EC230" s="2"/>
      <c r="ED230" s="2"/>
      <c r="EE230" s="25"/>
      <c r="EF230" s="25"/>
    </row>
    <row r="231" spans="127:136" ht="12.75" customHeight="1">
      <c r="DW231" s="2"/>
      <c r="DX231" s="2"/>
      <c r="DY231" s="25"/>
      <c r="DZ231" s="25"/>
      <c r="EA231" s="25"/>
      <c r="EB231" s="2"/>
      <c r="EC231" s="2"/>
      <c r="ED231" s="2"/>
      <c r="EE231" s="25"/>
      <c r="EF231" s="25"/>
    </row>
    <row r="232" spans="127:136" ht="12.75" customHeight="1">
      <c r="DW232" s="2"/>
      <c r="DX232" s="2"/>
      <c r="DY232" s="25"/>
      <c r="DZ232" s="25"/>
      <c r="EA232" s="25"/>
      <c r="EB232" s="2"/>
      <c r="EC232" s="2"/>
      <c r="ED232" s="2"/>
      <c r="EE232" s="25"/>
      <c r="EF232" s="25"/>
    </row>
    <row r="233" spans="127:136" ht="12.75" customHeight="1">
      <c r="DW233" s="2"/>
      <c r="DX233" s="2"/>
      <c r="DY233" s="25"/>
      <c r="DZ233" s="25"/>
      <c r="EA233" s="25"/>
      <c r="EB233" s="2"/>
      <c r="EC233" s="2"/>
      <c r="ED233" s="2"/>
      <c r="EE233" s="25"/>
      <c r="EF233" s="25"/>
    </row>
    <row r="234" spans="127:136" ht="12.75" customHeight="1">
      <c r="DW234" s="2"/>
      <c r="DX234" s="2"/>
      <c r="DY234" s="25"/>
      <c r="DZ234" s="25"/>
      <c r="EA234" s="25"/>
      <c r="EB234" s="2"/>
      <c r="EC234" s="2"/>
      <c r="ED234" s="2"/>
      <c r="EE234" s="25"/>
      <c r="EF234" s="25"/>
    </row>
    <row r="235" spans="127:136" ht="12.75" customHeight="1">
      <c r="DW235" s="2"/>
      <c r="DX235" s="2"/>
      <c r="DY235" s="25"/>
      <c r="DZ235" s="25"/>
      <c r="EA235" s="25"/>
      <c r="EB235" s="2"/>
      <c r="EC235" s="2"/>
      <c r="ED235" s="2"/>
      <c r="EE235" s="25"/>
      <c r="EF235" s="25"/>
    </row>
    <row r="236" spans="127:136" ht="12.75" customHeight="1">
      <c r="DW236" s="2"/>
      <c r="DX236" s="2"/>
      <c r="DY236" s="25"/>
      <c r="DZ236" s="25"/>
      <c r="EA236" s="25"/>
      <c r="EB236" s="2"/>
      <c r="EC236" s="2"/>
      <c r="ED236" s="2"/>
      <c r="EE236" s="25"/>
      <c r="EF236" s="25"/>
    </row>
    <row r="237" spans="127:136" ht="12.75" customHeight="1">
      <c r="DW237" s="2"/>
      <c r="DX237" s="2"/>
      <c r="DY237" s="25"/>
      <c r="DZ237" s="25"/>
      <c r="EA237" s="25"/>
      <c r="EB237" s="2"/>
      <c r="EC237" s="2"/>
      <c r="ED237" s="2"/>
      <c r="EE237" s="25"/>
      <c r="EF237" s="25"/>
    </row>
    <row r="238" spans="127:136" ht="12.75" customHeight="1">
      <c r="DW238" s="2"/>
      <c r="DX238" s="2"/>
      <c r="DY238" s="25"/>
      <c r="DZ238" s="25"/>
      <c r="EA238" s="25"/>
      <c r="EB238" s="2"/>
      <c r="EC238" s="2"/>
      <c r="ED238" s="2"/>
      <c r="EE238" s="25"/>
      <c r="EF238" s="25"/>
    </row>
    <row r="239" spans="127:136" ht="12.75" customHeight="1">
      <c r="DW239" s="2"/>
      <c r="DX239" s="2"/>
      <c r="DY239" s="25"/>
      <c r="DZ239" s="25"/>
      <c r="EA239" s="25"/>
      <c r="EB239" s="2"/>
      <c r="EC239" s="2"/>
      <c r="ED239" s="2"/>
      <c r="EE239" s="25"/>
      <c r="EF239" s="25"/>
    </row>
    <row r="240" spans="127:136" ht="12.75" customHeight="1">
      <c r="DW240" s="2"/>
      <c r="DX240" s="2"/>
      <c r="DY240" s="25"/>
      <c r="DZ240" s="25"/>
      <c r="EA240" s="25"/>
      <c r="EB240" s="2"/>
      <c r="EC240" s="2"/>
      <c r="ED240" s="2"/>
      <c r="EE240" s="25"/>
      <c r="EF240" s="25"/>
    </row>
    <row r="241" spans="127:136" ht="12.75" customHeight="1">
      <c r="DW241" s="2"/>
      <c r="DX241" s="2"/>
      <c r="DY241" s="25"/>
      <c r="DZ241" s="25"/>
      <c r="EA241" s="25"/>
      <c r="EB241" s="2"/>
      <c r="EC241" s="2"/>
      <c r="ED241" s="2"/>
      <c r="EE241" s="25"/>
      <c r="EF241" s="25"/>
    </row>
    <row r="242" spans="127:136" ht="12.75" customHeight="1">
      <c r="DW242" s="2"/>
      <c r="DX242" s="2"/>
      <c r="DY242" s="25"/>
      <c r="DZ242" s="25"/>
      <c r="EA242" s="25"/>
      <c r="EB242" s="2"/>
      <c r="EC242" s="2"/>
      <c r="ED242" s="2"/>
      <c r="EE242" s="25"/>
      <c r="EF242" s="25"/>
    </row>
    <row r="243" spans="127:136" ht="12.75" customHeight="1">
      <c r="DW243" s="2"/>
      <c r="DX243" s="2"/>
      <c r="DY243" s="25"/>
      <c r="DZ243" s="25"/>
      <c r="EA243" s="25"/>
      <c r="EB243" s="2"/>
      <c r="EC243" s="2"/>
      <c r="ED243" s="2"/>
      <c r="EE243" s="25"/>
      <c r="EF243" s="25"/>
    </row>
    <row r="244" spans="127:136" ht="12.75" customHeight="1">
      <c r="DW244" s="2"/>
      <c r="DX244" s="2"/>
      <c r="DY244" s="25"/>
      <c r="DZ244" s="25"/>
      <c r="EA244" s="25"/>
      <c r="EB244" s="2"/>
      <c r="EC244" s="2"/>
      <c r="ED244" s="2"/>
      <c r="EE244" s="25"/>
      <c r="EF244" s="25"/>
    </row>
    <row r="245" spans="127:136" ht="12.75" customHeight="1">
      <c r="DW245" s="2"/>
      <c r="DX245" s="2"/>
      <c r="DY245" s="25"/>
      <c r="DZ245" s="25"/>
      <c r="EA245" s="25"/>
      <c r="EB245" s="2"/>
      <c r="EC245" s="2"/>
      <c r="ED245" s="2"/>
      <c r="EE245" s="25"/>
      <c r="EF245" s="25"/>
    </row>
    <row r="246" spans="127:136" ht="12.75" customHeight="1">
      <c r="DW246" s="2"/>
      <c r="DX246" s="2"/>
      <c r="DY246" s="25"/>
      <c r="DZ246" s="25"/>
      <c r="EA246" s="25"/>
      <c r="EB246" s="2"/>
      <c r="EC246" s="2"/>
      <c r="ED246" s="2"/>
      <c r="EE246" s="25"/>
      <c r="EF246" s="25"/>
    </row>
    <row r="247" spans="127:136" ht="12.75" customHeight="1">
      <c r="DW247" s="2"/>
      <c r="DX247" s="2"/>
      <c r="DY247" s="25"/>
      <c r="DZ247" s="25"/>
      <c r="EA247" s="25"/>
      <c r="EB247" s="2"/>
      <c r="EC247" s="2"/>
      <c r="ED247" s="2"/>
      <c r="EE247" s="25"/>
      <c r="EF247" s="25"/>
    </row>
    <row r="248" spans="127:136" ht="12.75" customHeight="1">
      <c r="DW248" s="2"/>
      <c r="DX248" s="2"/>
      <c r="DY248" s="25"/>
      <c r="DZ248" s="25"/>
      <c r="EA248" s="25"/>
      <c r="EB248" s="2"/>
      <c r="EC248" s="2"/>
      <c r="ED248" s="2"/>
      <c r="EE248" s="25"/>
      <c r="EF248" s="25"/>
    </row>
    <row r="249" spans="127:136" ht="12.75" customHeight="1">
      <c r="DW249" s="2"/>
      <c r="DX249" s="2"/>
      <c r="DY249" s="25"/>
      <c r="DZ249" s="25"/>
      <c r="EA249" s="25"/>
      <c r="EB249" s="2"/>
      <c r="EC249" s="2"/>
      <c r="ED249" s="2"/>
      <c r="EE249" s="25"/>
      <c r="EF249" s="25"/>
    </row>
    <row r="250" spans="127:136" ht="12.75" customHeight="1">
      <c r="DW250" s="2"/>
      <c r="DX250" s="2"/>
      <c r="DY250" s="25"/>
      <c r="DZ250" s="25"/>
      <c r="EA250" s="25"/>
      <c r="EB250" s="2"/>
      <c r="EC250" s="2"/>
      <c r="ED250" s="2"/>
      <c r="EE250" s="25"/>
      <c r="EF250" s="25"/>
    </row>
    <row r="251" spans="127:136" ht="12.75" customHeight="1">
      <c r="DW251" s="2"/>
      <c r="DX251" s="2"/>
      <c r="DY251" s="25"/>
      <c r="DZ251" s="25"/>
      <c r="EA251" s="25"/>
      <c r="EB251" s="2"/>
      <c r="EC251" s="2"/>
      <c r="ED251" s="2"/>
      <c r="EE251" s="25"/>
      <c r="EF251" s="25"/>
    </row>
    <row r="252" spans="127:136" ht="12.75" customHeight="1">
      <c r="DW252" s="2"/>
      <c r="DX252" s="2"/>
      <c r="DY252" s="25"/>
      <c r="DZ252" s="25"/>
      <c r="EA252" s="25"/>
      <c r="EB252" s="2"/>
      <c r="EC252" s="2"/>
      <c r="ED252" s="2"/>
      <c r="EE252" s="25"/>
      <c r="EF252" s="25"/>
    </row>
    <row r="253" spans="127:136" ht="12.75" customHeight="1">
      <c r="DW253" s="2"/>
      <c r="DX253" s="2"/>
      <c r="DY253" s="25"/>
      <c r="DZ253" s="25"/>
      <c r="EA253" s="25"/>
      <c r="EB253" s="2"/>
      <c r="EC253" s="2"/>
      <c r="ED253" s="2"/>
      <c r="EE253" s="25"/>
      <c r="EF253" s="25"/>
    </row>
    <row r="254" spans="127:136" ht="12.75" customHeight="1">
      <c r="DW254" s="2"/>
      <c r="DX254" s="2"/>
      <c r="DY254" s="25"/>
      <c r="DZ254" s="25"/>
      <c r="EA254" s="25"/>
      <c r="EB254" s="2"/>
      <c r="EC254" s="2"/>
      <c r="ED254" s="2"/>
      <c r="EE254" s="25"/>
      <c r="EF254" s="25"/>
    </row>
    <row r="255" spans="127:136" ht="12.75" customHeight="1">
      <c r="DW255" s="2"/>
      <c r="DX255" s="2"/>
      <c r="DY255" s="25"/>
      <c r="DZ255" s="25"/>
      <c r="EA255" s="25"/>
      <c r="EB255" s="2"/>
      <c r="EC255" s="2"/>
      <c r="ED255" s="2"/>
      <c r="EE255" s="25"/>
      <c r="EF255" s="25"/>
    </row>
    <row r="256" spans="127:136" ht="12.75" customHeight="1">
      <c r="DW256" s="2"/>
      <c r="DX256" s="2"/>
      <c r="DY256" s="25"/>
      <c r="DZ256" s="25"/>
      <c r="EA256" s="25"/>
      <c r="EB256" s="2"/>
      <c r="EC256" s="2"/>
      <c r="ED256" s="2"/>
      <c r="EE256" s="25"/>
      <c r="EF256" s="25"/>
    </row>
    <row r="257" spans="127:136" ht="12.75" customHeight="1">
      <c r="DW257" s="2"/>
      <c r="DX257" s="2"/>
      <c r="DY257" s="25"/>
      <c r="DZ257" s="25"/>
      <c r="EA257" s="25"/>
      <c r="EB257" s="2"/>
      <c r="EC257" s="2"/>
      <c r="ED257" s="2"/>
      <c r="EE257" s="25"/>
      <c r="EF257" s="25"/>
    </row>
    <row r="258" spans="127:136" ht="12.75" customHeight="1">
      <c r="DW258" s="2"/>
      <c r="DX258" s="2"/>
      <c r="DY258" s="25"/>
      <c r="DZ258" s="25"/>
      <c r="EA258" s="25"/>
      <c r="EB258" s="2"/>
      <c r="EC258" s="2"/>
      <c r="ED258" s="2"/>
      <c r="EE258" s="25"/>
      <c r="EF258" s="25"/>
    </row>
    <row r="259" spans="127:136" ht="12.75" customHeight="1">
      <c r="DW259" s="2"/>
      <c r="DX259" s="2"/>
      <c r="DY259" s="25"/>
      <c r="DZ259" s="25"/>
      <c r="EA259" s="25"/>
      <c r="EB259" s="2"/>
      <c r="EC259" s="2"/>
      <c r="ED259" s="2"/>
      <c r="EE259" s="25"/>
      <c r="EF259" s="25"/>
    </row>
    <row r="260" spans="127:136" ht="12.75" customHeight="1">
      <c r="DW260" s="2"/>
      <c r="DX260" s="2"/>
      <c r="DY260" s="25"/>
      <c r="DZ260" s="25"/>
      <c r="EA260" s="25"/>
      <c r="EB260" s="2"/>
      <c r="EC260" s="2"/>
      <c r="ED260" s="2"/>
      <c r="EE260" s="25"/>
      <c r="EF260" s="25"/>
    </row>
    <row r="261" spans="127:136" ht="12.75" customHeight="1">
      <c r="DW261" s="2"/>
      <c r="DX261" s="2"/>
      <c r="DY261" s="25"/>
      <c r="DZ261" s="25"/>
      <c r="EA261" s="25"/>
      <c r="EB261" s="2"/>
      <c r="EC261" s="2"/>
      <c r="ED261" s="2"/>
      <c r="EE261" s="25"/>
      <c r="EF261" s="25"/>
    </row>
    <row r="262" spans="127:136" ht="12.75" customHeight="1">
      <c r="DW262" s="2"/>
      <c r="DX262" s="2"/>
      <c r="DY262" s="25"/>
      <c r="DZ262" s="25"/>
      <c r="EA262" s="25"/>
      <c r="EB262" s="2"/>
      <c r="EC262" s="2"/>
      <c r="ED262" s="2"/>
      <c r="EE262" s="25"/>
      <c r="EF262" s="25"/>
    </row>
    <row r="263" spans="127:136" ht="12.75" customHeight="1">
      <c r="DW263" s="2"/>
      <c r="DX263" s="2"/>
      <c r="DY263" s="25"/>
      <c r="DZ263" s="25"/>
      <c r="EA263" s="25"/>
      <c r="EB263" s="2"/>
      <c r="EC263" s="2"/>
      <c r="ED263" s="2"/>
      <c r="EE263" s="25"/>
      <c r="EF263" s="25"/>
    </row>
    <row r="264" spans="127:136" ht="12.75" customHeight="1">
      <c r="DW264" s="2"/>
      <c r="DX264" s="2"/>
      <c r="DY264" s="25"/>
      <c r="DZ264" s="25"/>
      <c r="EA264" s="25"/>
      <c r="EB264" s="2"/>
      <c r="EC264" s="2"/>
      <c r="ED264" s="2"/>
      <c r="EE264" s="25"/>
      <c r="EF264" s="25"/>
    </row>
    <row r="265" spans="127:136" ht="12.75" customHeight="1">
      <c r="DW265" s="2"/>
      <c r="DX265" s="2"/>
      <c r="DY265" s="25"/>
      <c r="DZ265" s="25"/>
      <c r="EA265" s="25"/>
      <c r="EB265" s="2"/>
      <c r="EC265" s="2"/>
      <c r="ED265" s="2"/>
      <c r="EE265" s="25"/>
      <c r="EF265" s="25"/>
    </row>
    <row r="266" spans="127:136" ht="12.75" customHeight="1">
      <c r="DW266" s="2"/>
      <c r="DX266" s="2"/>
      <c r="DY266" s="25"/>
      <c r="DZ266" s="25"/>
      <c r="EA266" s="25"/>
      <c r="EB266" s="2"/>
      <c r="EC266" s="2"/>
      <c r="ED266" s="2"/>
      <c r="EE266" s="25"/>
      <c r="EF266" s="25"/>
    </row>
    <row r="267" spans="127:136" ht="12.75" customHeight="1">
      <c r="DW267" s="2"/>
      <c r="DX267" s="2"/>
      <c r="DY267" s="25"/>
      <c r="DZ267" s="25"/>
      <c r="EA267" s="25"/>
      <c r="EB267" s="2"/>
      <c r="EC267" s="2"/>
      <c r="ED267" s="2"/>
      <c r="EE267" s="25"/>
      <c r="EF267" s="25"/>
    </row>
    <row r="268" spans="127:136" ht="12.75" customHeight="1">
      <c r="DW268" s="2"/>
      <c r="DX268" s="2"/>
      <c r="DY268" s="25"/>
      <c r="DZ268" s="25"/>
      <c r="EA268" s="25"/>
      <c r="EB268" s="2"/>
      <c r="EC268" s="2"/>
      <c r="ED268" s="2"/>
      <c r="EE268" s="25"/>
      <c r="EF268" s="25"/>
    </row>
    <row r="269" spans="127:136" ht="12.75" customHeight="1">
      <c r="DW269" s="2"/>
      <c r="DX269" s="2"/>
      <c r="DY269" s="25"/>
      <c r="DZ269" s="25"/>
      <c r="EA269" s="25"/>
      <c r="EB269" s="2"/>
      <c r="EC269" s="2"/>
      <c r="ED269" s="2"/>
      <c r="EE269" s="25"/>
      <c r="EF269" s="25"/>
    </row>
    <row r="270" spans="127:136" ht="12.75" customHeight="1">
      <c r="DW270" s="2"/>
      <c r="DX270" s="2"/>
      <c r="DY270" s="25"/>
      <c r="DZ270" s="25"/>
      <c r="EA270" s="25"/>
      <c r="EB270" s="2"/>
      <c r="EC270" s="2"/>
      <c r="ED270" s="2"/>
      <c r="EE270" s="25"/>
      <c r="EF270" s="25"/>
    </row>
    <row r="271" spans="127:136" ht="12.75" customHeight="1">
      <c r="DW271" s="2"/>
      <c r="DX271" s="2"/>
      <c r="DY271" s="25"/>
      <c r="DZ271" s="25"/>
      <c r="EA271" s="25"/>
      <c r="EB271" s="2"/>
      <c r="EC271" s="2"/>
      <c r="ED271" s="2"/>
      <c r="EE271" s="25"/>
      <c r="EF271" s="25"/>
    </row>
    <row r="272" spans="127:136" ht="12.75" customHeight="1">
      <c r="DW272" s="2"/>
      <c r="DX272" s="2"/>
      <c r="DY272" s="25"/>
      <c r="DZ272" s="25"/>
      <c r="EA272" s="25"/>
      <c r="EB272" s="2"/>
      <c r="EC272" s="2"/>
      <c r="ED272" s="2"/>
      <c r="EE272" s="25"/>
      <c r="EF272" s="25"/>
    </row>
    <row r="273" spans="127:136" ht="12.75" customHeight="1">
      <c r="DW273" s="2"/>
      <c r="DX273" s="2"/>
      <c r="DY273" s="25"/>
      <c r="DZ273" s="25"/>
      <c r="EA273" s="25"/>
      <c r="EB273" s="2"/>
      <c r="EC273" s="2"/>
      <c r="ED273" s="2"/>
      <c r="EE273" s="25"/>
      <c r="EF273" s="25"/>
    </row>
    <row r="274" spans="127:136" ht="12.75" customHeight="1">
      <c r="DW274" s="2"/>
      <c r="DX274" s="2"/>
      <c r="DY274" s="25"/>
      <c r="DZ274" s="25"/>
      <c r="EA274" s="25"/>
      <c r="EB274" s="2"/>
      <c r="EC274" s="2"/>
      <c r="ED274" s="2"/>
      <c r="EE274" s="25"/>
      <c r="EF274" s="25"/>
    </row>
    <row r="275" spans="127:136" ht="12.75" customHeight="1">
      <c r="DW275" s="2"/>
      <c r="DX275" s="2"/>
      <c r="DY275" s="25"/>
      <c r="DZ275" s="25"/>
      <c r="EA275" s="25"/>
      <c r="EB275" s="2"/>
      <c r="EC275" s="2"/>
      <c r="ED275" s="2"/>
      <c r="EE275" s="25"/>
      <c r="EF275" s="25"/>
    </row>
    <row r="276" spans="127:136" ht="12.75" customHeight="1">
      <c r="DW276" s="2"/>
      <c r="DX276" s="2"/>
      <c r="DY276" s="25"/>
      <c r="DZ276" s="25"/>
      <c r="EA276" s="25"/>
      <c r="EB276" s="2"/>
      <c r="EC276" s="2"/>
      <c r="ED276" s="2"/>
      <c r="EE276" s="25"/>
      <c r="EF276" s="25"/>
    </row>
    <row r="277" spans="127:136" ht="12.75" customHeight="1">
      <c r="DW277" s="2"/>
      <c r="DX277" s="2"/>
      <c r="DY277" s="25"/>
      <c r="DZ277" s="25"/>
      <c r="EA277" s="25"/>
      <c r="EB277" s="2"/>
      <c r="EC277" s="2"/>
      <c r="ED277" s="2"/>
      <c r="EE277" s="25"/>
      <c r="EF277" s="25"/>
    </row>
    <row r="278" spans="127:136" ht="12.75" customHeight="1">
      <c r="DW278" s="2"/>
      <c r="DX278" s="2"/>
      <c r="DY278" s="25"/>
      <c r="DZ278" s="25"/>
      <c r="EA278" s="25"/>
      <c r="EB278" s="2"/>
      <c r="EC278" s="2"/>
      <c r="ED278" s="2"/>
      <c r="EE278" s="25"/>
      <c r="EF278" s="25"/>
    </row>
    <row r="279" spans="127:136" ht="12.75" customHeight="1">
      <c r="DW279" s="2"/>
      <c r="DX279" s="2"/>
      <c r="DY279" s="25"/>
      <c r="DZ279" s="25"/>
      <c r="EA279" s="25"/>
      <c r="EB279" s="2"/>
      <c r="EC279" s="2"/>
      <c r="ED279" s="2"/>
      <c r="EE279" s="25"/>
      <c r="EF279" s="25"/>
    </row>
    <row r="280" spans="127:136" ht="12.75" customHeight="1">
      <c r="DW280" s="2"/>
      <c r="DX280" s="2"/>
      <c r="DY280" s="25"/>
      <c r="DZ280" s="25"/>
      <c r="EA280" s="25"/>
      <c r="EB280" s="2"/>
      <c r="EC280" s="2"/>
      <c r="ED280" s="2"/>
      <c r="EE280" s="25"/>
      <c r="EF280" s="25"/>
    </row>
    <row r="281" spans="127:136" ht="12.75" customHeight="1">
      <c r="DW281" s="2"/>
      <c r="DX281" s="2"/>
      <c r="DY281" s="25"/>
      <c r="DZ281" s="25"/>
      <c r="EA281" s="25"/>
      <c r="EB281" s="2"/>
      <c r="EC281" s="2"/>
      <c r="ED281" s="2"/>
      <c r="EE281" s="25"/>
      <c r="EF281" s="25"/>
    </row>
    <row r="282" spans="127:136" ht="12.75" customHeight="1">
      <c r="DW282" s="2"/>
      <c r="DX282" s="2"/>
      <c r="DY282" s="25"/>
      <c r="DZ282" s="25"/>
      <c r="EA282" s="25"/>
      <c r="EB282" s="2"/>
      <c r="EC282" s="2"/>
      <c r="ED282" s="2"/>
      <c r="EE282" s="25"/>
      <c r="EF282" s="25"/>
    </row>
    <row r="283" spans="127:136" ht="12.75" customHeight="1">
      <c r="DW283" s="2"/>
      <c r="DX283" s="2"/>
      <c r="DY283" s="25"/>
      <c r="DZ283" s="25"/>
      <c r="EA283" s="25"/>
      <c r="EB283" s="2"/>
      <c r="EC283" s="2"/>
      <c r="ED283" s="2"/>
      <c r="EE283" s="25"/>
      <c r="EF283" s="25"/>
    </row>
    <row r="284" spans="127:136" ht="12.75" customHeight="1">
      <c r="DW284" s="2"/>
      <c r="DX284" s="2"/>
      <c r="DY284" s="25"/>
      <c r="DZ284" s="25"/>
      <c r="EA284" s="25"/>
      <c r="EB284" s="2"/>
      <c r="EC284" s="2"/>
      <c r="ED284" s="2"/>
      <c r="EE284" s="25"/>
      <c r="EF284" s="25"/>
    </row>
    <row r="285" spans="127:136" ht="12.75" customHeight="1">
      <c r="DW285" s="2"/>
      <c r="DX285" s="2"/>
      <c r="DY285" s="25"/>
      <c r="DZ285" s="25"/>
      <c r="EA285" s="25"/>
      <c r="EB285" s="2"/>
      <c r="EC285" s="2"/>
      <c r="ED285" s="2"/>
      <c r="EE285" s="25"/>
      <c r="EF285" s="25"/>
    </row>
    <row r="286" spans="127:136" ht="12.75" customHeight="1">
      <c r="DW286" s="2"/>
      <c r="DX286" s="2"/>
      <c r="DY286" s="25"/>
      <c r="DZ286" s="25"/>
      <c r="EA286" s="25"/>
      <c r="EB286" s="2"/>
      <c r="EC286" s="2"/>
      <c r="ED286" s="2"/>
      <c r="EE286" s="25"/>
      <c r="EF286" s="25"/>
    </row>
    <row r="287" spans="127:136" ht="12.75" customHeight="1">
      <c r="DW287" s="2"/>
      <c r="DX287" s="2"/>
      <c r="DY287" s="25"/>
      <c r="DZ287" s="25"/>
      <c r="EA287" s="25"/>
      <c r="EB287" s="2"/>
      <c r="EC287" s="2"/>
      <c r="ED287" s="2"/>
      <c r="EE287" s="25"/>
      <c r="EF287" s="25"/>
    </row>
    <row r="288" spans="127:136" ht="12.75" customHeight="1">
      <c r="DW288" s="2"/>
      <c r="DX288" s="2"/>
      <c r="DY288" s="25"/>
      <c r="DZ288" s="25"/>
      <c r="EA288" s="25"/>
      <c r="EB288" s="2"/>
      <c r="EC288" s="2"/>
      <c r="ED288" s="2"/>
      <c r="EE288" s="25"/>
      <c r="EF288" s="25"/>
    </row>
    <row r="289" spans="127:136" ht="12.75" customHeight="1">
      <c r="DW289" s="2"/>
      <c r="DX289" s="2"/>
      <c r="DY289" s="25"/>
      <c r="DZ289" s="25"/>
      <c r="EA289" s="25"/>
      <c r="EB289" s="2"/>
      <c r="EC289" s="2"/>
      <c r="ED289" s="2"/>
      <c r="EE289" s="25"/>
      <c r="EF289" s="25"/>
    </row>
    <row r="290" spans="127:136" ht="12.75" customHeight="1">
      <c r="DW290" s="2"/>
      <c r="DX290" s="2"/>
      <c r="DY290" s="25"/>
      <c r="DZ290" s="25"/>
      <c r="EA290" s="25"/>
      <c r="EB290" s="2"/>
      <c r="EC290" s="2"/>
      <c r="ED290" s="2"/>
      <c r="EE290" s="25"/>
      <c r="EF290" s="25"/>
    </row>
    <row r="291" spans="127:136" ht="12.75" customHeight="1">
      <c r="DW291" s="2"/>
      <c r="DX291" s="2"/>
      <c r="DY291" s="25"/>
      <c r="DZ291" s="25"/>
      <c r="EA291" s="25"/>
      <c r="EB291" s="2"/>
      <c r="EC291" s="2"/>
      <c r="ED291" s="2"/>
      <c r="EE291" s="25"/>
      <c r="EF291" s="25"/>
    </row>
    <row r="292" spans="127:136" ht="12.75" customHeight="1">
      <c r="DW292" s="2"/>
      <c r="DX292" s="2"/>
      <c r="DY292" s="25"/>
      <c r="DZ292" s="25"/>
      <c r="EA292" s="25"/>
      <c r="EB292" s="2"/>
      <c r="EC292" s="2"/>
      <c r="ED292" s="2"/>
      <c r="EE292" s="25"/>
      <c r="EF292" s="25"/>
    </row>
    <row r="293" spans="127:136" ht="12.75" customHeight="1">
      <c r="DW293" s="2"/>
      <c r="DX293" s="2"/>
      <c r="DY293" s="25"/>
      <c r="DZ293" s="25"/>
      <c r="EA293" s="25"/>
      <c r="EB293" s="2"/>
      <c r="EC293" s="2"/>
      <c r="ED293" s="2"/>
      <c r="EE293" s="25"/>
      <c r="EF293" s="25"/>
    </row>
    <row r="294" spans="127:136" ht="12.75" customHeight="1">
      <c r="DW294" s="2"/>
      <c r="DX294" s="2"/>
      <c r="DY294" s="25"/>
      <c r="DZ294" s="25"/>
      <c r="EA294" s="25"/>
      <c r="EB294" s="2"/>
      <c r="EC294" s="2"/>
      <c r="ED294" s="2"/>
      <c r="EE294" s="25"/>
      <c r="EF294" s="25"/>
    </row>
    <row r="295" spans="127:136" ht="12.75" customHeight="1">
      <c r="DW295" s="2"/>
      <c r="DX295" s="2"/>
      <c r="DY295" s="25"/>
      <c r="DZ295" s="25"/>
      <c r="EA295" s="25"/>
      <c r="EB295" s="2"/>
      <c r="EC295" s="2"/>
      <c r="ED295" s="2"/>
      <c r="EE295" s="25"/>
      <c r="EF295" s="25"/>
    </row>
    <row r="296" spans="127:136" ht="12.75" customHeight="1">
      <c r="DW296" s="2"/>
      <c r="DX296" s="2"/>
      <c r="DY296" s="25"/>
      <c r="DZ296" s="25"/>
      <c r="EA296" s="25"/>
      <c r="EB296" s="2"/>
      <c r="EC296" s="2"/>
      <c r="ED296" s="2"/>
      <c r="EE296" s="25"/>
      <c r="EF296" s="25"/>
    </row>
    <row r="297" spans="127:136" ht="12.75" customHeight="1">
      <c r="DW297" s="2"/>
      <c r="DX297" s="2"/>
      <c r="DY297" s="25"/>
      <c r="DZ297" s="25"/>
      <c r="EA297" s="25"/>
      <c r="EB297" s="2"/>
      <c r="EC297" s="2"/>
      <c r="ED297" s="2"/>
      <c r="EE297" s="25"/>
      <c r="EF297" s="25"/>
    </row>
    <row r="298" spans="127:136" ht="12.75" customHeight="1">
      <c r="DW298" s="2"/>
      <c r="DX298" s="2"/>
      <c r="DY298" s="25"/>
      <c r="DZ298" s="25"/>
      <c r="EA298" s="25"/>
      <c r="EB298" s="2"/>
      <c r="EC298" s="2"/>
      <c r="ED298" s="2"/>
      <c r="EE298" s="25"/>
      <c r="EF298" s="25"/>
    </row>
    <row r="299" spans="127:136" ht="12.75" customHeight="1">
      <c r="DW299" s="2"/>
      <c r="DX299" s="2"/>
      <c r="DY299" s="25"/>
      <c r="DZ299" s="25"/>
      <c r="EA299" s="25"/>
      <c r="EB299" s="2"/>
      <c r="EC299" s="2"/>
      <c r="ED299" s="2"/>
      <c r="EE299" s="25"/>
      <c r="EF299" s="25"/>
    </row>
    <row r="300" spans="127:136" ht="12.75" customHeight="1">
      <c r="DW300" s="2"/>
      <c r="DX300" s="2"/>
      <c r="DY300" s="25"/>
      <c r="DZ300" s="25"/>
      <c r="EA300" s="25"/>
      <c r="EB300" s="2"/>
      <c r="EC300" s="2"/>
      <c r="ED300" s="2"/>
      <c r="EE300" s="25"/>
      <c r="EF300" s="25"/>
    </row>
    <row r="301" spans="127:136" ht="12.75" customHeight="1">
      <c r="DW301" s="2"/>
      <c r="DX301" s="2"/>
      <c r="DY301" s="25"/>
      <c r="DZ301" s="25"/>
      <c r="EA301" s="25"/>
      <c r="EB301" s="2"/>
      <c r="EC301" s="2"/>
      <c r="ED301" s="2"/>
      <c r="EE301" s="25"/>
      <c r="EF301" s="25"/>
    </row>
    <row r="302" spans="127:136" ht="12.75" customHeight="1">
      <c r="DW302" s="2"/>
      <c r="DX302" s="2"/>
      <c r="DY302" s="25"/>
      <c r="DZ302" s="25"/>
      <c r="EA302" s="25"/>
      <c r="EB302" s="2"/>
      <c r="EC302" s="2"/>
      <c r="ED302" s="2"/>
      <c r="EE302" s="25"/>
      <c r="EF302" s="25"/>
    </row>
    <row r="303" spans="127:136" ht="12.75" customHeight="1">
      <c r="DW303" s="2"/>
      <c r="DX303" s="2"/>
      <c r="DY303" s="25"/>
      <c r="DZ303" s="25"/>
      <c r="EA303" s="25"/>
      <c r="EB303" s="2"/>
      <c r="EC303" s="2"/>
      <c r="ED303" s="2"/>
      <c r="EE303" s="25"/>
      <c r="EF303" s="25"/>
    </row>
    <row r="304" spans="127:136" ht="12.75" customHeight="1">
      <c r="DW304" s="2"/>
      <c r="DX304" s="2"/>
      <c r="DY304" s="25"/>
      <c r="DZ304" s="25"/>
      <c r="EA304" s="25"/>
      <c r="EB304" s="2"/>
      <c r="EC304" s="2"/>
      <c r="ED304" s="2"/>
      <c r="EE304" s="25"/>
      <c r="EF304" s="25"/>
    </row>
    <row r="305" spans="127:136" ht="12.75" customHeight="1">
      <c r="DW305" s="2"/>
      <c r="DX305" s="2"/>
      <c r="DY305" s="25"/>
      <c r="DZ305" s="25"/>
      <c r="EA305" s="25"/>
      <c r="EB305" s="2"/>
      <c r="EC305" s="2"/>
      <c r="ED305" s="2"/>
      <c r="EE305" s="25"/>
      <c r="EF305" s="25"/>
    </row>
    <row r="306" spans="127:136" ht="12.75" customHeight="1">
      <c r="DW306" s="2"/>
      <c r="DX306" s="2"/>
      <c r="DY306" s="25"/>
      <c r="DZ306" s="25"/>
      <c r="EA306" s="25"/>
      <c r="EB306" s="2"/>
      <c r="EC306" s="2"/>
      <c r="ED306" s="2"/>
      <c r="EE306" s="25"/>
      <c r="EF306" s="25"/>
    </row>
    <row r="307" spans="127:136" ht="12.75" customHeight="1">
      <c r="DW307" s="2"/>
      <c r="DX307" s="2"/>
      <c r="DY307" s="25"/>
      <c r="DZ307" s="25"/>
      <c r="EA307" s="25"/>
      <c r="EB307" s="2"/>
      <c r="EC307" s="2"/>
      <c r="ED307" s="2"/>
      <c r="EE307" s="25"/>
      <c r="EF307" s="25"/>
    </row>
    <row r="308" spans="127:136" ht="12.75" customHeight="1">
      <c r="DW308" s="2"/>
      <c r="DX308" s="2"/>
      <c r="DY308" s="25"/>
      <c r="DZ308" s="25"/>
      <c r="EA308" s="25"/>
      <c r="EB308" s="2"/>
      <c r="EC308" s="2"/>
      <c r="ED308" s="2"/>
      <c r="EE308" s="25"/>
      <c r="EF308" s="25"/>
    </row>
    <row r="309" spans="127:136" ht="12.75" customHeight="1">
      <c r="DW309" s="2"/>
      <c r="DX309" s="2"/>
      <c r="DY309" s="25"/>
      <c r="DZ309" s="25"/>
      <c r="EA309" s="25"/>
      <c r="EB309" s="2"/>
      <c r="EC309" s="2"/>
      <c r="ED309" s="2"/>
      <c r="EE309" s="25"/>
      <c r="EF309" s="25"/>
    </row>
    <row r="310" spans="127:136" ht="12.75" customHeight="1">
      <c r="DW310" s="2"/>
      <c r="DX310" s="2"/>
      <c r="DY310" s="25"/>
      <c r="DZ310" s="25"/>
      <c r="EA310" s="25"/>
      <c r="EB310" s="2"/>
      <c r="EC310" s="2"/>
      <c r="ED310" s="2"/>
      <c r="EE310" s="25"/>
      <c r="EF310" s="25"/>
    </row>
    <row r="311" spans="127:136" ht="12.75" customHeight="1">
      <c r="DW311" s="2"/>
      <c r="DX311" s="2"/>
      <c r="DY311" s="25"/>
      <c r="DZ311" s="25"/>
      <c r="EA311" s="25"/>
      <c r="EB311" s="2"/>
      <c r="EC311" s="2"/>
      <c r="ED311" s="2"/>
      <c r="EE311" s="25"/>
      <c r="EF311" s="25"/>
    </row>
    <row r="312" spans="127:136" ht="12.75" customHeight="1">
      <c r="DW312" s="2"/>
      <c r="DX312" s="2"/>
      <c r="DY312" s="25"/>
      <c r="DZ312" s="25"/>
      <c r="EA312" s="25"/>
      <c r="EB312" s="2"/>
      <c r="EC312" s="2"/>
      <c r="ED312" s="2"/>
      <c r="EE312" s="25"/>
      <c r="EF312" s="25"/>
    </row>
    <row r="313" spans="127:136" ht="12.75" customHeight="1">
      <c r="DW313" s="2"/>
      <c r="DX313" s="2"/>
      <c r="DY313" s="25"/>
      <c r="DZ313" s="25"/>
      <c r="EA313" s="25"/>
      <c r="EB313" s="2"/>
      <c r="EC313" s="2"/>
      <c r="ED313" s="2"/>
      <c r="EE313" s="25"/>
      <c r="EF313" s="25"/>
    </row>
    <row r="314" spans="127:136" ht="12.75" customHeight="1">
      <c r="DW314" s="2"/>
      <c r="DX314" s="2"/>
      <c r="DY314" s="25"/>
      <c r="DZ314" s="25"/>
      <c r="EA314" s="25"/>
      <c r="EB314" s="2"/>
      <c r="EC314" s="2"/>
      <c r="ED314" s="2"/>
      <c r="EE314" s="25"/>
      <c r="EF314" s="25"/>
    </row>
    <row r="315" spans="127:136" ht="12.75" customHeight="1">
      <c r="DW315" s="2"/>
      <c r="DX315" s="2"/>
      <c r="DY315" s="25"/>
      <c r="DZ315" s="25"/>
      <c r="EA315" s="25"/>
      <c r="EB315" s="2"/>
      <c r="EC315" s="2"/>
      <c r="ED315" s="2"/>
      <c r="EE315" s="25"/>
      <c r="EF315" s="25"/>
    </row>
    <row r="316" spans="127:136" ht="12.75" customHeight="1">
      <c r="DW316" s="2"/>
      <c r="DX316" s="2"/>
      <c r="DY316" s="25"/>
      <c r="DZ316" s="25"/>
      <c r="EA316" s="25"/>
      <c r="EB316" s="2"/>
      <c r="EC316" s="2"/>
      <c r="ED316" s="2"/>
      <c r="EE316" s="25"/>
      <c r="EF316" s="25"/>
    </row>
    <row r="317" spans="127:136" ht="12.75" customHeight="1">
      <c r="DW317" s="2"/>
      <c r="DX317" s="2"/>
      <c r="DY317" s="25"/>
      <c r="DZ317" s="25"/>
      <c r="EA317" s="25"/>
      <c r="EB317" s="2"/>
      <c r="EC317" s="2"/>
      <c r="ED317" s="2"/>
      <c r="EE317" s="25"/>
      <c r="EF317" s="25"/>
    </row>
    <row r="318" spans="127:136" ht="12.75" customHeight="1">
      <c r="DW318" s="2"/>
      <c r="DX318" s="2"/>
      <c r="DY318" s="25"/>
      <c r="DZ318" s="25"/>
      <c r="EA318" s="25"/>
      <c r="EB318" s="2"/>
      <c r="EC318" s="2"/>
      <c r="ED318" s="2"/>
      <c r="EE318" s="25"/>
      <c r="EF318" s="25"/>
    </row>
    <row r="319" spans="127:136" ht="12.75" customHeight="1">
      <c r="DW319" s="2"/>
      <c r="DX319" s="2"/>
      <c r="DY319" s="25"/>
      <c r="DZ319" s="25"/>
      <c r="EA319" s="25"/>
      <c r="EB319" s="2"/>
      <c r="EC319" s="2"/>
      <c r="ED319" s="2"/>
      <c r="EE319" s="25"/>
      <c r="EF319" s="25"/>
    </row>
    <row r="320" spans="127:136" ht="12.75" customHeight="1">
      <c r="DW320" s="2"/>
      <c r="DX320" s="2"/>
      <c r="DY320" s="25"/>
      <c r="DZ320" s="25"/>
      <c r="EA320" s="25"/>
      <c r="EB320" s="2"/>
      <c r="EC320" s="2"/>
      <c r="ED320" s="2"/>
      <c r="EE320" s="25"/>
      <c r="EF320" s="25"/>
    </row>
    <row r="321" spans="127:136" ht="12.75" customHeight="1">
      <c r="DW321" s="2"/>
      <c r="DX321" s="2"/>
      <c r="DY321" s="25"/>
      <c r="DZ321" s="25"/>
      <c r="EA321" s="25"/>
      <c r="EB321" s="2"/>
      <c r="EC321" s="2"/>
      <c r="ED321" s="2"/>
      <c r="EE321" s="25"/>
      <c r="EF321" s="25"/>
    </row>
    <row r="322" spans="127:136" ht="12.75" customHeight="1">
      <c r="DW322" s="2"/>
      <c r="DX322" s="2"/>
      <c r="DY322" s="25"/>
      <c r="DZ322" s="25"/>
      <c r="EA322" s="25"/>
      <c r="EB322" s="2"/>
      <c r="EC322" s="2"/>
      <c r="ED322" s="2"/>
      <c r="EE322" s="25"/>
      <c r="EF322" s="25"/>
    </row>
    <row r="323" spans="127:136" ht="12.75" customHeight="1">
      <c r="DW323" s="2"/>
      <c r="DX323" s="2"/>
      <c r="DY323" s="25"/>
      <c r="DZ323" s="25"/>
      <c r="EA323" s="25"/>
      <c r="EB323" s="2"/>
      <c r="EC323" s="2"/>
      <c r="ED323" s="2"/>
      <c r="EE323" s="25"/>
      <c r="EF323" s="25"/>
    </row>
    <row r="324" spans="127:136" ht="12.75" customHeight="1">
      <c r="DW324" s="2"/>
      <c r="DX324" s="2"/>
      <c r="DY324" s="25"/>
      <c r="DZ324" s="25"/>
      <c r="EA324" s="25"/>
      <c r="EB324" s="2"/>
      <c r="EC324" s="2"/>
      <c r="ED324" s="2"/>
      <c r="EE324" s="25"/>
      <c r="EF324" s="25"/>
    </row>
    <row r="325" spans="127:136" ht="12.75" customHeight="1">
      <c r="DW325" s="2"/>
      <c r="DX325" s="2"/>
      <c r="DY325" s="25"/>
      <c r="DZ325" s="25"/>
      <c r="EA325" s="25"/>
      <c r="EB325" s="2"/>
      <c r="EC325" s="2"/>
      <c r="ED325" s="2"/>
      <c r="EE325" s="25"/>
      <c r="EF325" s="25"/>
    </row>
    <row r="326" spans="127:136" ht="12.75" customHeight="1">
      <c r="DW326" s="2"/>
      <c r="DX326" s="2"/>
      <c r="DY326" s="25"/>
      <c r="DZ326" s="25"/>
      <c r="EA326" s="25"/>
      <c r="EB326" s="2"/>
      <c r="EC326" s="2"/>
      <c r="ED326" s="2"/>
      <c r="EE326" s="25"/>
      <c r="EF326" s="25"/>
    </row>
    <row r="327" spans="127:136" ht="12.75" customHeight="1">
      <c r="DW327" s="2"/>
      <c r="DX327" s="2"/>
      <c r="DY327" s="25"/>
      <c r="DZ327" s="25"/>
      <c r="EA327" s="25"/>
      <c r="EB327" s="2"/>
      <c r="EC327" s="2"/>
      <c r="ED327" s="2"/>
      <c r="EE327" s="25"/>
      <c r="EF327" s="25"/>
    </row>
    <row r="328" spans="127:136" ht="12.75" customHeight="1">
      <c r="DW328" s="2"/>
      <c r="DX328" s="2"/>
      <c r="DY328" s="25"/>
      <c r="DZ328" s="25"/>
      <c r="EA328" s="25"/>
      <c r="EB328" s="2"/>
      <c r="EC328" s="2"/>
      <c r="ED328" s="2"/>
      <c r="EE328" s="25"/>
      <c r="EF328" s="25"/>
    </row>
    <row r="329" spans="127:136" ht="12.75" customHeight="1">
      <c r="DW329" s="2"/>
      <c r="DX329" s="2"/>
      <c r="DY329" s="25"/>
      <c r="DZ329" s="25"/>
      <c r="EA329" s="25"/>
      <c r="EB329" s="2"/>
      <c r="EC329" s="2"/>
      <c r="ED329" s="2"/>
      <c r="EE329" s="25"/>
      <c r="EF329" s="25"/>
    </row>
    <row r="330" spans="127:136" ht="12.75" customHeight="1">
      <c r="DW330" s="2"/>
      <c r="DX330" s="2"/>
      <c r="DY330" s="25"/>
      <c r="DZ330" s="25"/>
      <c r="EA330" s="25"/>
      <c r="EB330" s="2"/>
      <c r="EC330" s="2"/>
      <c r="ED330" s="2"/>
      <c r="EE330" s="25"/>
      <c r="EF330" s="25"/>
    </row>
    <row r="331" spans="127:136" ht="12.75" customHeight="1">
      <c r="DW331" s="2"/>
      <c r="DX331" s="2"/>
      <c r="DY331" s="25"/>
      <c r="DZ331" s="25"/>
      <c r="EA331" s="25"/>
      <c r="EB331" s="2"/>
      <c r="EC331" s="2"/>
      <c r="ED331" s="2"/>
      <c r="EE331" s="25"/>
      <c r="EF331" s="25"/>
    </row>
    <row r="332" spans="127:136" ht="12.75" customHeight="1">
      <c r="DW332" s="2"/>
      <c r="DX332" s="2"/>
      <c r="DY332" s="25"/>
      <c r="DZ332" s="25"/>
      <c r="EA332" s="25"/>
      <c r="EB332" s="2"/>
      <c r="EC332" s="2"/>
      <c r="ED332" s="2"/>
      <c r="EE332" s="25"/>
      <c r="EF332" s="25"/>
    </row>
    <row r="333" spans="127:136" ht="12.75" customHeight="1">
      <c r="DW333" s="2"/>
      <c r="DX333" s="2"/>
      <c r="DY333" s="25"/>
      <c r="DZ333" s="25"/>
      <c r="EA333" s="25"/>
      <c r="EB333" s="2"/>
      <c r="EC333" s="2"/>
      <c r="ED333" s="2"/>
      <c r="EE333" s="25"/>
      <c r="EF333" s="25"/>
    </row>
    <row r="334" spans="127:136" ht="12.75" customHeight="1">
      <c r="DW334" s="2"/>
      <c r="DX334" s="2"/>
      <c r="DY334" s="25"/>
      <c r="DZ334" s="25"/>
      <c r="EA334" s="25"/>
      <c r="EB334" s="2"/>
      <c r="EC334" s="2"/>
      <c r="ED334" s="2"/>
      <c r="EE334" s="25"/>
      <c r="EF334" s="25"/>
    </row>
    <row r="335" spans="127:136" ht="12.75" customHeight="1">
      <c r="DW335" s="2"/>
      <c r="DX335" s="2"/>
      <c r="DY335" s="25"/>
      <c r="DZ335" s="25"/>
      <c r="EA335" s="25"/>
      <c r="EB335" s="2"/>
      <c r="EC335" s="2"/>
      <c r="ED335" s="2"/>
      <c r="EE335" s="25"/>
      <c r="EF335" s="25"/>
    </row>
    <row r="336" spans="127:136" ht="12.75" customHeight="1">
      <c r="DW336" s="2"/>
      <c r="DX336" s="2"/>
      <c r="DY336" s="25"/>
      <c r="DZ336" s="25"/>
      <c r="EA336" s="25"/>
      <c r="EB336" s="2"/>
      <c r="EC336" s="2"/>
      <c r="ED336" s="2"/>
      <c r="EE336" s="25"/>
      <c r="EF336" s="25"/>
    </row>
    <row r="337" spans="127:136" ht="12.75" customHeight="1">
      <c r="DW337" s="2"/>
      <c r="DX337" s="2"/>
      <c r="DY337" s="25"/>
      <c r="DZ337" s="25"/>
      <c r="EA337" s="25"/>
      <c r="EB337" s="2"/>
      <c r="EC337" s="2"/>
      <c r="ED337" s="2"/>
      <c r="EE337" s="25"/>
      <c r="EF337" s="25"/>
    </row>
    <row r="338" spans="127:136" ht="12.75" customHeight="1">
      <c r="DW338" s="2"/>
      <c r="DX338" s="2"/>
      <c r="DY338" s="25"/>
      <c r="DZ338" s="25"/>
      <c r="EA338" s="25"/>
      <c r="EB338" s="2"/>
      <c r="EC338" s="2"/>
      <c r="ED338" s="2"/>
      <c r="EE338" s="25"/>
      <c r="EF338" s="25"/>
    </row>
    <row r="339" spans="127:136" ht="12.75" customHeight="1">
      <c r="DW339" s="2"/>
      <c r="DX339" s="2"/>
      <c r="DY339" s="25"/>
      <c r="DZ339" s="25"/>
      <c r="EA339" s="25"/>
      <c r="EB339" s="2"/>
      <c r="EC339" s="2"/>
      <c r="ED339" s="2"/>
      <c r="EE339" s="25"/>
      <c r="EF339" s="25"/>
    </row>
    <row r="340" spans="127:136" ht="12.75" customHeight="1">
      <c r="DW340" s="2"/>
      <c r="DX340" s="2"/>
      <c r="DY340" s="25"/>
      <c r="DZ340" s="25"/>
      <c r="EA340" s="25"/>
      <c r="EB340" s="2"/>
      <c r="EC340" s="2"/>
      <c r="ED340" s="2"/>
      <c r="EE340" s="25"/>
      <c r="EF340" s="25"/>
    </row>
    <row r="341" spans="127:136" ht="12.75" customHeight="1">
      <c r="DW341" s="2"/>
      <c r="DX341" s="2"/>
      <c r="DY341" s="25"/>
      <c r="DZ341" s="25"/>
      <c r="EA341" s="25"/>
      <c r="EB341" s="2"/>
      <c r="EC341" s="2"/>
      <c r="ED341" s="2"/>
      <c r="EE341" s="25"/>
      <c r="EF341" s="25"/>
    </row>
    <row r="342" spans="127:136" ht="12.75" customHeight="1">
      <c r="DW342" s="2"/>
      <c r="DX342" s="2"/>
      <c r="DY342" s="25"/>
      <c r="DZ342" s="25"/>
      <c r="EA342" s="25"/>
      <c r="EB342" s="2"/>
      <c r="EC342" s="2"/>
      <c r="ED342" s="2"/>
      <c r="EE342" s="25"/>
      <c r="EF342" s="25"/>
    </row>
    <row r="343" spans="127:136" ht="12.75" customHeight="1">
      <c r="DW343" s="2"/>
      <c r="DX343" s="2"/>
      <c r="DY343" s="25"/>
      <c r="DZ343" s="25"/>
      <c r="EA343" s="25"/>
      <c r="EB343" s="2"/>
      <c r="EC343" s="2"/>
      <c r="ED343" s="2"/>
      <c r="EE343" s="25"/>
      <c r="EF343" s="25"/>
    </row>
    <row r="344" spans="127:136" ht="12.75" customHeight="1">
      <c r="DW344" s="2"/>
      <c r="DX344" s="2"/>
      <c r="DY344" s="25"/>
      <c r="DZ344" s="25"/>
      <c r="EA344" s="25"/>
      <c r="EB344" s="2"/>
      <c r="EC344" s="2"/>
      <c r="ED344" s="2"/>
      <c r="EE344" s="25"/>
      <c r="EF344" s="25"/>
    </row>
    <row r="345" spans="127:136" ht="12.75" customHeight="1">
      <c r="DW345" s="2"/>
      <c r="DX345" s="2"/>
      <c r="DY345" s="25"/>
      <c r="DZ345" s="25"/>
      <c r="EA345" s="25"/>
      <c r="EB345" s="2"/>
      <c r="EC345" s="2"/>
      <c r="ED345" s="2"/>
      <c r="EE345" s="25"/>
      <c r="EF345" s="25"/>
    </row>
    <row r="346" spans="127:136" ht="12.75" customHeight="1">
      <c r="DW346" s="2"/>
      <c r="DX346" s="2"/>
      <c r="DY346" s="25"/>
      <c r="DZ346" s="25"/>
      <c r="EA346" s="25"/>
      <c r="EB346" s="2"/>
      <c r="EC346" s="2"/>
      <c r="ED346" s="2"/>
      <c r="EE346" s="25"/>
      <c r="EF346" s="25"/>
    </row>
    <row r="347" spans="127:136" ht="12.75" customHeight="1">
      <c r="DW347" s="2"/>
      <c r="DX347" s="2"/>
      <c r="DY347" s="25"/>
      <c r="DZ347" s="25"/>
      <c r="EA347" s="25"/>
      <c r="EB347" s="2"/>
      <c r="EC347" s="2"/>
      <c r="ED347" s="2"/>
      <c r="EE347" s="25"/>
      <c r="EF347" s="25"/>
    </row>
    <row r="348" spans="127:136" ht="12.75" customHeight="1">
      <c r="DW348" s="2"/>
      <c r="DX348" s="2"/>
      <c r="DY348" s="25"/>
      <c r="DZ348" s="25"/>
      <c r="EA348" s="25"/>
      <c r="EB348" s="2"/>
      <c r="EC348" s="2"/>
      <c r="ED348" s="2"/>
      <c r="EE348" s="25"/>
      <c r="EF348" s="25"/>
    </row>
    <row r="349" spans="127:136" ht="12.75" customHeight="1">
      <c r="DW349" s="2"/>
      <c r="DX349" s="2"/>
      <c r="DY349" s="25"/>
      <c r="DZ349" s="25"/>
      <c r="EA349" s="25"/>
      <c r="EB349" s="2"/>
      <c r="EC349" s="2"/>
      <c r="ED349" s="2"/>
      <c r="EE349" s="25"/>
      <c r="EF349" s="25"/>
    </row>
    <row r="350" spans="127:136" ht="12.75" customHeight="1">
      <c r="DW350" s="2"/>
      <c r="DX350" s="2"/>
      <c r="DY350" s="25"/>
      <c r="DZ350" s="25"/>
      <c r="EA350" s="25"/>
      <c r="EB350" s="2"/>
      <c r="EC350" s="2"/>
      <c r="ED350" s="2"/>
      <c r="EE350" s="25"/>
      <c r="EF350" s="25"/>
    </row>
    <row r="351" spans="127:136" ht="12.75" customHeight="1">
      <c r="DW351" s="2"/>
      <c r="DX351" s="2"/>
      <c r="DY351" s="25"/>
      <c r="DZ351" s="25"/>
      <c r="EA351" s="25"/>
      <c r="EB351" s="2"/>
      <c r="EC351" s="2"/>
      <c r="ED351" s="2"/>
      <c r="EE351" s="25"/>
      <c r="EF351" s="25"/>
    </row>
    <row r="352" spans="127:136" ht="12.75" customHeight="1">
      <c r="DW352" s="2"/>
      <c r="DX352" s="2"/>
      <c r="DY352" s="25"/>
      <c r="DZ352" s="25"/>
      <c r="EA352" s="25"/>
      <c r="EB352" s="2"/>
      <c r="EC352" s="2"/>
      <c r="ED352" s="2"/>
      <c r="EE352" s="25"/>
      <c r="EF352" s="25"/>
    </row>
    <row r="353" spans="127:136" ht="12.75" customHeight="1">
      <c r="DW353" s="2"/>
      <c r="DX353" s="2"/>
      <c r="DY353" s="25"/>
      <c r="DZ353" s="25"/>
      <c r="EA353" s="25"/>
      <c r="EB353" s="2"/>
      <c r="EC353" s="2"/>
      <c r="ED353" s="2"/>
      <c r="EE353" s="25"/>
      <c r="EF353" s="25"/>
    </row>
    <row r="354" spans="127:136" ht="12.75" customHeight="1">
      <c r="DW354" s="2"/>
      <c r="DX354" s="2"/>
      <c r="DY354" s="25"/>
      <c r="DZ354" s="25"/>
      <c r="EA354" s="25"/>
      <c r="EB354" s="2"/>
      <c r="EC354" s="2"/>
      <c r="ED354" s="2"/>
      <c r="EE354" s="25"/>
      <c r="EF354" s="25"/>
    </row>
    <row r="355" spans="127:136" ht="12.75" customHeight="1">
      <c r="DW355" s="2"/>
      <c r="DX355" s="2"/>
      <c r="DY355" s="25"/>
      <c r="DZ355" s="25"/>
      <c r="EA355" s="25"/>
      <c r="EB355" s="2"/>
      <c r="EC355" s="2"/>
      <c r="ED355" s="2"/>
      <c r="EE355" s="25"/>
      <c r="EF355" s="25"/>
    </row>
    <row r="356" spans="127:136" ht="12.75" customHeight="1">
      <c r="DW356" s="2"/>
      <c r="DX356" s="2"/>
      <c r="DY356" s="25"/>
      <c r="DZ356" s="25"/>
      <c r="EA356" s="25"/>
      <c r="EB356" s="2"/>
      <c r="EC356" s="2"/>
      <c r="ED356" s="2"/>
      <c r="EE356" s="25"/>
      <c r="EF356" s="25"/>
    </row>
    <row r="357" spans="127:136" ht="12.75" customHeight="1">
      <c r="DW357" s="2"/>
      <c r="DX357" s="2"/>
      <c r="DY357" s="25"/>
      <c r="DZ357" s="25"/>
      <c r="EA357" s="25"/>
      <c r="EB357" s="2"/>
      <c r="EC357" s="2"/>
      <c r="ED357" s="2"/>
      <c r="EE357" s="25"/>
      <c r="EF357" s="25"/>
    </row>
    <row r="358" spans="127:136" ht="12.75" customHeight="1">
      <c r="DW358" s="2"/>
      <c r="DX358" s="2"/>
      <c r="DY358" s="25"/>
      <c r="DZ358" s="25"/>
      <c r="EA358" s="25"/>
      <c r="EB358" s="2"/>
      <c r="EC358" s="2"/>
      <c r="ED358" s="2"/>
      <c r="EE358" s="25"/>
      <c r="EF358" s="25"/>
    </row>
    <row r="359" spans="127:136" ht="12.75" customHeight="1">
      <c r="DW359" s="2"/>
      <c r="DX359" s="2"/>
      <c r="DY359" s="25"/>
      <c r="DZ359" s="25"/>
      <c r="EA359" s="25"/>
      <c r="EB359" s="2"/>
      <c r="EC359" s="2"/>
      <c r="ED359" s="2"/>
      <c r="EE359" s="25"/>
      <c r="EF359" s="25"/>
    </row>
    <row r="360" spans="127:136" ht="12.75" customHeight="1">
      <c r="DW360" s="2"/>
      <c r="DX360" s="2"/>
      <c r="DY360" s="25"/>
      <c r="DZ360" s="25"/>
      <c r="EA360" s="25"/>
      <c r="EB360" s="2"/>
      <c r="EC360" s="2"/>
      <c r="ED360" s="2"/>
      <c r="EE360" s="25"/>
      <c r="EF360" s="25"/>
    </row>
    <row r="361" spans="127:136" ht="12.75" customHeight="1">
      <c r="DW361" s="2"/>
      <c r="DX361" s="2"/>
      <c r="DY361" s="25"/>
      <c r="DZ361" s="25"/>
      <c r="EA361" s="25"/>
      <c r="EB361" s="2"/>
      <c r="EC361" s="2"/>
      <c r="ED361" s="2"/>
      <c r="EE361" s="25"/>
      <c r="EF361" s="25"/>
    </row>
    <row r="362" spans="127:136" ht="12.75" customHeight="1">
      <c r="DW362" s="2"/>
      <c r="DX362" s="2"/>
      <c r="DY362" s="25"/>
      <c r="DZ362" s="25"/>
      <c r="EA362" s="25"/>
      <c r="EB362" s="2"/>
      <c r="EC362" s="2"/>
      <c r="ED362" s="2"/>
      <c r="EE362" s="25"/>
      <c r="EF362" s="25"/>
    </row>
    <row r="363" spans="127:136" ht="12.75" customHeight="1">
      <c r="DW363" s="2"/>
      <c r="DX363" s="2"/>
      <c r="DY363" s="25"/>
      <c r="DZ363" s="25"/>
      <c r="EA363" s="25"/>
      <c r="EB363" s="2"/>
      <c r="EC363" s="2"/>
      <c r="ED363" s="2"/>
      <c r="EE363" s="25"/>
      <c r="EF363" s="25"/>
    </row>
    <row r="364" spans="127:136" ht="12.75" customHeight="1">
      <c r="DW364" s="2"/>
      <c r="DX364" s="2"/>
      <c r="DY364" s="25"/>
      <c r="DZ364" s="25"/>
      <c r="EA364" s="25"/>
      <c r="EB364" s="2"/>
      <c r="EC364" s="2"/>
      <c r="ED364" s="2"/>
      <c r="EE364" s="25"/>
      <c r="EF364" s="25"/>
    </row>
    <row r="365" spans="127:136" ht="12.75" customHeight="1">
      <c r="DW365" s="2"/>
      <c r="DX365" s="2"/>
      <c r="DY365" s="25"/>
      <c r="DZ365" s="25"/>
      <c r="EA365" s="25"/>
      <c r="EB365" s="2"/>
      <c r="EC365" s="2"/>
      <c r="ED365" s="2"/>
      <c r="EE365" s="25"/>
      <c r="EF365" s="25"/>
    </row>
    <row r="366" spans="127:136" ht="12.75" customHeight="1">
      <c r="DW366" s="2"/>
      <c r="DX366" s="2"/>
      <c r="DY366" s="25"/>
      <c r="DZ366" s="25"/>
      <c r="EA366" s="25"/>
      <c r="EB366" s="2"/>
      <c r="EC366" s="2"/>
      <c r="ED366" s="2"/>
      <c r="EE366" s="25"/>
      <c r="EF366" s="25"/>
    </row>
    <row r="367" spans="127:136" ht="12.75" customHeight="1">
      <c r="DW367" s="2"/>
      <c r="DX367" s="2"/>
      <c r="DY367" s="25"/>
      <c r="DZ367" s="25"/>
      <c r="EA367" s="25"/>
      <c r="EB367" s="2"/>
      <c r="EC367" s="2"/>
      <c r="ED367" s="2"/>
      <c r="EE367" s="25"/>
      <c r="EF367" s="25"/>
    </row>
    <row r="368" spans="127:136" ht="12.75" customHeight="1">
      <c r="DW368" s="2"/>
      <c r="DX368" s="2"/>
      <c r="DY368" s="25"/>
      <c r="DZ368" s="25"/>
      <c r="EA368" s="25"/>
      <c r="EB368" s="2"/>
      <c r="EC368" s="2"/>
      <c r="ED368" s="2"/>
      <c r="EE368" s="25"/>
      <c r="EF368" s="25"/>
    </row>
    <row r="369" spans="127:136" ht="12.75" customHeight="1">
      <c r="DW369" s="2"/>
      <c r="DX369" s="2"/>
      <c r="DY369" s="25"/>
      <c r="DZ369" s="25"/>
      <c r="EA369" s="25"/>
      <c r="EB369" s="2"/>
      <c r="EC369" s="2"/>
      <c r="ED369" s="2"/>
      <c r="EE369" s="25"/>
      <c r="EF369" s="25"/>
    </row>
    <row r="370" spans="127:136" ht="12.75" customHeight="1">
      <c r="DW370" s="2"/>
      <c r="DX370" s="2"/>
      <c r="DY370" s="25"/>
      <c r="DZ370" s="25"/>
      <c r="EA370" s="25"/>
      <c r="EB370" s="2"/>
      <c r="EC370" s="2"/>
      <c r="ED370" s="2"/>
      <c r="EE370" s="25"/>
      <c r="EF370" s="25"/>
    </row>
    <row r="371" spans="127:136" ht="12.75" customHeight="1">
      <c r="DW371" s="2"/>
      <c r="DX371" s="2"/>
      <c r="DY371" s="25"/>
      <c r="DZ371" s="25"/>
      <c r="EA371" s="25"/>
      <c r="EB371" s="2"/>
      <c r="EC371" s="2"/>
      <c r="ED371" s="2"/>
      <c r="EE371" s="25"/>
      <c r="EF371" s="25"/>
    </row>
    <row r="372" spans="127:136" ht="12.75" customHeight="1">
      <c r="DW372" s="2"/>
      <c r="DX372" s="2"/>
      <c r="DY372" s="25"/>
      <c r="DZ372" s="25"/>
      <c r="EA372" s="25"/>
      <c r="EB372" s="2"/>
      <c r="EC372" s="2"/>
      <c r="ED372" s="2"/>
      <c r="EE372" s="25"/>
      <c r="EF372" s="25"/>
    </row>
    <row r="373" spans="127:136" ht="12.75" customHeight="1">
      <c r="DW373" s="2"/>
      <c r="DX373" s="2"/>
      <c r="DY373" s="25"/>
      <c r="DZ373" s="25"/>
      <c r="EA373" s="25"/>
      <c r="EB373" s="2"/>
      <c r="EC373" s="2"/>
      <c r="ED373" s="2"/>
      <c r="EE373" s="25"/>
      <c r="EF373" s="25"/>
    </row>
    <row r="374" spans="127:136" ht="12.75" customHeight="1">
      <c r="DW374" s="2"/>
      <c r="DX374" s="2"/>
      <c r="DY374" s="25"/>
      <c r="DZ374" s="25"/>
      <c r="EA374" s="25"/>
      <c r="EB374" s="2"/>
      <c r="EC374" s="2"/>
      <c r="ED374" s="2"/>
      <c r="EE374" s="25"/>
      <c r="EF374" s="25"/>
    </row>
    <row r="375" spans="127:136" ht="12.75" customHeight="1">
      <c r="DW375" s="2"/>
      <c r="DX375" s="2"/>
      <c r="DY375" s="25"/>
      <c r="DZ375" s="25"/>
      <c r="EA375" s="25"/>
      <c r="EB375" s="2"/>
      <c r="EC375" s="2"/>
      <c r="ED375" s="2"/>
      <c r="EE375" s="25"/>
      <c r="EF375" s="25"/>
    </row>
    <row r="376" spans="127:136" ht="12.75" customHeight="1">
      <c r="DW376" s="2"/>
      <c r="DX376" s="2"/>
      <c r="DY376" s="25"/>
      <c r="DZ376" s="25"/>
      <c r="EA376" s="25"/>
      <c r="EB376" s="2"/>
      <c r="EC376" s="2"/>
      <c r="ED376" s="2"/>
      <c r="EE376" s="25"/>
      <c r="EF376" s="25"/>
    </row>
    <row r="377" spans="127:136" ht="12.75" customHeight="1">
      <c r="DW377" s="2"/>
      <c r="DX377" s="2"/>
      <c r="DY377" s="25"/>
      <c r="DZ377" s="25"/>
      <c r="EA377" s="25"/>
      <c r="EB377" s="2"/>
      <c r="EC377" s="2"/>
      <c r="ED377" s="2"/>
      <c r="EE377" s="25"/>
      <c r="EF377" s="25"/>
    </row>
    <row r="378" spans="127:136" ht="12.75" customHeight="1">
      <c r="DW378" s="2"/>
      <c r="DX378" s="2"/>
      <c r="DY378" s="25"/>
      <c r="DZ378" s="25"/>
      <c r="EA378" s="25"/>
      <c r="EB378" s="2"/>
      <c r="EC378" s="2"/>
      <c r="ED378" s="2"/>
      <c r="EE378" s="25"/>
      <c r="EF378" s="25"/>
    </row>
    <row r="379" spans="127:136" ht="12.75" customHeight="1">
      <c r="DW379" s="2"/>
      <c r="DX379" s="2"/>
      <c r="DY379" s="25"/>
      <c r="DZ379" s="25"/>
      <c r="EA379" s="25"/>
      <c r="EB379" s="2"/>
      <c r="EC379" s="2"/>
      <c r="ED379" s="2"/>
      <c r="EE379" s="25"/>
      <c r="EF379" s="25"/>
    </row>
    <row r="380" spans="127:136" ht="12.75" customHeight="1">
      <c r="DW380" s="2"/>
      <c r="DX380" s="2"/>
      <c r="DY380" s="25"/>
      <c r="DZ380" s="25"/>
      <c r="EA380" s="25"/>
      <c r="EB380" s="2"/>
      <c r="EC380" s="2"/>
      <c r="ED380" s="2"/>
      <c r="EE380" s="25"/>
      <c r="EF380" s="25"/>
    </row>
    <row r="381" spans="127:136" ht="12.75" customHeight="1">
      <c r="DW381" s="2"/>
      <c r="DX381" s="2"/>
      <c r="DY381" s="25"/>
      <c r="DZ381" s="25"/>
      <c r="EA381" s="25"/>
      <c r="EB381" s="2"/>
      <c r="EC381" s="2"/>
      <c r="ED381" s="2"/>
      <c r="EE381" s="25"/>
      <c r="EF381" s="25"/>
    </row>
    <row r="382" spans="127:136" ht="12.75" customHeight="1">
      <c r="DW382" s="2"/>
      <c r="DX382" s="2"/>
      <c r="DY382" s="25"/>
      <c r="DZ382" s="25"/>
      <c r="EA382" s="25"/>
      <c r="EB382" s="2"/>
      <c r="EC382" s="2"/>
      <c r="ED382" s="2"/>
      <c r="EE382" s="25"/>
      <c r="EF382" s="25"/>
    </row>
    <row r="383" spans="127:136" ht="12.75" customHeight="1">
      <c r="DW383" s="2"/>
      <c r="DX383" s="2"/>
      <c r="DY383" s="25"/>
      <c r="DZ383" s="25"/>
      <c r="EA383" s="25"/>
      <c r="EB383" s="2"/>
      <c r="EC383" s="2"/>
      <c r="ED383" s="2"/>
      <c r="EE383" s="25"/>
      <c r="EF383" s="25"/>
    </row>
    <row r="384" spans="127:136" ht="12.75" customHeight="1">
      <c r="DW384" s="2"/>
      <c r="DX384" s="2"/>
      <c r="DY384" s="25"/>
      <c r="DZ384" s="25"/>
      <c r="EA384" s="25"/>
      <c r="EB384" s="2"/>
      <c r="EC384" s="2"/>
      <c r="ED384" s="2"/>
      <c r="EE384" s="25"/>
      <c r="EF384" s="25"/>
    </row>
    <row r="385" spans="127:136" ht="12.75" customHeight="1">
      <c r="DW385" s="2"/>
      <c r="DX385" s="2"/>
      <c r="DY385" s="25"/>
      <c r="DZ385" s="25"/>
      <c r="EA385" s="25"/>
      <c r="EB385" s="2"/>
      <c r="EC385" s="2"/>
      <c r="ED385" s="2"/>
      <c r="EE385" s="25"/>
      <c r="EF385" s="25"/>
    </row>
    <row r="386" spans="127:136" ht="12.75" customHeight="1">
      <c r="DW386" s="2"/>
      <c r="DX386" s="2"/>
      <c r="DY386" s="25"/>
      <c r="DZ386" s="25"/>
      <c r="EA386" s="25"/>
      <c r="EB386" s="2"/>
      <c r="EC386" s="2"/>
      <c r="ED386" s="2"/>
      <c r="EE386" s="25"/>
      <c r="EF386" s="25"/>
    </row>
    <row r="387" spans="127:136" ht="12.75" customHeight="1">
      <c r="DW387" s="2"/>
      <c r="DX387" s="2"/>
      <c r="DY387" s="25"/>
      <c r="DZ387" s="25"/>
      <c r="EA387" s="25"/>
      <c r="EB387" s="2"/>
      <c r="EC387" s="2"/>
      <c r="ED387" s="2"/>
      <c r="EE387" s="25"/>
      <c r="EF387" s="25"/>
    </row>
    <row r="388" spans="127:136" ht="12.75" customHeight="1">
      <c r="DW388" s="2"/>
      <c r="DX388" s="2"/>
      <c r="DY388" s="25"/>
      <c r="DZ388" s="25"/>
      <c r="EA388" s="25"/>
      <c r="EB388" s="2"/>
      <c r="EC388" s="2"/>
      <c r="ED388" s="2"/>
      <c r="EE388" s="25"/>
      <c r="EF388" s="25"/>
    </row>
    <row r="389" spans="127:136" ht="12.75" customHeight="1">
      <c r="DW389" s="2"/>
      <c r="DX389" s="2"/>
      <c r="DY389" s="25"/>
      <c r="DZ389" s="25"/>
      <c r="EA389" s="25"/>
      <c r="EB389" s="2"/>
      <c r="EC389" s="2"/>
      <c r="ED389" s="2"/>
      <c r="EE389" s="25"/>
      <c r="EF389" s="25"/>
    </row>
    <row r="390" spans="127:136" ht="12.75" customHeight="1">
      <c r="DW390" s="2"/>
      <c r="DX390" s="2"/>
      <c r="DY390" s="25"/>
      <c r="DZ390" s="25"/>
      <c r="EA390" s="25"/>
      <c r="EB390" s="2"/>
      <c r="EC390" s="2"/>
      <c r="ED390" s="2"/>
      <c r="EE390" s="25"/>
      <c r="EF390" s="25"/>
    </row>
    <row r="391" spans="127:136" ht="12.75" customHeight="1">
      <c r="DW391" s="2"/>
      <c r="DX391" s="2"/>
      <c r="DY391" s="25"/>
      <c r="DZ391" s="25"/>
      <c r="EA391" s="25"/>
      <c r="EB391" s="2"/>
      <c r="EC391" s="2"/>
      <c r="ED391" s="2"/>
      <c r="EE391" s="25"/>
      <c r="EF391" s="25"/>
    </row>
    <row r="392" spans="127:136" ht="12.75" customHeight="1">
      <c r="DW392" s="2"/>
      <c r="DX392" s="2"/>
      <c r="DY392" s="25"/>
      <c r="DZ392" s="25"/>
      <c r="EA392" s="25"/>
      <c r="EB392" s="2"/>
      <c r="EC392" s="2"/>
      <c r="ED392" s="2"/>
      <c r="EE392" s="25"/>
      <c r="EF392" s="25"/>
    </row>
    <row r="393" spans="127:136" ht="12.75" customHeight="1">
      <c r="DW393" s="2"/>
      <c r="DX393" s="2"/>
      <c r="DY393" s="25"/>
      <c r="DZ393" s="25"/>
      <c r="EA393" s="25"/>
      <c r="EB393" s="2"/>
      <c r="EC393" s="2"/>
      <c r="ED393" s="2"/>
      <c r="EE393" s="25"/>
      <c r="EF393" s="25"/>
    </row>
    <row r="394" spans="127:136" ht="12.75" customHeight="1">
      <c r="DW394" s="2"/>
      <c r="DX394" s="2"/>
      <c r="DY394" s="25"/>
      <c r="DZ394" s="25"/>
      <c r="EA394" s="25"/>
      <c r="EB394" s="2"/>
      <c r="EC394" s="2"/>
      <c r="ED394" s="2"/>
      <c r="EE394" s="25"/>
      <c r="EF394" s="25"/>
    </row>
    <row r="395" spans="127:136" ht="12.75" customHeight="1">
      <c r="DW395" s="2"/>
      <c r="DX395" s="2"/>
      <c r="DY395" s="25"/>
      <c r="DZ395" s="25"/>
      <c r="EA395" s="25"/>
      <c r="EB395" s="2"/>
      <c r="EC395" s="2"/>
      <c r="ED395" s="2"/>
      <c r="EE395" s="25"/>
      <c r="EF395" s="25"/>
    </row>
    <row r="396" spans="127:136" ht="12.75" customHeight="1">
      <c r="DW396" s="2"/>
      <c r="DX396" s="2"/>
      <c r="DY396" s="25"/>
      <c r="DZ396" s="25"/>
      <c r="EA396" s="25"/>
      <c r="EB396" s="2"/>
      <c r="EC396" s="2"/>
      <c r="ED396" s="2"/>
      <c r="EE396" s="25"/>
      <c r="EF396" s="25"/>
    </row>
    <row r="397" spans="127:136" ht="12.75" customHeight="1">
      <c r="DW397" s="2"/>
      <c r="DX397" s="2"/>
      <c r="DY397" s="25"/>
      <c r="DZ397" s="25"/>
      <c r="EA397" s="25"/>
      <c r="EB397" s="2"/>
      <c r="EC397" s="2"/>
      <c r="ED397" s="2"/>
      <c r="EE397" s="25"/>
      <c r="EF397" s="25"/>
    </row>
    <row r="398" spans="127:136" ht="12.75" customHeight="1">
      <c r="DW398" s="2"/>
      <c r="DX398" s="2"/>
      <c r="DY398" s="25"/>
      <c r="DZ398" s="25"/>
      <c r="EA398" s="25"/>
      <c r="EB398" s="2"/>
      <c r="EC398" s="2"/>
      <c r="ED398" s="2"/>
      <c r="EE398" s="25"/>
      <c r="EF398" s="25"/>
    </row>
    <row r="399" spans="127:136" ht="12.75" customHeight="1">
      <c r="DW399" s="2"/>
      <c r="DX399" s="2"/>
      <c r="DY399" s="25"/>
      <c r="DZ399" s="25"/>
      <c r="EA399" s="25"/>
      <c r="EB399" s="2"/>
      <c r="EC399" s="2"/>
      <c r="ED399" s="2"/>
      <c r="EE399" s="25"/>
      <c r="EF399" s="25"/>
    </row>
    <row r="400" spans="127:136" ht="12.75" customHeight="1">
      <c r="DW400" s="2"/>
      <c r="DX400" s="2"/>
      <c r="DY400" s="25"/>
      <c r="DZ400" s="25"/>
      <c r="EA400" s="25"/>
      <c r="EB400" s="2"/>
      <c r="EC400" s="2"/>
      <c r="ED400" s="2"/>
      <c r="EE400" s="25"/>
      <c r="EF400" s="25"/>
    </row>
    <row r="401" spans="127:136" ht="12.75" customHeight="1">
      <c r="DW401" s="2"/>
      <c r="DX401" s="2"/>
      <c r="DY401" s="25"/>
      <c r="DZ401" s="25"/>
      <c r="EA401" s="25"/>
      <c r="EB401" s="2"/>
      <c r="EC401" s="2"/>
      <c r="ED401" s="2"/>
      <c r="EE401" s="25"/>
      <c r="EF401" s="25"/>
    </row>
    <row r="402" spans="127:136" ht="12.75" customHeight="1">
      <c r="DW402" s="2"/>
      <c r="DX402" s="2"/>
      <c r="DY402" s="25"/>
      <c r="DZ402" s="25"/>
      <c r="EA402" s="25"/>
      <c r="EB402" s="2"/>
      <c r="EC402" s="2"/>
      <c r="ED402" s="2"/>
      <c r="EE402" s="25"/>
      <c r="EF402" s="25"/>
    </row>
    <row r="403" spans="127:136" ht="12.75" customHeight="1">
      <c r="DW403" s="2"/>
      <c r="DX403" s="2"/>
      <c r="DY403" s="25"/>
      <c r="DZ403" s="25"/>
      <c r="EA403" s="25"/>
      <c r="EB403" s="2"/>
      <c r="EC403" s="2"/>
      <c r="ED403" s="2"/>
      <c r="EE403" s="25"/>
      <c r="EF403" s="25"/>
    </row>
    <row r="404" spans="127:136" ht="12.75" customHeight="1">
      <c r="DW404" s="2"/>
      <c r="DX404" s="2"/>
      <c r="DY404" s="25"/>
      <c r="DZ404" s="25"/>
      <c r="EA404" s="25"/>
      <c r="EB404" s="2"/>
      <c r="EC404" s="2"/>
      <c r="ED404" s="2"/>
      <c r="EE404" s="25"/>
      <c r="EF404" s="25"/>
    </row>
    <row r="405" spans="127:136" ht="12.75" customHeight="1">
      <c r="DW405" s="2"/>
      <c r="DX405" s="2"/>
      <c r="DY405" s="25"/>
      <c r="DZ405" s="25"/>
      <c r="EA405" s="25"/>
      <c r="EB405" s="2"/>
      <c r="EC405" s="2"/>
      <c r="ED405" s="2"/>
      <c r="EE405" s="25"/>
      <c r="EF405" s="25"/>
    </row>
    <row r="406" spans="127:136" ht="12.75" customHeight="1">
      <c r="DW406" s="2"/>
      <c r="DX406" s="2"/>
      <c r="DY406" s="25"/>
      <c r="DZ406" s="25"/>
      <c r="EA406" s="25"/>
      <c r="EB406" s="2"/>
      <c r="EC406" s="2"/>
      <c r="ED406" s="2"/>
      <c r="EE406" s="25"/>
      <c r="EF406" s="25"/>
    </row>
    <row r="407" spans="127:136" ht="12.75" customHeight="1">
      <c r="DW407" s="2"/>
      <c r="DX407" s="2"/>
      <c r="DY407" s="25"/>
      <c r="DZ407" s="25"/>
      <c r="EA407" s="25"/>
      <c r="EB407" s="2"/>
      <c r="EC407" s="2"/>
      <c r="ED407" s="2"/>
      <c r="EE407" s="25"/>
      <c r="EF407" s="25"/>
    </row>
    <row r="408" spans="127:136" ht="12.75" customHeight="1">
      <c r="DW408" s="2"/>
      <c r="DX408" s="2"/>
      <c r="DY408" s="25"/>
      <c r="DZ408" s="25"/>
      <c r="EA408" s="25"/>
      <c r="EB408" s="2"/>
      <c r="EC408" s="2"/>
      <c r="ED408" s="2"/>
      <c r="EE408" s="25"/>
      <c r="EF408" s="25"/>
    </row>
    <row r="409" spans="127:136" ht="12.75" customHeight="1">
      <c r="DW409" s="2"/>
      <c r="DX409" s="2"/>
      <c r="DY409" s="25"/>
      <c r="DZ409" s="25"/>
      <c r="EA409" s="25"/>
      <c r="EB409" s="2"/>
      <c r="EC409" s="2"/>
      <c r="ED409" s="2"/>
      <c r="EE409" s="25"/>
      <c r="EF409" s="25"/>
    </row>
    <row r="410" spans="127:136" ht="12.75" customHeight="1">
      <c r="DW410" s="2"/>
      <c r="DX410" s="2"/>
      <c r="DY410" s="25"/>
      <c r="DZ410" s="25"/>
      <c r="EA410" s="25"/>
      <c r="EB410" s="2"/>
      <c r="EC410" s="2"/>
      <c r="ED410" s="2"/>
      <c r="EE410" s="25"/>
      <c r="EF410" s="25"/>
    </row>
    <row r="411" spans="127:136" ht="12.75" customHeight="1">
      <c r="DW411" s="2"/>
      <c r="DX411" s="2"/>
      <c r="DY411" s="25"/>
      <c r="DZ411" s="25"/>
      <c r="EA411" s="25"/>
      <c r="EB411" s="2"/>
      <c r="EC411" s="2"/>
      <c r="ED411" s="2"/>
      <c r="EE411" s="25"/>
      <c r="EF411" s="25"/>
    </row>
    <row r="412" spans="127:136" ht="12.75" customHeight="1">
      <c r="DW412" s="2"/>
      <c r="DX412" s="2"/>
      <c r="DY412" s="25"/>
      <c r="DZ412" s="25"/>
      <c r="EA412" s="25"/>
      <c r="EB412" s="2"/>
      <c r="EC412" s="2"/>
      <c r="ED412" s="2"/>
      <c r="EE412" s="25"/>
      <c r="EF412" s="25"/>
    </row>
    <row r="413" spans="127:136" ht="12.75" customHeight="1">
      <c r="DW413" s="2"/>
      <c r="DX413" s="2"/>
      <c r="DY413" s="25"/>
      <c r="DZ413" s="25"/>
      <c r="EA413" s="25"/>
      <c r="EB413" s="2"/>
      <c r="EC413" s="2"/>
      <c r="ED413" s="2"/>
      <c r="EE413" s="25"/>
      <c r="EF413" s="25"/>
    </row>
    <row r="414" spans="127:136" ht="12.75" customHeight="1">
      <c r="DW414" s="2"/>
      <c r="DX414" s="2"/>
      <c r="DY414" s="25"/>
      <c r="DZ414" s="25"/>
      <c r="EA414" s="25"/>
      <c r="EB414" s="2"/>
      <c r="EC414" s="2"/>
      <c r="ED414" s="2"/>
      <c r="EE414" s="25"/>
      <c r="EF414" s="25"/>
    </row>
    <row r="415" spans="127:136" ht="12.75" customHeight="1">
      <c r="DW415" s="2"/>
      <c r="DX415" s="2"/>
      <c r="DY415" s="25"/>
      <c r="DZ415" s="25"/>
      <c r="EA415" s="25"/>
      <c r="EB415" s="2"/>
      <c r="EC415" s="2"/>
      <c r="ED415" s="2"/>
      <c r="EE415" s="25"/>
      <c r="EF415" s="25"/>
    </row>
    <row r="416" spans="127:136" ht="12.75" customHeight="1">
      <c r="DW416" s="2"/>
      <c r="DX416" s="2"/>
      <c r="DY416" s="25"/>
      <c r="DZ416" s="25"/>
      <c r="EA416" s="25"/>
      <c r="EB416" s="2"/>
      <c r="EC416" s="2"/>
      <c r="ED416" s="2"/>
      <c r="EE416" s="25"/>
      <c r="EF416" s="25"/>
    </row>
    <row r="417" spans="127:136" ht="12.75" customHeight="1">
      <c r="DW417" s="2"/>
      <c r="DX417" s="2"/>
      <c r="DY417" s="25"/>
      <c r="DZ417" s="25"/>
      <c r="EA417" s="25"/>
      <c r="EB417" s="2"/>
      <c r="EC417" s="2"/>
      <c r="ED417" s="2"/>
      <c r="EE417" s="25"/>
      <c r="EF417" s="25"/>
    </row>
    <row r="418" spans="127:136" ht="12.75" customHeight="1">
      <c r="DW418" s="2"/>
      <c r="DX418" s="2"/>
      <c r="DY418" s="25"/>
      <c r="DZ418" s="25"/>
      <c r="EA418" s="25"/>
      <c r="EB418" s="2"/>
      <c r="EC418" s="2"/>
      <c r="ED418" s="2"/>
      <c r="EE418" s="25"/>
      <c r="EF418" s="25"/>
    </row>
    <row r="419" spans="127:136" ht="12.75" customHeight="1">
      <c r="DW419" s="2"/>
      <c r="DX419" s="2"/>
      <c r="DY419" s="25"/>
      <c r="DZ419" s="25"/>
      <c r="EA419" s="25"/>
      <c r="EB419" s="2"/>
      <c r="EC419" s="2"/>
      <c r="ED419" s="2"/>
      <c r="EE419" s="25"/>
      <c r="EF419" s="25"/>
    </row>
    <row r="420" spans="127:136" ht="12.75" customHeight="1">
      <c r="DW420" s="2"/>
      <c r="DX420" s="2"/>
      <c r="DY420" s="25"/>
      <c r="DZ420" s="25"/>
      <c r="EA420" s="25"/>
      <c r="EB420" s="2"/>
      <c r="EC420" s="2"/>
      <c r="ED420" s="2"/>
      <c r="EE420" s="25"/>
      <c r="EF420" s="25"/>
    </row>
    <row r="421" spans="127:136" ht="12.75" customHeight="1">
      <c r="DW421" s="2"/>
      <c r="DX421" s="2"/>
      <c r="DY421" s="25"/>
      <c r="DZ421" s="25"/>
      <c r="EA421" s="25"/>
      <c r="EB421" s="2"/>
      <c r="EC421" s="2"/>
      <c r="ED421" s="2"/>
      <c r="EE421" s="25"/>
      <c r="EF421" s="25"/>
    </row>
    <row r="422" spans="127:136" ht="12.75" customHeight="1">
      <c r="DW422" s="2"/>
      <c r="DX422" s="2"/>
      <c r="DY422" s="25"/>
      <c r="DZ422" s="25"/>
      <c r="EA422" s="25"/>
      <c r="EB422" s="2"/>
      <c r="EC422" s="2"/>
      <c r="ED422" s="2"/>
      <c r="EE422" s="25"/>
      <c r="EF422" s="25"/>
    </row>
    <row r="423" spans="127:136" ht="12.75" customHeight="1">
      <c r="DW423" s="2"/>
      <c r="DX423" s="2"/>
      <c r="DY423" s="25"/>
      <c r="DZ423" s="25"/>
      <c r="EA423" s="25"/>
      <c r="EB423" s="2"/>
      <c r="EC423" s="2"/>
      <c r="ED423" s="2"/>
      <c r="EE423" s="25"/>
      <c r="EF423" s="25"/>
    </row>
    <row r="424" spans="127:136" ht="12.75" customHeight="1">
      <c r="DW424" s="2"/>
      <c r="DX424" s="2"/>
      <c r="DY424" s="25"/>
      <c r="DZ424" s="25"/>
      <c r="EA424" s="25"/>
      <c r="EB424" s="2"/>
      <c r="EC424" s="2"/>
      <c r="ED424" s="2"/>
      <c r="EE424" s="25"/>
      <c r="EF424" s="25"/>
    </row>
    <row r="425" spans="127:136" ht="12.75" customHeight="1">
      <c r="DW425" s="2"/>
      <c r="DX425" s="2"/>
      <c r="DY425" s="25"/>
      <c r="DZ425" s="25"/>
      <c r="EA425" s="25"/>
      <c r="EB425" s="2"/>
      <c r="EC425" s="2"/>
      <c r="ED425" s="2"/>
      <c r="EE425" s="25"/>
      <c r="EF425" s="25"/>
    </row>
    <row r="426" spans="127:136" ht="12.75" customHeight="1">
      <c r="DW426" s="2"/>
      <c r="DX426" s="2"/>
      <c r="DY426" s="25"/>
      <c r="DZ426" s="25"/>
      <c r="EA426" s="25"/>
      <c r="EB426" s="2"/>
      <c r="EC426" s="2"/>
      <c r="ED426" s="2"/>
      <c r="EE426" s="25"/>
      <c r="EF426" s="25"/>
    </row>
    <row r="427" spans="127:136" ht="12.75" customHeight="1">
      <c r="DW427" s="2"/>
      <c r="DX427" s="2"/>
      <c r="DY427" s="25"/>
      <c r="DZ427" s="25"/>
      <c r="EA427" s="25"/>
      <c r="EB427" s="2"/>
      <c r="EC427" s="2"/>
      <c r="ED427" s="2"/>
      <c r="EE427" s="25"/>
      <c r="EF427" s="25"/>
    </row>
    <row r="428" spans="127:136" ht="12.75" customHeight="1">
      <c r="DW428" s="2"/>
      <c r="DX428" s="2"/>
      <c r="DY428" s="25"/>
      <c r="DZ428" s="25"/>
      <c r="EA428" s="25"/>
      <c r="EB428" s="2"/>
      <c r="EC428" s="2"/>
      <c r="ED428" s="2"/>
      <c r="EE428" s="25"/>
      <c r="EF428" s="25"/>
    </row>
    <row r="429" spans="127:136" ht="12.75" customHeight="1">
      <c r="DW429" s="2"/>
      <c r="DX429" s="2"/>
      <c r="DY429" s="25"/>
      <c r="DZ429" s="25"/>
      <c r="EA429" s="25"/>
      <c r="EB429" s="2"/>
      <c r="EC429" s="2"/>
      <c r="ED429" s="2"/>
      <c r="EE429" s="25"/>
      <c r="EF429" s="25"/>
    </row>
    <row r="430" spans="127:136" ht="12.75" customHeight="1">
      <c r="DW430" s="2"/>
      <c r="DX430" s="2"/>
      <c r="DY430" s="25"/>
      <c r="DZ430" s="25"/>
      <c r="EA430" s="25"/>
      <c r="EB430" s="2"/>
      <c r="EC430" s="2"/>
      <c r="ED430" s="2"/>
      <c r="EE430" s="25"/>
      <c r="EF430" s="25"/>
    </row>
    <row r="431" spans="127:136" ht="12.75" customHeight="1">
      <c r="DW431" s="2"/>
      <c r="DX431" s="2"/>
      <c r="DY431" s="25"/>
      <c r="DZ431" s="25"/>
      <c r="EA431" s="25"/>
      <c r="EB431" s="2"/>
      <c r="EC431" s="2"/>
      <c r="ED431" s="2"/>
      <c r="EE431" s="25"/>
      <c r="EF431" s="25"/>
    </row>
    <row r="432" spans="127:136" ht="12.75" customHeight="1">
      <c r="DW432" s="2"/>
      <c r="DX432" s="2"/>
      <c r="DY432" s="25"/>
      <c r="DZ432" s="25"/>
      <c r="EA432" s="25"/>
      <c r="EB432" s="2"/>
      <c r="EC432" s="2"/>
      <c r="ED432" s="2"/>
      <c r="EE432" s="25"/>
      <c r="EF432" s="25"/>
    </row>
    <row r="433" spans="127:136" ht="12.75" customHeight="1">
      <c r="DW433" s="2"/>
      <c r="DX433" s="2"/>
      <c r="DY433" s="25"/>
      <c r="DZ433" s="25"/>
      <c r="EA433" s="25"/>
      <c r="EB433" s="2"/>
      <c r="EC433" s="2"/>
      <c r="ED433" s="2"/>
      <c r="EE433" s="25"/>
      <c r="EF433" s="25"/>
    </row>
    <row r="434" spans="127:136" ht="12.75" customHeight="1">
      <c r="DW434" s="2"/>
      <c r="DX434" s="2"/>
      <c r="DY434" s="25"/>
      <c r="DZ434" s="25"/>
      <c r="EA434" s="25"/>
      <c r="EB434" s="2"/>
      <c r="EC434" s="2"/>
      <c r="ED434" s="2"/>
      <c r="EE434" s="25"/>
      <c r="EF434" s="25"/>
    </row>
    <row r="435" spans="127:136" ht="12.75" customHeight="1">
      <c r="DW435" s="2"/>
      <c r="DX435" s="2"/>
      <c r="DY435" s="25"/>
      <c r="DZ435" s="25"/>
      <c r="EA435" s="25"/>
      <c r="EB435" s="2"/>
      <c r="EC435" s="2"/>
      <c r="ED435" s="2"/>
      <c r="EE435" s="25"/>
      <c r="EF435" s="25"/>
    </row>
    <row r="436" spans="127:136" ht="12.75" customHeight="1">
      <c r="DW436" s="2"/>
      <c r="DX436" s="2"/>
      <c r="DY436" s="25"/>
      <c r="DZ436" s="25"/>
      <c r="EA436" s="25"/>
      <c r="EB436" s="2"/>
      <c r="EC436" s="2"/>
      <c r="ED436" s="2"/>
      <c r="EE436" s="25"/>
      <c r="EF436" s="25"/>
    </row>
    <row r="437" spans="127:136" ht="12.75" customHeight="1">
      <c r="DW437" s="2"/>
      <c r="DX437" s="2"/>
      <c r="DY437" s="25"/>
      <c r="DZ437" s="25"/>
      <c r="EA437" s="25"/>
      <c r="EB437" s="2"/>
      <c r="EC437" s="2"/>
      <c r="ED437" s="2"/>
      <c r="EE437" s="25"/>
      <c r="EF437" s="25"/>
    </row>
    <row r="438" spans="127:136" ht="12.75" customHeight="1">
      <c r="DW438" s="2"/>
      <c r="DX438" s="2"/>
      <c r="DY438" s="25"/>
      <c r="DZ438" s="25"/>
      <c r="EA438" s="25"/>
      <c r="EB438" s="2"/>
      <c r="EC438" s="2"/>
      <c r="ED438" s="2"/>
      <c r="EE438" s="25"/>
      <c r="EF438" s="25"/>
    </row>
    <row r="439" spans="127:136" ht="12.75" customHeight="1">
      <c r="DW439" s="2"/>
      <c r="DX439" s="2"/>
      <c r="DY439" s="25"/>
      <c r="DZ439" s="25"/>
      <c r="EA439" s="25"/>
      <c r="EB439" s="2"/>
      <c r="EC439" s="2"/>
      <c r="ED439" s="2"/>
      <c r="EE439" s="25"/>
      <c r="EF439" s="25"/>
    </row>
    <row r="440" spans="127:136" ht="12.75" customHeight="1">
      <c r="DW440" s="2"/>
      <c r="DX440" s="2"/>
      <c r="DY440" s="25"/>
      <c r="DZ440" s="25"/>
      <c r="EA440" s="25"/>
      <c r="EB440" s="2"/>
      <c r="EC440" s="2"/>
      <c r="ED440" s="2"/>
      <c r="EE440" s="25"/>
      <c r="EF440" s="25"/>
    </row>
    <row r="441" spans="127:136" ht="12.75" customHeight="1">
      <c r="DW441" s="2"/>
      <c r="DX441" s="2"/>
      <c r="DY441" s="25"/>
      <c r="DZ441" s="25"/>
      <c r="EA441" s="25"/>
      <c r="EB441" s="2"/>
      <c r="EC441" s="2"/>
      <c r="ED441" s="2"/>
      <c r="EE441" s="25"/>
      <c r="EF441" s="25"/>
    </row>
    <row r="442" spans="127:136" ht="12.75" customHeight="1">
      <c r="DW442" s="2"/>
      <c r="DX442" s="2"/>
      <c r="DY442" s="25"/>
      <c r="DZ442" s="25"/>
      <c r="EA442" s="25"/>
      <c r="EB442" s="2"/>
      <c r="EC442" s="2"/>
      <c r="ED442" s="2"/>
      <c r="EE442" s="25"/>
      <c r="EF442" s="25"/>
    </row>
    <row r="443" spans="127:136" ht="12.75" customHeight="1">
      <c r="DW443" s="2"/>
      <c r="DX443" s="2"/>
      <c r="DY443" s="25"/>
      <c r="DZ443" s="25"/>
      <c r="EA443" s="25"/>
      <c r="EB443" s="2"/>
      <c r="EC443" s="2"/>
      <c r="ED443" s="2"/>
      <c r="EE443" s="25"/>
      <c r="EF443" s="25"/>
    </row>
    <row r="444" spans="127:136" ht="12.75" customHeight="1">
      <c r="DW444" s="2"/>
      <c r="DX444" s="2"/>
      <c r="DY444" s="25"/>
      <c r="DZ444" s="25"/>
      <c r="EA444" s="25"/>
      <c r="EB444" s="2"/>
      <c r="EC444" s="2"/>
      <c r="ED444" s="2"/>
      <c r="EE444" s="25"/>
      <c r="EF444" s="25"/>
    </row>
    <row r="445" spans="127:136" ht="12.75" customHeight="1">
      <c r="DW445" s="2"/>
      <c r="DX445" s="2"/>
      <c r="DY445" s="25"/>
      <c r="DZ445" s="25"/>
      <c r="EA445" s="25"/>
      <c r="EB445" s="2"/>
      <c r="EC445" s="2"/>
      <c r="ED445" s="2"/>
      <c r="EE445" s="25"/>
      <c r="EF445" s="25"/>
    </row>
    <row r="446" spans="127:136" ht="12.75" customHeight="1">
      <c r="DW446" s="2"/>
      <c r="DX446" s="2"/>
      <c r="DY446" s="25"/>
      <c r="DZ446" s="25"/>
      <c r="EA446" s="25"/>
      <c r="EB446" s="2"/>
      <c r="EC446" s="2"/>
      <c r="ED446" s="2"/>
      <c r="EE446" s="25"/>
      <c r="EF446" s="25"/>
    </row>
    <row r="447" spans="127:136" ht="12.75" customHeight="1">
      <c r="DW447" s="2"/>
      <c r="DX447" s="2"/>
      <c r="DY447" s="25"/>
      <c r="DZ447" s="25"/>
      <c r="EA447" s="25"/>
      <c r="EB447" s="2"/>
      <c r="EC447" s="2"/>
      <c r="ED447" s="2"/>
      <c r="EE447" s="25"/>
      <c r="EF447" s="25"/>
    </row>
    <row r="448" spans="127:136" ht="12.75" customHeight="1">
      <c r="DW448" s="2"/>
      <c r="DX448" s="2"/>
      <c r="DY448" s="25"/>
      <c r="DZ448" s="25"/>
      <c r="EA448" s="25"/>
      <c r="EB448" s="2"/>
      <c r="EC448" s="2"/>
      <c r="ED448" s="2"/>
      <c r="EE448" s="25"/>
      <c r="EF448" s="25"/>
    </row>
    <row r="449" spans="127:136" ht="12.75" customHeight="1">
      <c r="DW449" s="2"/>
      <c r="DX449" s="2"/>
      <c r="DY449" s="25"/>
      <c r="DZ449" s="25"/>
      <c r="EA449" s="25"/>
      <c r="EB449" s="2"/>
      <c r="EC449" s="2"/>
      <c r="ED449" s="2"/>
      <c r="EE449" s="25"/>
      <c r="EF449" s="25"/>
    </row>
    <row r="450" spans="127:136" ht="12.75" customHeight="1">
      <c r="DW450" s="2"/>
      <c r="DX450" s="2"/>
      <c r="DY450" s="25"/>
      <c r="DZ450" s="25"/>
      <c r="EA450" s="25"/>
      <c r="EB450" s="2"/>
      <c r="EC450" s="2"/>
      <c r="ED450" s="2"/>
      <c r="EE450" s="25"/>
      <c r="EF450" s="25"/>
    </row>
    <row r="451" spans="127:136" ht="12.75" customHeight="1">
      <c r="DW451" s="2"/>
      <c r="DX451" s="2"/>
      <c r="DY451" s="25"/>
      <c r="DZ451" s="25"/>
      <c r="EA451" s="25"/>
      <c r="EB451" s="2"/>
      <c r="EC451" s="2"/>
      <c r="ED451" s="2"/>
      <c r="EE451" s="25"/>
      <c r="EF451" s="25"/>
    </row>
    <row r="452" spans="127:136" ht="12.75" customHeight="1">
      <c r="DW452" s="2"/>
      <c r="DX452" s="2"/>
      <c r="DY452" s="25"/>
      <c r="DZ452" s="25"/>
      <c r="EA452" s="25"/>
      <c r="EB452" s="2"/>
      <c r="EC452" s="2"/>
      <c r="ED452" s="2"/>
      <c r="EE452" s="25"/>
      <c r="EF452" s="25"/>
    </row>
    <row r="453" spans="127:136" ht="12.75" customHeight="1">
      <c r="DW453" s="2"/>
      <c r="DX453" s="2"/>
      <c r="DY453" s="25"/>
      <c r="DZ453" s="25"/>
      <c r="EA453" s="25"/>
      <c r="EB453" s="2"/>
      <c r="EC453" s="2"/>
      <c r="ED453" s="2"/>
      <c r="EE453" s="25"/>
      <c r="EF453" s="25"/>
    </row>
    <row r="454" spans="127:136" ht="12.75" customHeight="1">
      <c r="DW454" s="2"/>
      <c r="DX454" s="2"/>
      <c r="DY454" s="25"/>
      <c r="DZ454" s="25"/>
      <c r="EA454" s="25"/>
      <c r="EB454" s="2"/>
      <c r="EC454" s="2"/>
      <c r="ED454" s="2"/>
      <c r="EE454" s="25"/>
      <c r="EF454" s="25"/>
    </row>
    <row r="455" spans="127:136" ht="12.75" customHeight="1">
      <c r="DW455" s="2"/>
      <c r="DX455" s="2"/>
      <c r="DY455" s="25"/>
      <c r="DZ455" s="25"/>
      <c r="EA455" s="25"/>
      <c r="EB455" s="2"/>
      <c r="EC455" s="2"/>
      <c r="ED455" s="2"/>
      <c r="EE455" s="25"/>
      <c r="EF455" s="25"/>
    </row>
    <row r="456" spans="127:136" ht="12.75" customHeight="1">
      <c r="DW456" s="2"/>
      <c r="DX456" s="2"/>
      <c r="DY456" s="25"/>
      <c r="DZ456" s="25"/>
      <c r="EA456" s="25"/>
      <c r="EB456" s="2"/>
      <c r="EC456" s="2"/>
      <c r="ED456" s="2"/>
      <c r="EE456" s="25"/>
      <c r="EF456" s="25"/>
    </row>
    <row r="457" spans="127:136" ht="12.75" customHeight="1">
      <c r="DW457" s="2"/>
      <c r="DX457" s="2"/>
      <c r="DY457" s="25"/>
      <c r="DZ457" s="25"/>
      <c r="EA457" s="25"/>
      <c r="EB457" s="2"/>
      <c r="EC457" s="2"/>
      <c r="ED457" s="2"/>
      <c r="EE457" s="25"/>
      <c r="EF457" s="25"/>
    </row>
    <row r="458" spans="127:136" ht="12.75" customHeight="1">
      <c r="DW458" s="2"/>
      <c r="DX458" s="2"/>
      <c r="DY458" s="25"/>
      <c r="DZ458" s="25"/>
      <c r="EA458" s="25"/>
      <c r="EB458" s="2"/>
      <c r="EC458" s="2"/>
      <c r="ED458" s="2"/>
      <c r="EE458" s="25"/>
      <c r="EF458" s="25"/>
    </row>
    <row r="459" spans="127:136" ht="12.75" customHeight="1">
      <c r="DW459" s="2"/>
      <c r="DX459" s="2"/>
      <c r="DY459" s="25"/>
      <c r="DZ459" s="25"/>
      <c r="EA459" s="25"/>
      <c r="EB459" s="2"/>
      <c r="EC459" s="2"/>
      <c r="ED459" s="2"/>
      <c r="EE459" s="25"/>
      <c r="EF459" s="25"/>
    </row>
    <row r="460" spans="127:136" ht="12.75" customHeight="1">
      <c r="DW460" s="2"/>
      <c r="DX460" s="2"/>
      <c r="DY460" s="25"/>
      <c r="DZ460" s="25"/>
      <c r="EA460" s="25"/>
      <c r="EB460" s="2"/>
      <c r="EC460" s="2"/>
      <c r="ED460" s="2"/>
      <c r="EE460" s="25"/>
      <c r="EF460" s="25"/>
    </row>
    <row r="461" spans="127:136" ht="12.75" customHeight="1">
      <c r="DW461" s="2"/>
      <c r="DX461" s="2"/>
      <c r="DY461" s="25"/>
      <c r="DZ461" s="25"/>
      <c r="EA461" s="25"/>
      <c r="EB461" s="2"/>
      <c r="EC461" s="2"/>
      <c r="ED461" s="2"/>
      <c r="EE461" s="25"/>
      <c r="EF461" s="25"/>
    </row>
    <row r="462" spans="127:136" ht="12.75" customHeight="1">
      <c r="DW462" s="2"/>
      <c r="DX462" s="2"/>
      <c r="DY462" s="25"/>
      <c r="DZ462" s="25"/>
      <c r="EA462" s="25"/>
      <c r="EB462" s="2"/>
      <c r="EC462" s="2"/>
      <c r="ED462" s="2"/>
      <c r="EE462" s="25"/>
      <c r="EF462" s="25"/>
    </row>
    <row r="463" spans="127:136" ht="12.75" customHeight="1">
      <c r="DW463" s="2"/>
      <c r="DX463" s="2"/>
      <c r="DY463" s="25"/>
      <c r="DZ463" s="25"/>
      <c r="EA463" s="25"/>
      <c r="EB463" s="2"/>
      <c r="EC463" s="2"/>
      <c r="ED463" s="2"/>
      <c r="EE463" s="25"/>
      <c r="EF463" s="25"/>
    </row>
    <row r="464" spans="127:136" ht="12.75" customHeight="1">
      <c r="DW464" s="2"/>
      <c r="DX464" s="2"/>
      <c r="DY464" s="25"/>
      <c r="DZ464" s="25"/>
      <c r="EA464" s="25"/>
      <c r="EB464" s="2"/>
      <c r="EC464" s="2"/>
      <c r="ED464" s="2"/>
      <c r="EE464" s="25"/>
      <c r="EF464" s="25"/>
    </row>
    <row r="465" spans="127:136" ht="12.75" customHeight="1">
      <c r="DW465" s="2"/>
      <c r="DX465" s="2"/>
      <c r="DY465" s="25"/>
      <c r="DZ465" s="25"/>
      <c r="EA465" s="25"/>
      <c r="EB465" s="2"/>
      <c r="EC465" s="2"/>
      <c r="ED465" s="2"/>
      <c r="EE465" s="25"/>
      <c r="EF465" s="25"/>
    </row>
    <row r="466" spans="127:136" ht="12.75" customHeight="1">
      <c r="DW466" s="2"/>
      <c r="DX466" s="2"/>
      <c r="DY466" s="25"/>
      <c r="DZ466" s="25"/>
      <c r="EA466" s="25"/>
      <c r="EB466" s="2"/>
      <c r="EC466" s="2"/>
      <c r="ED466" s="2"/>
      <c r="EE466" s="25"/>
      <c r="EF466" s="25"/>
    </row>
    <row r="467" spans="127:136" ht="12.75" customHeight="1">
      <c r="DW467" s="2"/>
      <c r="DX467" s="2"/>
      <c r="DY467" s="25"/>
      <c r="DZ467" s="25"/>
      <c r="EA467" s="25"/>
      <c r="EB467" s="2"/>
      <c r="EC467" s="2"/>
      <c r="ED467" s="2"/>
      <c r="EE467" s="25"/>
      <c r="EF467" s="25"/>
    </row>
    <row r="468" spans="127:136" ht="12.75" customHeight="1">
      <c r="DW468" s="2"/>
      <c r="DX468" s="2"/>
      <c r="DY468" s="25"/>
      <c r="DZ468" s="25"/>
      <c r="EA468" s="25"/>
      <c r="EB468" s="2"/>
      <c r="EC468" s="2"/>
      <c r="ED468" s="2"/>
      <c r="EE468" s="25"/>
      <c r="EF468" s="25"/>
    </row>
    <row r="469" spans="127:136" ht="12.75" customHeight="1">
      <c r="DW469" s="2"/>
      <c r="DX469" s="2"/>
      <c r="DY469" s="25"/>
      <c r="DZ469" s="25"/>
      <c r="EA469" s="25"/>
      <c r="EB469" s="2"/>
      <c r="EC469" s="2"/>
      <c r="ED469" s="2"/>
      <c r="EE469" s="25"/>
      <c r="EF469" s="25"/>
    </row>
    <row r="470" spans="127:136" ht="12.75" customHeight="1">
      <c r="DW470" s="2"/>
      <c r="DX470" s="2"/>
      <c r="DY470" s="25"/>
      <c r="DZ470" s="25"/>
      <c r="EA470" s="25"/>
      <c r="EB470" s="2"/>
      <c r="EC470" s="2"/>
      <c r="ED470" s="2"/>
      <c r="EE470" s="25"/>
      <c r="EF470" s="25"/>
    </row>
    <row r="471" spans="127:136" ht="12.75" customHeight="1">
      <c r="DW471" s="2"/>
      <c r="DX471" s="2"/>
      <c r="DY471" s="25"/>
      <c r="DZ471" s="25"/>
      <c r="EA471" s="25"/>
      <c r="EB471" s="2"/>
      <c r="EC471" s="2"/>
      <c r="ED471" s="2"/>
      <c r="EE471" s="25"/>
      <c r="EF471" s="25"/>
    </row>
    <row r="472" spans="127:136" ht="12.75" customHeight="1">
      <c r="DW472" s="2"/>
      <c r="DX472" s="2"/>
      <c r="DY472" s="25"/>
      <c r="DZ472" s="25"/>
      <c r="EA472" s="25"/>
      <c r="EB472" s="2"/>
      <c r="EC472" s="2"/>
      <c r="ED472" s="2"/>
      <c r="EE472" s="25"/>
      <c r="EF472" s="25"/>
    </row>
    <row r="473" spans="127:136" ht="12.75" customHeight="1">
      <c r="DW473" s="2"/>
      <c r="DX473" s="2"/>
      <c r="DY473" s="25"/>
      <c r="DZ473" s="25"/>
      <c r="EA473" s="25"/>
      <c r="EB473" s="2"/>
      <c r="EC473" s="2"/>
      <c r="ED473" s="2"/>
      <c r="EE473" s="25"/>
      <c r="EF473" s="25"/>
    </row>
    <row r="474" spans="127:136" ht="12.75" customHeight="1">
      <c r="DW474" s="2"/>
      <c r="DX474" s="2"/>
      <c r="DY474" s="25"/>
      <c r="DZ474" s="25"/>
      <c r="EA474" s="25"/>
      <c r="EB474" s="2"/>
      <c r="EC474" s="2"/>
      <c r="ED474" s="2"/>
      <c r="EE474" s="25"/>
      <c r="EF474" s="25"/>
    </row>
    <row r="475" spans="127:136" ht="12.75" customHeight="1">
      <c r="DW475" s="2"/>
      <c r="DX475" s="2"/>
      <c r="DY475" s="25"/>
      <c r="DZ475" s="25"/>
      <c r="EA475" s="25"/>
      <c r="EB475" s="2"/>
      <c r="EC475" s="2"/>
      <c r="ED475" s="2"/>
      <c r="EE475" s="25"/>
      <c r="EF475" s="25"/>
    </row>
    <row r="476" spans="127:136" ht="12.75" customHeight="1">
      <c r="DW476" s="2"/>
      <c r="DX476" s="2"/>
      <c r="DY476" s="25"/>
      <c r="DZ476" s="25"/>
      <c r="EA476" s="25"/>
      <c r="EB476" s="2"/>
      <c r="EC476" s="2"/>
      <c r="ED476" s="2"/>
      <c r="EE476" s="25"/>
      <c r="EF476" s="25"/>
    </row>
    <row r="477" spans="127:136" ht="12.75" customHeight="1">
      <c r="DW477" s="2"/>
      <c r="DX477" s="2"/>
      <c r="DY477" s="25"/>
      <c r="DZ477" s="25"/>
      <c r="EA477" s="25"/>
      <c r="EB477" s="2"/>
      <c r="EC477" s="2"/>
      <c r="ED477" s="2"/>
      <c r="EE477" s="25"/>
      <c r="EF477" s="25"/>
    </row>
    <row r="478" spans="127:136" ht="12.75" customHeight="1">
      <c r="DW478" s="2"/>
      <c r="DX478" s="2"/>
      <c r="DY478" s="25"/>
      <c r="DZ478" s="25"/>
      <c r="EA478" s="25"/>
      <c r="EB478" s="2"/>
      <c r="EC478" s="2"/>
      <c r="ED478" s="2"/>
      <c r="EE478" s="25"/>
      <c r="EF478" s="25"/>
    </row>
    <row r="479" spans="127:136" ht="12.75" customHeight="1">
      <c r="DW479" s="2"/>
      <c r="DX479" s="2"/>
      <c r="DY479" s="25"/>
      <c r="DZ479" s="25"/>
      <c r="EA479" s="25"/>
      <c r="EB479" s="2"/>
      <c r="EC479" s="2"/>
      <c r="ED479" s="2"/>
      <c r="EE479" s="25"/>
      <c r="EF479" s="25"/>
    </row>
    <row r="480" spans="127:136" ht="12.75" customHeight="1">
      <c r="DW480" s="2"/>
      <c r="DX480" s="2"/>
      <c r="DY480" s="25"/>
      <c r="DZ480" s="25"/>
      <c r="EA480" s="25"/>
      <c r="EB480" s="2"/>
      <c r="EC480" s="2"/>
      <c r="ED480" s="2"/>
      <c r="EE480" s="25"/>
      <c r="EF480" s="25"/>
    </row>
    <row r="481" spans="127:136" ht="12.75" customHeight="1">
      <c r="DW481" s="2"/>
      <c r="DX481" s="2"/>
      <c r="DY481" s="25"/>
      <c r="DZ481" s="25"/>
      <c r="EA481" s="25"/>
      <c r="EB481" s="2"/>
      <c r="EC481" s="2"/>
      <c r="ED481" s="2"/>
      <c r="EE481" s="25"/>
      <c r="EF481" s="25"/>
    </row>
    <row r="482" spans="127:136" ht="12.75" customHeight="1">
      <c r="DW482" s="2"/>
      <c r="DX482" s="2"/>
      <c r="DY482" s="25"/>
      <c r="DZ482" s="25"/>
      <c r="EA482" s="25"/>
      <c r="EB482" s="2"/>
      <c r="EC482" s="2"/>
      <c r="ED482" s="2"/>
      <c r="EE482" s="25"/>
      <c r="EF482" s="25"/>
    </row>
    <row r="483" spans="127:136" ht="12.75" customHeight="1">
      <c r="DW483" s="2"/>
      <c r="DX483" s="2"/>
      <c r="DY483" s="25"/>
      <c r="DZ483" s="25"/>
      <c r="EA483" s="25"/>
      <c r="EB483" s="2"/>
      <c r="EC483" s="2"/>
      <c r="ED483" s="2"/>
      <c r="EE483" s="25"/>
      <c r="EF483" s="25"/>
    </row>
    <row r="484" spans="127:136" ht="12.75" customHeight="1">
      <c r="DW484" s="2"/>
      <c r="DX484" s="2"/>
      <c r="DY484" s="25"/>
      <c r="DZ484" s="25"/>
      <c r="EA484" s="25"/>
      <c r="EB484" s="2"/>
      <c r="EC484" s="2"/>
      <c r="ED484" s="2"/>
      <c r="EE484" s="25"/>
      <c r="EF484" s="25"/>
    </row>
    <row r="485" spans="127:136" ht="12.75" customHeight="1">
      <c r="DW485" s="2"/>
      <c r="DX485" s="2"/>
      <c r="DY485" s="25"/>
      <c r="DZ485" s="25"/>
      <c r="EA485" s="25"/>
      <c r="EB485" s="2"/>
      <c r="EC485" s="2"/>
      <c r="ED485" s="2"/>
      <c r="EE485" s="25"/>
      <c r="EF485" s="25"/>
    </row>
    <row r="486" spans="127:136" ht="12.75" customHeight="1">
      <c r="DW486" s="2"/>
      <c r="DX486" s="2"/>
      <c r="DY486" s="25"/>
      <c r="DZ486" s="25"/>
      <c r="EA486" s="25"/>
      <c r="EB486" s="2"/>
      <c r="EC486" s="2"/>
      <c r="ED486" s="2"/>
      <c r="EE486" s="25"/>
      <c r="EF486" s="25"/>
    </row>
    <row r="487" spans="127:136" ht="12.75" customHeight="1">
      <c r="DW487" s="2"/>
      <c r="DX487" s="2"/>
      <c r="DY487" s="25"/>
      <c r="DZ487" s="25"/>
      <c r="EA487" s="25"/>
      <c r="EB487" s="2"/>
      <c r="EC487" s="2"/>
      <c r="ED487" s="2"/>
      <c r="EE487" s="25"/>
      <c r="EF487" s="25"/>
    </row>
    <row r="488" spans="127:136" ht="12.75" customHeight="1">
      <c r="DW488" s="2"/>
      <c r="DX488" s="2"/>
      <c r="DY488" s="25"/>
      <c r="DZ488" s="25"/>
      <c r="EA488" s="25"/>
      <c r="EB488" s="2"/>
      <c r="EC488" s="2"/>
      <c r="ED488" s="2"/>
      <c r="EE488" s="25"/>
      <c r="EF488" s="25"/>
    </row>
    <row r="489" spans="127:136" ht="12.75" customHeight="1">
      <c r="DW489" s="2"/>
      <c r="DX489" s="2"/>
      <c r="DY489" s="25"/>
      <c r="DZ489" s="25"/>
      <c r="EA489" s="25"/>
      <c r="EB489" s="2"/>
      <c r="EC489" s="2"/>
      <c r="ED489" s="2"/>
      <c r="EE489" s="25"/>
      <c r="EF489" s="25"/>
    </row>
    <row r="490" spans="127:136" ht="12.75" customHeight="1">
      <c r="DW490" s="2"/>
      <c r="DX490" s="2"/>
      <c r="DY490" s="25"/>
      <c r="DZ490" s="25"/>
      <c r="EA490" s="25"/>
      <c r="EB490" s="2"/>
      <c r="EC490" s="2"/>
      <c r="ED490" s="2"/>
      <c r="EE490" s="25"/>
      <c r="EF490" s="25"/>
    </row>
    <row r="491" spans="127:136" ht="12.75" customHeight="1">
      <c r="DW491" s="2"/>
      <c r="DX491" s="2"/>
      <c r="DY491" s="25"/>
      <c r="DZ491" s="25"/>
      <c r="EA491" s="25"/>
      <c r="EB491" s="2"/>
      <c r="EC491" s="2"/>
      <c r="ED491" s="2"/>
      <c r="EE491" s="25"/>
      <c r="EF491" s="25"/>
    </row>
    <row r="492" spans="127:136" ht="12.75" customHeight="1">
      <c r="DW492" s="2"/>
      <c r="DX492" s="2"/>
      <c r="DY492" s="25"/>
      <c r="DZ492" s="25"/>
      <c r="EA492" s="25"/>
      <c r="EB492" s="2"/>
      <c r="EC492" s="2"/>
      <c r="ED492" s="2"/>
      <c r="EE492" s="25"/>
      <c r="EF492" s="25"/>
    </row>
    <row r="493" spans="127:136" ht="12.75" customHeight="1">
      <c r="DW493" s="2"/>
      <c r="DX493" s="2"/>
      <c r="DY493" s="25"/>
      <c r="DZ493" s="25"/>
      <c r="EA493" s="25"/>
      <c r="EB493" s="2"/>
      <c r="EC493" s="2"/>
      <c r="ED493" s="2"/>
      <c r="EE493" s="25"/>
      <c r="EF493" s="25"/>
    </row>
    <row r="494" spans="127:136" ht="12.75" customHeight="1">
      <c r="DW494" s="2"/>
      <c r="DX494" s="2"/>
      <c r="DY494" s="25"/>
      <c r="DZ494" s="25"/>
      <c r="EA494" s="25"/>
      <c r="EB494" s="2"/>
      <c r="EC494" s="2"/>
      <c r="ED494" s="2"/>
      <c r="EE494" s="25"/>
      <c r="EF494" s="25"/>
    </row>
    <row r="495" spans="127:136" ht="12.75" customHeight="1">
      <c r="DW495" s="2"/>
      <c r="DX495" s="2"/>
      <c r="DY495" s="25"/>
      <c r="DZ495" s="25"/>
      <c r="EA495" s="25"/>
      <c r="EB495" s="2"/>
      <c r="EC495" s="2"/>
      <c r="ED495" s="2"/>
      <c r="EE495" s="25"/>
      <c r="EF495" s="25"/>
    </row>
    <row r="496" spans="127:136" ht="12.75" customHeight="1">
      <c r="DW496" s="2"/>
      <c r="DX496" s="2"/>
      <c r="DY496" s="25"/>
      <c r="DZ496" s="25"/>
      <c r="EA496" s="25"/>
      <c r="EB496" s="2"/>
      <c r="EC496" s="2"/>
      <c r="ED496" s="2"/>
      <c r="EE496" s="25"/>
      <c r="EF496" s="25"/>
    </row>
    <row r="497" spans="127:136" ht="12.75" customHeight="1">
      <c r="DW497" s="2"/>
      <c r="DX497" s="2"/>
      <c r="DY497" s="25"/>
      <c r="DZ497" s="25"/>
      <c r="EA497" s="25"/>
      <c r="EB497" s="2"/>
      <c r="EC497" s="2"/>
      <c r="ED497" s="2"/>
      <c r="EE497" s="25"/>
      <c r="EF497" s="25"/>
    </row>
    <row r="498" spans="127:136" ht="12.75" customHeight="1">
      <c r="DW498" s="2"/>
      <c r="DX498" s="2"/>
      <c r="DY498" s="25"/>
      <c r="DZ498" s="25"/>
      <c r="EA498" s="25"/>
      <c r="EB498" s="2"/>
      <c r="EC498" s="2"/>
      <c r="ED498" s="2"/>
      <c r="EE498" s="25"/>
      <c r="EF498" s="25"/>
    </row>
    <row r="499" spans="127:136" ht="12.75" customHeight="1">
      <c r="DW499" s="2"/>
      <c r="DX499" s="2"/>
      <c r="DY499" s="25"/>
      <c r="DZ499" s="25"/>
      <c r="EA499" s="25"/>
      <c r="EB499" s="2"/>
      <c r="EC499" s="2"/>
      <c r="ED499" s="2"/>
      <c r="EE499" s="25"/>
      <c r="EF499" s="25"/>
    </row>
    <row r="500" spans="127:136" ht="12.75" customHeight="1">
      <c r="DW500" s="2"/>
      <c r="DX500" s="2"/>
      <c r="DY500" s="25"/>
      <c r="DZ500" s="25"/>
      <c r="EA500" s="25"/>
      <c r="EB500" s="2"/>
      <c r="EC500" s="2"/>
      <c r="ED500" s="2"/>
      <c r="EE500" s="25"/>
      <c r="EF500" s="25"/>
    </row>
    <row r="501" spans="127:136" ht="12.75" customHeight="1">
      <c r="DW501" s="2"/>
      <c r="DX501" s="2"/>
      <c r="DY501" s="25"/>
      <c r="DZ501" s="25"/>
      <c r="EA501" s="25"/>
      <c r="EB501" s="2"/>
      <c r="EC501" s="2"/>
      <c r="ED501" s="2"/>
      <c r="EE501" s="25"/>
      <c r="EF501" s="25"/>
    </row>
    <row r="502" spans="127:136" ht="12.75" customHeight="1">
      <c r="DW502" s="2"/>
      <c r="DX502" s="2"/>
      <c r="DY502" s="25"/>
      <c r="DZ502" s="25"/>
      <c r="EA502" s="25"/>
      <c r="EB502" s="2"/>
      <c r="EC502" s="2"/>
      <c r="ED502" s="2"/>
      <c r="EE502" s="25"/>
      <c r="EF502" s="25"/>
    </row>
    <row r="503" spans="127:136" ht="12.75" customHeight="1">
      <c r="DW503" s="2"/>
      <c r="DX503" s="2"/>
      <c r="DY503" s="25"/>
      <c r="DZ503" s="25"/>
      <c r="EA503" s="25"/>
      <c r="EB503" s="2"/>
      <c r="EC503" s="2"/>
      <c r="ED503" s="2"/>
      <c r="EE503" s="25"/>
      <c r="EF503" s="25"/>
    </row>
    <row r="504" spans="127:136" ht="12.75" customHeight="1">
      <c r="DW504" s="2"/>
      <c r="DX504" s="2"/>
      <c r="DY504" s="25"/>
      <c r="DZ504" s="25"/>
      <c r="EA504" s="25"/>
      <c r="EB504" s="2"/>
      <c r="EC504" s="2"/>
      <c r="ED504" s="2"/>
      <c r="EE504" s="25"/>
      <c r="EF504" s="25"/>
    </row>
    <row r="505" spans="127:136" ht="12.75" customHeight="1">
      <c r="DW505" s="2"/>
      <c r="DX505" s="2"/>
      <c r="DY505" s="25"/>
      <c r="DZ505" s="25"/>
      <c r="EA505" s="25"/>
      <c r="EB505" s="2"/>
      <c r="EC505" s="2"/>
      <c r="ED505" s="2"/>
      <c r="EE505" s="25"/>
      <c r="EF505" s="25"/>
    </row>
    <row r="506" spans="127:136" ht="12.75" customHeight="1">
      <c r="DW506" s="2"/>
      <c r="DX506" s="2"/>
      <c r="DY506" s="25"/>
      <c r="DZ506" s="25"/>
      <c r="EA506" s="25"/>
      <c r="EB506" s="2"/>
      <c r="EC506" s="2"/>
      <c r="ED506" s="2"/>
      <c r="EE506" s="25"/>
      <c r="EF506" s="25"/>
    </row>
    <row r="507" spans="127:136" ht="12.75" customHeight="1">
      <c r="DW507" s="2"/>
      <c r="DX507" s="2"/>
      <c r="DY507" s="25"/>
      <c r="DZ507" s="25"/>
      <c r="EA507" s="25"/>
      <c r="EB507" s="2"/>
      <c r="EC507" s="2"/>
      <c r="ED507" s="2"/>
      <c r="EE507" s="25"/>
      <c r="EF507" s="25"/>
    </row>
    <row r="508" spans="127:136" ht="12.75" customHeight="1">
      <c r="DW508" s="2"/>
      <c r="DX508" s="2"/>
      <c r="DY508" s="25"/>
      <c r="DZ508" s="25"/>
      <c r="EA508" s="25"/>
      <c r="EB508" s="2"/>
      <c r="EC508" s="2"/>
      <c r="ED508" s="2"/>
      <c r="EE508" s="25"/>
      <c r="EF508" s="25"/>
    </row>
    <row r="509" spans="127:136" ht="12.75" customHeight="1">
      <c r="DW509" s="2"/>
      <c r="DX509" s="2"/>
      <c r="DY509" s="25"/>
      <c r="DZ509" s="25"/>
      <c r="EA509" s="25"/>
      <c r="EB509" s="2"/>
      <c r="EC509" s="2"/>
      <c r="ED509" s="2"/>
      <c r="EE509" s="25"/>
      <c r="EF509" s="25"/>
    </row>
    <row r="510" spans="127:136" ht="12.75" customHeight="1">
      <c r="DW510" s="2"/>
      <c r="DX510" s="2"/>
      <c r="DY510" s="25"/>
      <c r="DZ510" s="25"/>
      <c r="EA510" s="25"/>
      <c r="EB510" s="2"/>
      <c r="EC510" s="2"/>
      <c r="ED510" s="2"/>
      <c r="EE510" s="25"/>
      <c r="EF510" s="25"/>
    </row>
    <row r="511" spans="127:136" ht="12.75" customHeight="1">
      <c r="DW511" s="2"/>
      <c r="DX511" s="2"/>
      <c r="DY511" s="25"/>
      <c r="DZ511" s="25"/>
      <c r="EA511" s="25"/>
      <c r="EB511" s="2"/>
      <c r="EC511" s="2"/>
      <c r="ED511" s="2"/>
      <c r="EE511" s="25"/>
      <c r="EF511" s="25"/>
    </row>
    <row r="512" spans="127:136" ht="12.75" customHeight="1">
      <c r="DW512" s="2"/>
      <c r="DX512" s="2"/>
      <c r="DY512" s="25"/>
      <c r="DZ512" s="25"/>
      <c r="EA512" s="25"/>
      <c r="EB512" s="2"/>
      <c r="EC512" s="2"/>
      <c r="ED512" s="2"/>
      <c r="EE512" s="25"/>
      <c r="EF512" s="25"/>
    </row>
    <row r="513" spans="127:136" ht="12.75" customHeight="1">
      <c r="DW513" s="2"/>
      <c r="DX513" s="2"/>
      <c r="DY513" s="25"/>
      <c r="DZ513" s="25"/>
      <c r="EA513" s="25"/>
      <c r="EB513" s="2"/>
      <c r="EC513" s="2"/>
      <c r="ED513" s="2"/>
      <c r="EE513" s="25"/>
      <c r="EF513" s="25"/>
    </row>
    <row r="514" spans="127:136" ht="12.75" customHeight="1">
      <c r="DW514" s="2"/>
      <c r="DX514" s="2"/>
      <c r="DY514" s="25"/>
      <c r="DZ514" s="25"/>
      <c r="EA514" s="25"/>
      <c r="EB514" s="2"/>
      <c r="EC514" s="2"/>
      <c r="ED514" s="2"/>
      <c r="EE514" s="25"/>
      <c r="EF514" s="25"/>
    </row>
    <row r="515" spans="127:136" ht="12.75" customHeight="1">
      <c r="DW515" s="2"/>
      <c r="DX515" s="2"/>
      <c r="DY515" s="25"/>
      <c r="DZ515" s="25"/>
      <c r="EA515" s="25"/>
      <c r="EB515" s="2"/>
      <c r="EC515" s="2"/>
      <c r="ED515" s="2"/>
      <c r="EE515" s="25"/>
      <c r="EF515" s="25"/>
    </row>
    <row r="516" spans="127:136" ht="12.75" customHeight="1">
      <c r="DW516" s="2"/>
      <c r="DX516" s="2"/>
      <c r="DY516" s="25"/>
      <c r="DZ516" s="25"/>
      <c r="EA516" s="25"/>
      <c r="EB516" s="2"/>
      <c r="EC516" s="2"/>
      <c r="ED516" s="2"/>
      <c r="EE516" s="25"/>
      <c r="EF516" s="25"/>
    </row>
    <row r="517" spans="127:136" ht="12.75" customHeight="1">
      <c r="DW517" s="2"/>
      <c r="DX517" s="2"/>
      <c r="DY517" s="25"/>
      <c r="DZ517" s="25"/>
      <c r="EA517" s="25"/>
      <c r="EB517" s="2"/>
      <c r="EC517" s="2"/>
      <c r="ED517" s="2"/>
      <c r="EE517" s="25"/>
      <c r="EF517" s="25"/>
    </row>
    <row r="518" spans="127:136" ht="12.75" customHeight="1">
      <c r="DW518" s="2"/>
      <c r="DX518" s="2"/>
      <c r="DY518" s="25"/>
      <c r="DZ518" s="25"/>
      <c r="EA518" s="25"/>
      <c r="EB518" s="2"/>
      <c r="EC518" s="2"/>
      <c r="ED518" s="2"/>
      <c r="EE518" s="25"/>
      <c r="EF518" s="25"/>
    </row>
    <row r="519" spans="127:136" ht="12.75" customHeight="1">
      <c r="DW519" s="2"/>
      <c r="DX519" s="2"/>
      <c r="DY519" s="25"/>
      <c r="DZ519" s="25"/>
      <c r="EA519" s="25"/>
      <c r="EB519" s="2"/>
      <c r="EC519" s="2"/>
      <c r="ED519" s="2"/>
      <c r="EE519" s="25"/>
      <c r="EF519" s="25"/>
    </row>
    <row r="520" spans="127:136" ht="12.75" customHeight="1">
      <c r="DW520" s="2"/>
      <c r="DX520" s="2"/>
      <c r="DY520" s="25"/>
      <c r="DZ520" s="25"/>
      <c r="EA520" s="25"/>
      <c r="EB520" s="2"/>
      <c r="EC520" s="2"/>
      <c r="ED520" s="2"/>
      <c r="EE520" s="25"/>
      <c r="EF520" s="25"/>
    </row>
    <row r="521" spans="127:136" ht="12.75" customHeight="1">
      <c r="DW521" s="2"/>
      <c r="DX521" s="2"/>
      <c r="DY521" s="25"/>
      <c r="DZ521" s="25"/>
      <c r="EA521" s="25"/>
      <c r="EB521" s="2"/>
      <c r="EC521" s="2"/>
      <c r="ED521" s="2"/>
      <c r="EE521" s="25"/>
      <c r="EF521" s="25"/>
    </row>
    <row r="522" spans="127:136" ht="12.75" customHeight="1">
      <c r="DW522" s="2"/>
      <c r="DX522" s="2"/>
      <c r="DY522" s="25"/>
      <c r="DZ522" s="25"/>
      <c r="EA522" s="25"/>
      <c r="EB522" s="2"/>
      <c r="EC522" s="2"/>
      <c r="ED522" s="2"/>
      <c r="EE522" s="25"/>
      <c r="EF522" s="25"/>
    </row>
    <row r="523" spans="127:136" ht="12.75" customHeight="1">
      <c r="DW523" s="2"/>
      <c r="DX523" s="2"/>
      <c r="DY523" s="25"/>
      <c r="DZ523" s="25"/>
      <c r="EA523" s="25"/>
      <c r="EB523" s="2"/>
      <c r="EC523" s="2"/>
      <c r="ED523" s="2"/>
      <c r="EE523" s="25"/>
      <c r="EF523" s="25"/>
    </row>
    <row r="524" spans="127:136" ht="12.75" customHeight="1">
      <c r="DW524" s="2"/>
      <c r="DX524" s="2"/>
      <c r="DY524" s="25"/>
      <c r="DZ524" s="25"/>
      <c r="EA524" s="25"/>
      <c r="EB524" s="2"/>
      <c r="EC524" s="2"/>
      <c r="ED524" s="2"/>
      <c r="EE524" s="25"/>
      <c r="EF524" s="25"/>
    </row>
    <row r="525" spans="127:136" ht="12.75" customHeight="1">
      <c r="DW525" s="2"/>
      <c r="DX525" s="2"/>
      <c r="DY525" s="25"/>
      <c r="DZ525" s="25"/>
      <c r="EA525" s="25"/>
      <c r="EB525" s="2"/>
      <c r="EC525" s="2"/>
      <c r="ED525" s="2"/>
      <c r="EE525" s="25"/>
      <c r="EF525" s="25"/>
    </row>
    <row r="526" spans="127:136" ht="12.75" customHeight="1">
      <c r="DW526" s="2"/>
      <c r="DX526" s="2"/>
      <c r="DY526" s="25"/>
      <c r="DZ526" s="25"/>
      <c r="EA526" s="25"/>
      <c r="EB526" s="2"/>
      <c r="EC526" s="2"/>
      <c r="ED526" s="2"/>
      <c r="EE526" s="25"/>
      <c r="EF526" s="25"/>
    </row>
    <row r="527" spans="127:136" ht="12.75" customHeight="1">
      <c r="DW527" s="2"/>
      <c r="DX527" s="2"/>
      <c r="DY527" s="25"/>
      <c r="DZ527" s="25"/>
      <c r="EA527" s="25"/>
      <c r="EB527" s="2"/>
      <c r="EC527" s="2"/>
      <c r="ED527" s="2"/>
      <c r="EE527" s="25"/>
      <c r="EF527" s="25"/>
    </row>
    <row r="528" spans="127:136" ht="12.75" customHeight="1">
      <c r="DW528" s="2"/>
      <c r="DX528" s="2"/>
      <c r="DY528" s="25"/>
      <c r="DZ528" s="25"/>
      <c r="EA528" s="25"/>
      <c r="EB528" s="2"/>
      <c r="EC528" s="2"/>
      <c r="ED528" s="2"/>
      <c r="EE528" s="25"/>
      <c r="EF528" s="25"/>
    </row>
    <row r="529" spans="127:136" ht="12.75" customHeight="1">
      <c r="DW529" s="2"/>
      <c r="DX529" s="2"/>
      <c r="DY529" s="25"/>
      <c r="DZ529" s="25"/>
      <c r="EA529" s="25"/>
      <c r="EB529" s="2"/>
      <c r="EC529" s="2"/>
      <c r="ED529" s="2"/>
      <c r="EE529" s="25"/>
      <c r="EF529" s="25"/>
    </row>
    <row r="530" spans="127:136" ht="12.75" customHeight="1">
      <c r="DW530" s="2"/>
      <c r="DX530" s="2"/>
      <c r="DY530" s="25"/>
      <c r="DZ530" s="25"/>
      <c r="EA530" s="25"/>
      <c r="EB530" s="2"/>
      <c r="EC530" s="2"/>
      <c r="ED530" s="2"/>
      <c r="EE530" s="25"/>
      <c r="EF530" s="25"/>
    </row>
    <row r="531" spans="127:136" ht="12.75" customHeight="1">
      <c r="DW531" s="2"/>
      <c r="DX531" s="2"/>
      <c r="DY531" s="25"/>
      <c r="DZ531" s="25"/>
      <c r="EA531" s="25"/>
      <c r="EB531" s="2"/>
      <c r="EC531" s="2"/>
      <c r="ED531" s="2"/>
      <c r="EE531" s="25"/>
      <c r="EF531" s="25"/>
    </row>
    <row r="532" spans="127:136" ht="12.75" customHeight="1">
      <c r="DW532" s="2"/>
      <c r="DX532" s="2"/>
      <c r="DY532" s="25"/>
      <c r="DZ532" s="25"/>
      <c r="EA532" s="25"/>
      <c r="EB532" s="2"/>
      <c r="EC532" s="2"/>
      <c r="ED532" s="2"/>
      <c r="EE532" s="25"/>
      <c r="EF532" s="25"/>
    </row>
    <row r="533" spans="127:136" ht="12.75" customHeight="1">
      <c r="DW533" s="2"/>
      <c r="DX533" s="2"/>
      <c r="DY533" s="25"/>
      <c r="DZ533" s="25"/>
      <c r="EA533" s="25"/>
      <c r="EB533" s="2"/>
      <c r="EC533" s="2"/>
      <c r="ED533" s="2"/>
      <c r="EE533" s="25"/>
      <c r="EF533" s="25"/>
    </row>
    <row r="534" spans="127:136" ht="12.75" customHeight="1">
      <c r="DW534" s="2"/>
      <c r="DX534" s="2"/>
      <c r="DY534" s="25"/>
      <c r="DZ534" s="25"/>
      <c r="EA534" s="25"/>
      <c r="EB534" s="2"/>
      <c r="EC534" s="2"/>
      <c r="ED534" s="2"/>
      <c r="EE534" s="25"/>
      <c r="EF534" s="25"/>
    </row>
    <row r="535" spans="127:136" ht="12.75" customHeight="1">
      <c r="DW535" s="2"/>
      <c r="DX535" s="2"/>
      <c r="DY535" s="25"/>
      <c r="DZ535" s="25"/>
      <c r="EA535" s="25"/>
      <c r="EB535" s="2"/>
      <c r="EC535" s="2"/>
      <c r="ED535" s="2"/>
      <c r="EE535" s="25"/>
      <c r="EF535" s="25"/>
    </row>
    <row r="536" spans="127:136" ht="12.75" customHeight="1">
      <c r="DW536" s="2"/>
      <c r="DX536" s="2"/>
      <c r="DY536" s="25"/>
      <c r="DZ536" s="25"/>
      <c r="EA536" s="25"/>
      <c r="EB536" s="2"/>
      <c r="EC536" s="2"/>
      <c r="ED536" s="2"/>
      <c r="EE536" s="25"/>
      <c r="EF536" s="25"/>
    </row>
    <row r="537" spans="127:136" ht="12.75" customHeight="1">
      <c r="DW537" s="2"/>
      <c r="DX537" s="2"/>
      <c r="DY537" s="25"/>
      <c r="DZ537" s="25"/>
      <c r="EA537" s="25"/>
      <c r="EB537" s="2"/>
      <c r="EC537" s="2"/>
      <c r="ED537" s="2"/>
      <c r="EE537" s="25"/>
      <c r="EF537" s="25"/>
    </row>
    <row r="538" spans="127:136" ht="12.75" customHeight="1">
      <c r="DW538" s="2"/>
      <c r="DX538" s="2"/>
      <c r="DY538" s="25"/>
      <c r="DZ538" s="25"/>
      <c r="EA538" s="25"/>
      <c r="EB538" s="2"/>
      <c r="EC538" s="2"/>
      <c r="ED538" s="2"/>
      <c r="EE538" s="25"/>
      <c r="EF538" s="25"/>
    </row>
    <row r="539" spans="127:136" ht="12.75" customHeight="1">
      <c r="DW539" s="2"/>
      <c r="DX539" s="2"/>
      <c r="DY539" s="25"/>
      <c r="DZ539" s="25"/>
      <c r="EA539" s="25"/>
      <c r="EB539" s="2"/>
      <c r="EC539" s="2"/>
      <c r="ED539" s="2"/>
      <c r="EE539" s="25"/>
      <c r="EF539" s="25"/>
    </row>
    <row r="540" spans="127:136" ht="12.75" customHeight="1">
      <c r="DW540" s="2"/>
      <c r="DX540" s="2"/>
      <c r="DY540" s="25"/>
      <c r="DZ540" s="25"/>
      <c r="EA540" s="25"/>
      <c r="EB540" s="2"/>
      <c r="EC540" s="2"/>
      <c r="ED540" s="2"/>
      <c r="EE540" s="25"/>
      <c r="EF540" s="25"/>
    </row>
    <row r="541" spans="127:136" ht="12.75" customHeight="1">
      <c r="DW541" s="2"/>
      <c r="DX541" s="2"/>
      <c r="DY541" s="25"/>
      <c r="DZ541" s="25"/>
      <c r="EA541" s="25"/>
      <c r="EB541" s="2"/>
      <c r="EC541" s="2"/>
      <c r="ED541" s="2"/>
      <c r="EE541" s="25"/>
      <c r="EF541" s="25"/>
    </row>
    <row r="542" spans="127:136" ht="12.75" customHeight="1">
      <c r="DW542" s="2"/>
      <c r="DX542" s="2"/>
      <c r="DY542" s="25"/>
      <c r="DZ542" s="25"/>
      <c r="EA542" s="25"/>
      <c r="EB542" s="2"/>
      <c r="EC542" s="2"/>
      <c r="ED542" s="2"/>
      <c r="EE542" s="25"/>
      <c r="EF542" s="25"/>
    </row>
    <row r="543" spans="127:136" ht="12.75" customHeight="1">
      <c r="DW543" s="2"/>
      <c r="DX543" s="2"/>
      <c r="DY543" s="25"/>
      <c r="DZ543" s="25"/>
      <c r="EA543" s="25"/>
      <c r="EB543" s="2"/>
      <c r="EC543" s="2"/>
      <c r="ED543" s="2"/>
      <c r="EE543" s="25"/>
      <c r="EF543" s="25"/>
    </row>
    <row r="544" spans="127:136" ht="12.75" customHeight="1">
      <c r="DW544" s="2"/>
      <c r="DX544" s="2"/>
      <c r="DY544" s="25"/>
      <c r="DZ544" s="25"/>
      <c r="EA544" s="25"/>
      <c r="EB544" s="2"/>
      <c r="EC544" s="2"/>
      <c r="ED544" s="2"/>
      <c r="EE544" s="25"/>
      <c r="EF544" s="25"/>
    </row>
    <row r="545" spans="127:136" ht="12.75" customHeight="1">
      <c r="DW545" s="2"/>
      <c r="DX545" s="2"/>
      <c r="DY545" s="25"/>
      <c r="DZ545" s="25"/>
      <c r="EA545" s="25"/>
      <c r="EB545" s="2"/>
      <c r="EC545" s="2"/>
      <c r="ED545" s="2"/>
      <c r="EE545" s="25"/>
      <c r="EF545" s="25"/>
    </row>
    <row r="546" spans="127:136" ht="12.75" customHeight="1">
      <c r="DW546" s="2"/>
      <c r="DX546" s="2"/>
      <c r="DY546" s="25"/>
      <c r="DZ546" s="25"/>
      <c r="EA546" s="25"/>
      <c r="EB546" s="2"/>
      <c r="EC546" s="2"/>
      <c r="ED546" s="2"/>
      <c r="EE546" s="25"/>
      <c r="EF546" s="25"/>
    </row>
    <row r="547" spans="127:136" ht="12.75" customHeight="1">
      <c r="DW547" s="2"/>
      <c r="DX547" s="2"/>
      <c r="DY547" s="25"/>
      <c r="DZ547" s="25"/>
      <c r="EA547" s="25"/>
      <c r="EB547" s="2"/>
      <c r="EC547" s="2"/>
      <c r="ED547" s="2"/>
      <c r="EE547" s="25"/>
      <c r="EF547" s="25"/>
    </row>
    <row r="548" spans="127:136" ht="12.75" customHeight="1">
      <c r="DW548" s="2"/>
      <c r="DX548" s="2"/>
      <c r="DY548" s="25"/>
      <c r="DZ548" s="25"/>
      <c r="EA548" s="25"/>
      <c r="EB548" s="2"/>
      <c r="EC548" s="2"/>
      <c r="ED548" s="2"/>
      <c r="EE548" s="25"/>
      <c r="EF548" s="25"/>
    </row>
    <row r="549" spans="127:136" ht="12.75" customHeight="1">
      <c r="DW549" s="2"/>
      <c r="DX549" s="2"/>
      <c r="DY549" s="25"/>
      <c r="DZ549" s="25"/>
      <c r="EA549" s="25"/>
      <c r="EB549" s="2"/>
      <c r="EC549" s="2"/>
      <c r="ED549" s="2"/>
      <c r="EE549" s="25"/>
      <c r="EF549" s="25"/>
    </row>
    <row r="550" spans="127:136" ht="12.75" customHeight="1">
      <c r="DW550" s="2"/>
      <c r="DX550" s="2"/>
      <c r="DY550" s="25"/>
      <c r="DZ550" s="25"/>
      <c r="EA550" s="25"/>
      <c r="EB550" s="2"/>
      <c r="EC550" s="2"/>
      <c r="ED550" s="2"/>
      <c r="EE550" s="25"/>
      <c r="EF550" s="25"/>
    </row>
    <row r="551" spans="127:136" ht="12.75" customHeight="1">
      <c r="DW551" s="2"/>
      <c r="DX551" s="2"/>
      <c r="DY551" s="25"/>
      <c r="DZ551" s="25"/>
      <c r="EA551" s="25"/>
      <c r="EB551" s="2"/>
      <c r="EC551" s="2"/>
      <c r="ED551" s="2"/>
      <c r="EE551" s="25"/>
      <c r="EF551" s="25"/>
    </row>
    <row r="552" spans="127:136" ht="12.75" customHeight="1">
      <c r="DW552" s="2"/>
      <c r="DX552" s="2"/>
      <c r="DY552" s="25"/>
      <c r="DZ552" s="25"/>
      <c r="EA552" s="25"/>
      <c r="EB552" s="2"/>
      <c r="EC552" s="2"/>
      <c r="ED552" s="2"/>
      <c r="EE552" s="25"/>
      <c r="EF552" s="25"/>
    </row>
    <row r="553" spans="127:136" ht="12.75" customHeight="1">
      <c r="DW553" s="2"/>
      <c r="DX553" s="2"/>
      <c r="DY553" s="25"/>
      <c r="DZ553" s="25"/>
      <c r="EA553" s="25"/>
      <c r="EB553" s="2"/>
      <c r="EC553" s="2"/>
      <c r="ED553" s="2"/>
      <c r="EE553" s="25"/>
      <c r="EF553" s="25"/>
    </row>
    <row r="554" spans="127:136" ht="12.75" customHeight="1">
      <c r="DW554" s="2"/>
      <c r="DX554" s="2"/>
      <c r="DY554" s="25"/>
      <c r="DZ554" s="25"/>
      <c r="EA554" s="25"/>
      <c r="EB554" s="2"/>
      <c r="EC554" s="2"/>
      <c r="ED554" s="2"/>
      <c r="EE554" s="25"/>
      <c r="EF554" s="25"/>
    </row>
    <row r="555" spans="127:136" ht="12.75" customHeight="1">
      <c r="DW555" s="2"/>
      <c r="DX555" s="2"/>
      <c r="DY555" s="25"/>
      <c r="DZ555" s="25"/>
      <c r="EA555" s="25"/>
      <c r="EB555" s="2"/>
      <c r="EC555" s="2"/>
      <c r="ED555" s="2"/>
      <c r="EE555" s="25"/>
      <c r="EF555" s="25"/>
    </row>
    <row r="556" spans="127:136" ht="12.75" customHeight="1">
      <c r="DW556" s="2"/>
      <c r="DX556" s="2"/>
      <c r="DY556" s="25"/>
      <c r="DZ556" s="25"/>
      <c r="EA556" s="25"/>
      <c r="EB556" s="2"/>
      <c r="EC556" s="2"/>
      <c r="ED556" s="2"/>
      <c r="EE556" s="25"/>
      <c r="EF556" s="25"/>
    </row>
    <row r="557" spans="127:136" ht="12.75" customHeight="1">
      <c r="DW557" s="2"/>
      <c r="DX557" s="2"/>
      <c r="DY557" s="25"/>
      <c r="DZ557" s="25"/>
      <c r="EA557" s="25"/>
      <c r="EB557" s="2"/>
      <c r="EC557" s="2"/>
      <c r="ED557" s="2"/>
      <c r="EE557" s="25"/>
      <c r="EF557" s="25"/>
    </row>
    <row r="558" spans="127:136" ht="12.75" customHeight="1">
      <c r="DW558" s="2"/>
      <c r="DX558" s="2"/>
      <c r="DY558" s="25"/>
      <c r="DZ558" s="25"/>
      <c r="EA558" s="25"/>
      <c r="EB558" s="2"/>
      <c r="EC558" s="2"/>
      <c r="ED558" s="2"/>
      <c r="EE558" s="25"/>
      <c r="EF558" s="25"/>
    </row>
    <row r="559" spans="127:136" ht="12.75" customHeight="1">
      <c r="DW559" s="2"/>
      <c r="DX559" s="2"/>
      <c r="DY559" s="25"/>
      <c r="DZ559" s="25"/>
      <c r="EA559" s="25"/>
      <c r="EB559" s="2"/>
      <c r="EC559" s="2"/>
      <c r="ED559" s="2"/>
      <c r="EE559" s="25"/>
      <c r="EF559" s="25"/>
    </row>
    <row r="560" spans="127:136" ht="12.75" customHeight="1">
      <c r="DW560" s="2"/>
      <c r="DX560" s="2"/>
      <c r="DY560" s="25"/>
      <c r="DZ560" s="25"/>
      <c r="EA560" s="25"/>
      <c r="EB560" s="2"/>
      <c r="EC560" s="2"/>
      <c r="ED560" s="2"/>
      <c r="EE560" s="25"/>
      <c r="EF560" s="25"/>
    </row>
    <row r="561" spans="127:136" ht="12.75" customHeight="1">
      <c r="DW561" s="2"/>
      <c r="DX561" s="2"/>
      <c r="DY561" s="25"/>
      <c r="DZ561" s="25"/>
      <c r="EA561" s="25"/>
      <c r="EB561" s="2"/>
      <c r="EC561" s="2"/>
      <c r="ED561" s="2"/>
      <c r="EE561" s="25"/>
      <c r="EF561" s="25"/>
    </row>
    <row r="562" spans="127:136" ht="12.75" customHeight="1">
      <c r="DW562" s="2"/>
      <c r="DX562" s="2"/>
      <c r="DY562" s="25"/>
      <c r="DZ562" s="25"/>
      <c r="EA562" s="25"/>
      <c r="EB562" s="2"/>
      <c r="EC562" s="2"/>
      <c r="ED562" s="2"/>
      <c r="EE562" s="25"/>
      <c r="EF562" s="25"/>
    </row>
    <row r="563" spans="127:136" ht="12.75" customHeight="1">
      <c r="DW563" s="2"/>
      <c r="DX563" s="2"/>
      <c r="DY563" s="25"/>
      <c r="DZ563" s="25"/>
      <c r="EA563" s="25"/>
      <c r="EB563" s="2"/>
      <c r="EC563" s="2"/>
      <c r="ED563" s="2"/>
      <c r="EE563" s="25"/>
      <c r="EF563" s="25"/>
    </row>
    <row r="564" spans="127:136" ht="12.75" customHeight="1">
      <c r="DW564" s="2"/>
      <c r="DX564" s="2"/>
      <c r="DY564" s="25"/>
      <c r="DZ564" s="25"/>
      <c r="EA564" s="25"/>
      <c r="EB564" s="2"/>
      <c r="EC564" s="2"/>
      <c r="ED564" s="2"/>
      <c r="EE564" s="25"/>
      <c r="EF564" s="25"/>
    </row>
    <row r="565" spans="127:136" ht="12.75" customHeight="1">
      <c r="DW565" s="2"/>
      <c r="DX565" s="2"/>
      <c r="DY565" s="25"/>
      <c r="DZ565" s="25"/>
      <c r="EA565" s="25"/>
      <c r="EB565" s="2"/>
      <c r="EC565" s="2"/>
      <c r="ED565" s="2"/>
      <c r="EE565" s="25"/>
      <c r="EF565" s="25"/>
    </row>
    <row r="566" spans="127:136" ht="12.75" customHeight="1">
      <c r="DW566" s="2"/>
      <c r="DX566" s="2"/>
      <c r="DY566" s="25"/>
      <c r="DZ566" s="25"/>
      <c r="EA566" s="25"/>
      <c r="EB566" s="2"/>
      <c r="EC566" s="2"/>
      <c r="ED566" s="2"/>
      <c r="EE566" s="25"/>
      <c r="EF566" s="25"/>
    </row>
    <row r="567" spans="127:136" ht="12.75" customHeight="1">
      <c r="DW567" s="2"/>
      <c r="DX567" s="2"/>
      <c r="DY567" s="25"/>
      <c r="DZ567" s="25"/>
      <c r="EA567" s="25"/>
      <c r="EB567" s="2"/>
      <c r="EC567" s="2"/>
      <c r="ED567" s="2"/>
      <c r="EE567" s="25"/>
      <c r="EF567" s="25"/>
    </row>
    <row r="568" spans="127:136" ht="12.75" customHeight="1">
      <c r="DW568" s="2"/>
      <c r="DX568" s="2"/>
      <c r="DY568" s="25"/>
      <c r="DZ568" s="25"/>
      <c r="EA568" s="25"/>
      <c r="EB568" s="2"/>
      <c r="EC568" s="2"/>
      <c r="ED568" s="2"/>
      <c r="EE568" s="25"/>
      <c r="EF568" s="25"/>
    </row>
    <row r="569" spans="127:136" ht="12.75" customHeight="1">
      <c r="DW569" s="2"/>
      <c r="DX569" s="2"/>
      <c r="DY569" s="25"/>
      <c r="DZ569" s="25"/>
      <c r="EA569" s="25"/>
      <c r="EB569" s="2"/>
      <c r="EC569" s="2"/>
      <c r="ED569" s="2"/>
      <c r="EE569" s="25"/>
      <c r="EF569" s="25"/>
    </row>
    <row r="570" spans="127:136" ht="12.75" customHeight="1">
      <c r="DW570" s="2"/>
      <c r="DX570" s="2"/>
      <c r="DY570" s="25"/>
      <c r="DZ570" s="25"/>
      <c r="EA570" s="25"/>
      <c r="EB570" s="2"/>
      <c r="EC570" s="2"/>
      <c r="ED570" s="2"/>
      <c r="EE570" s="25"/>
      <c r="EF570" s="25"/>
    </row>
    <row r="571" spans="127:136" ht="12.75" customHeight="1">
      <c r="DW571" s="2"/>
      <c r="DX571" s="2"/>
      <c r="DY571" s="25"/>
      <c r="DZ571" s="25"/>
      <c r="EA571" s="25"/>
      <c r="EB571" s="2"/>
      <c r="EC571" s="2"/>
      <c r="ED571" s="2"/>
      <c r="EE571" s="25"/>
      <c r="EF571" s="25"/>
    </row>
    <row r="572" spans="127:136" ht="12.75" customHeight="1">
      <c r="DW572" s="2"/>
      <c r="DX572" s="2"/>
      <c r="DY572" s="25"/>
      <c r="DZ572" s="25"/>
      <c r="EA572" s="25"/>
      <c r="EB572" s="2"/>
      <c r="EC572" s="2"/>
      <c r="ED572" s="2"/>
      <c r="EE572" s="25"/>
      <c r="EF572" s="25"/>
    </row>
    <row r="573" spans="127:136" ht="12.75" customHeight="1">
      <c r="DW573" s="2"/>
      <c r="DX573" s="2"/>
      <c r="DY573" s="25"/>
      <c r="DZ573" s="25"/>
      <c r="EA573" s="25"/>
      <c r="EB573" s="2"/>
      <c r="EC573" s="2"/>
      <c r="ED573" s="2"/>
      <c r="EE573" s="25"/>
      <c r="EF573" s="25"/>
    </row>
    <row r="574" spans="127:136" ht="12.75" customHeight="1">
      <c r="DW574" s="2"/>
      <c r="DX574" s="2"/>
      <c r="DY574" s="25"/>
      <c r="DZ574" s="25"/>
      <c r="EA574" s="25"/>
      <c r="EB574" s="2"/>
      <c r="EC574" s="2"/>
      <c r="ED574" s="2"/>
      <c r="EE574" s="25"/>
      <c r="EF574" s="25"/>
    </row>
    <row r="575" spans="127:136" ht="12.75" customHeight="1">
      <c r="DW575" s="2"/>
      <c r="DX575" s="2"/>
      <c r="DY575" s="25"/>
      <c r="DZ575" s="25"/>
      <c r="EA575" s="25"/>
      <c r="EB575" s="2"/>
      <c r="EC575" s="2"/>
      <c r="ED575" s="2"/>
      <c r="EE575" s="25"/>
      <c r="EF575" s="25"/>
    </row>
    <row r="576" spans="127:136" ht="12.75" customHeight="1">
      <c r="DW576" s="2"/>
      <c r="DX576" s="2"/>
      <c r="DY576" s="25"/>
      <c r="DZ576" s="25"/>
      <c r="EA576" s="25"/>
      <c r="EB576" s="2"/>
      <c r="EC576" s="2"/>
      <c r="ED576" s="2"/>
      <c r="EE576" s="25"/>
      <c r="EF576" s="25"/>
    </row>
    <row r="577" spans="127:136" ht="12.75" customHeight="1">
      <c r="DW577" s="2"/>
      <c r="DX577" s="2"/>
      <c r="DY577" s="25"/>
      <c r="DZ577" s="25"/>
      <c r="EA577" s="25"/>
      <c r="EB577" s="2"/>
      <c r="EC577" s="2"/>
      <c r="ED577" s="2"/>
      <c r="EE577" s="25"/>
      <c r="EF577" s="25"/>
    </row>
    <row r="578" spans="127:136" ht="12.75" customHeight="1">
      <c r="DW578" s="2"/>
      <c r="DX578" s="2"/>
      <c r="DY578" s="25"/>
      <c r="DZ578" s="25"/>
      <c r="EA578" s="25"/>
      <c r="EB578" s="2"/>
      <c r="EC578" s="2"/>
      <c r="ED578" s="2"/>
      <c r="EE578" s="25"/>
      <c r="EF578" s="25"/>
    </row>
    <row r="579" spans="127:136" ht="12.75" customHeight="1">
      <c r="DW579" s="2"/>
      <c r="DX579" s="2"/>
      <c r="DY579" s="25"/>
      <c r="DZ579" s="25"/>
      <c r="EA579" s="25"/>
      <c r="EB579" s="2"/>
      <c r="EC579" s="2"/>
      <c r="ED579" s="2"/>
      <c r="EE579" s="25"/>
      <c r="EF579" s="25"/>
    </row>
    <row r="580" spans="127:136" ht="12.75" customHeight="1">
      <c r="DW580" s="2"/>
      <c r="DX580" s="2"/>
      <c r="DY580" s="25"/>
      <c r="DZ580" s="25"/>
      <c r="EA580" s="25"/>
      <c r="EB580" s="2"/>
      <c r="EC580" s="2"/>
      <c r="ED580" s="2"/>
      <c r="EE580" s="25"/>
      <c r="EF580" s="25"/>
    </row>
    <row r="581" spans="127:136" ht="12.75" customHeight="1">
      <c r="DW581" s="2"/>
      <c r="DX581" s="2"/>
      <c r="DY581" s="25"/>
      <c r="DZ581" s="25"/>
      <c r="EA581" s="25"/>
      <c r="EB581" s="2"/>
      <c r="EC581" s="2"/>
      <c r="ED581" s="2"/>
      <c r="EE581" s="25"/>
      <c r="EF581" s="25"/>
    </row>
    <row r="582" spans="127:136" ht="12.75" customHeight="1">
      <c r="DW582" s="2"/>
      <c r="DX582" s="2"/>
      <c r="DY582" s="25"/>
      <c r="DZ582" s="25"/>
      <c r="EA582" s="25"/>
      <c r="EB582" s="2"/>
      <c r="EC582" s="2"/>
      <c r="ED582" s="2"/>
      <c r="EE582" s="25"/>
      <c r="EF582" s="25"/>
    </row>
    <row r="583" spans="127:136" ht="12.75" customHeight="1">
      <c r="DW583" s="2"/>
      <c r="DX583" s="2"/>
      <c r="DY583" s="25"/>
      <c r="DZ583" s="25"/>
      <c r="EA583" s="25"/>
      <c r="EB583" s="2"/>
      <c r="EC583" s="2"/>
      <c r="ED583" s="2"/>
      <c r="EE583" s="25"/>
      <c r="EF583" s="25"/>
    </row>
    <row r="584" spans="127:136" ht="12.75" customHeight="1">
      <c r="DW584" s="2"/>
      <c r="DX584" s="2"/>
      <c r="DY584" s="25"/>
      <c r="DZ584" s="25"/>
      <c r="EA584" s="25"/>
      <c r="EB584" s="2"/>
      <c r="EC584" s="2"/>
      <c r="ED584" s="2"/>
      <c r="EE584" s="25"/>
      <c r="EF584" s="25"/>
    </row>
    <row r="585" spans="127:136" ht="12.75" customHeight="1">
      <c r="DW585" s="2"/>
      <c r="DX585" s="2"/>
      <c r="DY585" s="25"/>
      <c r="DZ585" s="25"/>
      <c r="EA585" s="25"/>
      <c r="EB585" s="2"/>
      <c r="EC585" s="2"/>
      <c r="ED585" s="2"/>
      <c r="EE585" s="25"/>
      <c r="EF585" s="25"/>
    </row>
    <row r="586" spans="127:136" ht="12.75" customHeight="1">
      <c r="DW586" s="2"/>
      <c r="DX586" s="2"/>
      <c r="DY586" s="25"/>
      <c r="DZ586" s="25"/>
      <c r="EA586" s="25"/>
      <c r="EB586" s="2"/>
      <c r="EC586" s="2"/>
      <c r="ED586" s="2"/>
      <c r="EE586" s="25"/>
      <c r="EF586" s="25"/>
    </row>
    <row r="587" spans="127:136" ht="12.75" customHeight="1">
      <c r="DW587" s="2"/>
      <c r="DX587" s="2"/>
      <c r="DY587" s="25"/>
      <c r="DZ587" s="25"/>
      <c r="EA587" s="25"/>
      <c r="EB587" s="2"/>
      <c r="EC587" s="2"/>
      <c r="ED587" s="2"/>
      <c r="EE587" s="25"/>
      <c r="EF587" s="25"/>
    </row>
    <row r="588" spans="127:136" ht="12.75" customHeight="1">
      <c r="DW588" s="2"/>
      <c r="DX588" s="2"/>
      <c r="DY588" s="25"/>
      <c r="DZ588" s="25"/>
      <c r="EA588" s="25"/>
      <c r="EB588" s="2"/>
      <c r="EC588" s="2"/>
      <c r="ED588" s="2"/>
      <c r="EE588" s="25"/>
      <c r="EF588" s="25"/>
    </row>
    <row r="589" spans="127:136" ht="12.75" customHeight="1">
      <c r="DW589" s="2"/>
      <c r="DX589" s="2"/>
      <c r="DY589" s="25"/>
      <c r="DZ589" s="25"/>
      <c r="EA589" s="25"/>
      <c r="EB589" s="2"/>
      <c r="EC589" s="2"/>
      <c r="ED589" s="2"/>
      <c r="EE589" s="25"/>
      <c r="EF589" s="25"/>
    </row>
    <row r="590" spans="127:136" ht="12.75" customHeight="1">
      <c r="DW590" s="2"/>
      <c r="DX590" s="2"/>
      <c r="DY590" s="25"/>
      <c r="DZ590" s="25"/>
      <c r="EA590" s="25"/>
      <c r="EB590" s="2"/>
      <c r="EC590" s="2"/>
      <c r="ED590" s="2"/>
      <c r="EE590" s="25"/>
      <c r="EF590" s="25"/>
    </row>
    <row r="591" spans="127:136" ht="12.75" customHeight="1">
      <c r="DW591" s="2"/>
      <c r="DX591" s="2"/>
      <c r="DY591" s="25"/>
      <c r="DZ591" s="25"/>
      <c r="EA591" s="25"/>
      <c r="EB591" s="2"/>
      <c r="EC591" s="2"/>
      <c r="ED591" s="2"/>
      <c r="EE591" s="25"/>
      <c r="EF591" s="25"/>
    </row>
    <row r="592" spans="127:136" ht="12.75" customHeight="1">
      <c r="DW592" s="2"/>
      <c r="DX592" s="2"/>
      <c r="DY592" s="25"/>
      <c r="DZ592" s="25"/>
      <c r="EA592" s="25"/>
      <c r="EB592" s="2"/>
      <c r="EC592" s="2"/>
      <c r="ED592" s="2"/>
      <c r="EE592" s="25"/>
      <c r="EF592" s="25"/>
    </row>
    <row r="593" spans="127:136" ht="12.75" customHeight="1">
      <c r="DW593" s="2"/>
      <c r="DX593" s="2"/>
      <c r="DY593" s="25"/>
      <c r="DZ593" s="25"/>
      <c r="EA593" s="25"/>
      <c r="EB593" s="2"/>
      <c r="EC593" s="2"/>
      <c r="ED593" s="2"/>
      <c r="EE593" s="25"/>
      <c r="EF593" s="25"/>
    </row>
    <row r="594" spans="127:136" ht="12.75" customHeight="1">
      <c r="DW594" s="2"/>
      <c r="DX594" s="2"/>
      <c r="DY594" s="25"/>
      <c r="DZ594" s="25"/>
      <c r="EA594" s="25"/>
      <c r="EB594" s="2"/>
      <c r="EC594" s="2"/>
      <c r="ED594" s="2"/>
      <c r="EE594" s="25"/>
      <c r="EF594" s="25"/>
    </row>
    <row r="595" spans="127:136" ht="12.75" customHeight="1">
      <c r="DW595" s="2"/>
      <c r="DX595" s="2"/>
      <c r="DY595" s="25"/>
      <c r="DZ595" s="25"/>
      <c r="EA595" s="25"/>
      <c r="EB595" s="2"/>
      <c r="EC595" s="2"/>
      <c r="ED595" s="2"/>
      <c r="EE595" s="25"/>
      <c r="EF595" s="25"/>
    </row>
    <row r="596" spans="127:136" ht="12.75" customHeight="1">
      <c r="DW596" s="2"/>
      <c r="DX596" s="2"/>
      <c r="DY596" s="25"/>
      <c r="DZ596" s="25"/>
      <c r="EA596" s="25"/>
      <c r="EB596" s="2"/>
      <c r="EC596" s="2"/>
      <c r="ED596" s="2"/>
      <c r="EE596" s="25"/>
      <c r="EF596" s="25"/>
    </row>
    <row r="597" spans="127:136" ht="12.75" customHeight="1">
      <c r="DW597" s="2"/>
      <c r="DX597" s="2"/>
      <c r="DY597" s="25"/>
      <c r="DZ597" s="25"/>
      <c r="EA597" s="25"/>
      <c r="EB597" s="2"/>
      <c r="EC597" s="2"/>
      <c r="ED597" s="2"/>
      <c r="EE597" s="25"/>
      <c r="EF597" s="25"/>
    </row>
    <row r="598" spans="127:136" ht="12.75" customHeight="1">
      <c r="DW598" s="2"/>
      <c r="DX598" s="2"/>
      <c r="DY598" s="25"/>
      <c r="DZ598" s="25"/>
      <c r="EA598" s="25"/>
      <c r="EB598" s="2"/>
      <c r="EC598" s="2"/>
      <c r="ED598" s="2"/>
      <c r="EE598" s="25"/>
      <c r="EF598" s="25"/>
    </row>
    <row r="599" spans="127:136" ht="12.75" customHeight="1">
      <c r="DW599" s="2"/>
      <c r="DX599" s="2"/>
      <c r="DY599" s="25"/>
      <c r="DZ599" s="25"/>
      <c r="EA599" s="25"/>
      <c r="EB599" s="2"/>
      <c r="EC599" s="2"/>
      <c r="ED599" s="2"/>
      <c r="EE599" s="25"/>
      <c r="EF599" s="25"/>
    </row>
    <row r="600" spans="127:136" ht="12.75" customHeight="1">
      <c r="DW600" s="2"/>
      <c r="DX600" s="2"/>
      <c r="DY600" s="25"/>
      <c r="DZ600" s="25"/>
      <c r="EA600" s="25"/>
      <c r="EB600" s="2"/>
      <c r="EC600" s="2"/>
      <c r="ED600" s="2"/>
      <c r="EE600" s="25"/>
      <c r="EF600" s="25"/>
    </row>
    <row r="601" spans="127:136" ht="12.75" customHeight="1">
      <c r="DW601" s="2"/>
      <c r="DX601" s="2"/>
      <c r="DY601" s="25"/>
      <c r="DZ601" s="25"/>
      <c r="EA601" s="25"/>
      <c r="EB601" s="2"/>
      <c r="EC601" s="2"/>
      <c r="ED601" s="2"/>
      <c r="EE601" s="25"/>
      <c r="EF601" s="25"/>
    </row>
    <row r="602" spans="127:136" ht="12.75" customHeight="1">
      <c r="DW602" s="2"/>
      <c r="DX602" s="2"/>
      <c r="DY602" s="25"/>
      <c r="DZ602" s="25"/>
      <c r="EA602" s="25"/>
      <c r="EB602" s="2"/>
      <c r="EC602" s="2"/>
      <c r="ED602" s="2"/>
      <c r="EE602" s="25"/>
      <c r="EF602" s="25"/>
    </row>
    <row r="603" spans="127:136" ht="12.75" customHeight="1">
      <c r="DW603" s="2"/>
      <c r="DX603" s="2"/>
      <c r="DY603" s="25"/>
      <c r="DZ603" s="25"/>
      <c r="EA603" s="25"/>
      <c r="EB603" s="2"/>
      <c r="EC603" s="2"/>
      <c r="ED603" s="2"/>
      <c r="EE603" s="25"/>
      <c r="EF603" s="25"/>
    </row>
    <row r="604" spans="127:136" ht="12.75" customHeight="1">
      <c r="DW604" s="2"/>
      <c r="DX604" s="2"/>
      <c r="DY604" s="25"/>
      <c r="DZ604" s="25"/>
      <c r="EA604" s="25"/>
      <c r="EB604" s="2"/>
      <c r="EC604" s="2"/>
      <c r="ED604" s="2"/>
      <c r="EE604" s="25"/>
      <c r="EF604" s="25"/>
    </row>
    <row r="605" spans="127:136" ht="12.75" customHeight="1">
      <c r="DW605" s="2"/>
      <c r="DX605" s="2"/>
      <c r="DY605" s="25"/>
      <c r="DZ605" s="25"/>
      <c r="EA605" s="25"/>
      <c r="EB605" s="2"/>
      <c r="EC605" s="2"/>
      <c r="ED605" s="2"/>
      <c r="EE605" s="25"/>
      <c r="EF605" s="25"/>
    </row>
    <row r="606" spans="127:136" ht="12.75" customHeight="1">
      <c r="DW606" s="2"/>
      <c r="DX606" s="2"/>
      <c r="DY606" s="25"/>
      <c r="DZ606" s="25"/>
      <c r="EA606" s="25"/>
      <c r="EB606" s="2"/>
      <c r="EC606" s="2"/>
      <c r="ED606" s="2"/>
      <c r="EE606" s="25"/>
      <c r="EF606" s="25"/>
    </row>
    <row r="607" spans="127:136" ht="12.75" customHeight="1">
      <c r="DW607" s="2"/>
      <c r="DX607" s="2"/>
      <c r="DY607" s="25"/>
      <c r="DZ607" s="25"/>
      <c r="EA607" s="25"/>
      <c r="EB607" s="2"/>
      <c r="EC607" s="2"/>
      <c r="ED607" s="2"/>
      <c r="EE607" s="25"/>
      <c r="EF607" s="25"/>
    </row>
    <row r="608" spans="127:136" ht="12.75" customHeight="1">
      <c r="DW608" s="2"/>
      <c r="DX608" s="2"/>
      <c r="DY608" s="25"/>
      <c r="DZ608" s="25"/>
      <c r="EA608" s="25"/>
      <c r="EB608" s="2"/>
      <c r="EC608" s="2"/>
      <c r="ED608" s="2"/>
      <c r="EE608" s="25"/>
      <c r="EF608" s="25"/>
    </row>
    <row r="609" spans="127:136" ht="12.75" customHeight="1">
      <c r="DW609" s="2"/>
      <c r="DX609" s="2"/>
      <c r="DY609" s="25"/>
      <c r="DZ609" s="25"/>
      <c r="EA609" s="25"/>
      <c r="EB609" s="2"/>
      <c r="EC609" s="2"/>
      <c r="ED609" s="2"/>
      <c r="EE609" s="25"/>
      <c r="EF609" s="25"/>
    </row>
    <row r="610" spans="127:136" ht="12.75" customHeight="1">
      <c r="DW610" s="2"/>
      <c r="DX610" s="2"/>
      <c r="DY610" s="25"/>
      <c r="DZ610" s="25"/>
      <c r="EA610" s="25"/>
      <c r="EB610" s="2"/>
      <c r="EC610" s="2"/>
      <c r="ED610" s="2"/>
      <c r="EE610" s="25"/>
      <c r="EF610" s="25"/>
    </row>
    <row r="611" spans="127:136" ht="12.75" customHeight="1">
      <c r="DW611" s="2"/>
      <c r="DX611" s="2"/>
      <c r="DY611" s="25"/>
      <c r="DZ611" s="25"/>
      <c r="EA611" s="25"/>
      <c r="EB611" s="2"/>
      <c r="EC611" s="2"/>
      <c r="ED611" s="2"/>
      <c r="EE611" s="25"/>
      <c r="EF611" s="25"/>
    </row>
    <row r="612" spans="127:136" ht="12.75" customHeight="1">
      <c r="DW612" s="2"/>
      <c r="DX612" s="2"/>
      <c r="DY612" s="25"/>
      <c r="DZ612" s="25"/>
      <c r="EA612" s="25"/>
      <c r="EB612" s="2"/>
      <c r="EC612" s="2"/>
      <c r="ED612" s="2"/>
      <c r="EE612" s="25"/>
      <c r="EF612" s="25"/>
    </row>
    <row r="613" spans="127:136" ht="12.75" customHeight="1">
      <c r="DW613" s="2"/>
      <c r="DX613" s="2"/>
      <c r="DY613" s="25"/>
      <c r="DZ613" s="25"/>
      <c r="EA613" s="25"/>
      <c r="EB613" s="2"/>
      <c r="EC613" s="2"/>
      <c r="ED613" s="2"/>
      <c r="EE613" s="25"/>
      <c r="EF613" s="25"/>
    </row>
    <row r="614" spans="127:136" ht="12.75" customHeight="1">
      <c r="DW614" s="2"/>
      <c r="DX614" s="2"/>
      <c r="DY614" s="25"/>
      <c r="DZ614" s="25"/>
      <c r="EA614" s="25"/>
      <c r="EB614" s="2"/>
      <c r="EC614" s="2"/>
      <c r="ED614" s="2"/>
      <c r="EE614" s="25"/>
      <c r="EF614" s="25"/>
    </row>
    <row r="615" spans="127:136" ht="12.75" customHeight="1">
      <c r="DW615" s="2"/>
      <c r="DX615" s="2"/>
      <c r="DY615" s="25"/>
      <c r="DZ615" s="25"/>
      <c r="EA615" s="25"/>
      <c r="EB615" s="2"/>
      <c r="EC615" s="2"/>
      <c r="ED615" s="2"/>
      <c r="EE615" s="25"/>
      <c r="EF615" s="25"/>
    </row>
    <row r="616" spans="127:136" ht="12.75" customHeight="1">
      <c r="DW616" s="2"/>
      <c r="DX616" s="2"/>
      <c r="DY616" s="25"/>
      <c r="DZ616" s="25"/>
      <c r="EA616" s="25"/>
      <c r="EB616" s="2"/>
      <c r="EC616" s="2"/>
      <c r="ED616" s="2"/>
      <c r="EE616" s="25"/>
      <c r="EF616" s="25"/>
    </row>
    <row r="617" spans="127:136" ht="12.75" customHeight="1">
      <c r="DW617" s="2"/>
      <c r="DX617" s="2"/>
      <c r="DY617" s="25"/>
      <c r="DZ617" s="25"/>
      <c r="EA617" s="25"/>
      <c r="EB617" s="2"/>
      <c r="EC617" s="2"/>
      <c r="ED617" s="2"/>
      <c r="EE617" s="25"/>
      <c r="EF617" s="25"/>
    </row>
    <row r="618" spans="127:136" ht="12.75" customHeight="1">
      <c r="DW618" s="2"/>
      <c r="DX618" s="2"/>
      <c r="DY618" s="25"/>
      <c r="DZ618" s="25"/>
      <c r="EA618" s="25"/>
      <c r="EB618" s="2"/>
      <c r="EC618" s="2"/>
      <c r="ED618" s="2"/>
      <c r="EE618" s="25"/>
      <c r="EF618" s="25"/>
    </row>
    <row r="619" spans="127:136" ht="12.75" customHeight="1">
      <c r="DW619" s="2"/>
      <c r="DX619" s="2"/>
      <c r="DY619" s="25"/>
      <c r="DZ619" s="25"/>
      <c r="EA619" s="25"/>
      <c r="EB619" s="2"/>
      <c r="EC619" s="2"/>
      <c r="ED619" s="2"/>
      <c r="EE619" s="25"/>
      <c r="EF619" s="25"/>
    </row>
    <row r="620" spans="127:136" ht="12.75" customHeight="1">
      <c r="DW620" s="2"/>
      <c r="DX620" s="2"/>
      <c r="DY620" s="25"/>
      <c r="DZ620" s="25"/>
      <c r="EA620" s="25"/>
      <c r="EB620" s="2"/>
      <c r="EC620" s="2"/>
      <c r="ED620" s="2"/>
      <c r="EE620" s="25"/>
      <c r="EF620" s="25"/>
    </row>
    <row r="621" spans="127:136" ht="12.75" customHeight="1">
      <c r="DW621" s="2"/>
      <c r="DX621" s="2"/>
      <c r="DY621" s="25"/>
      <c r="DZ621" s="25"/>
      <c r="EA621" s="25"/>
      <c r="EB621" s="2"/>
      <c r="EC621" s="2"/>
      <c r="ED621" s="2"/>
      <c r="EE621" s="25"/>
      <c r="EF621" s="25"/>
    </row>
    <row r="622" spans="127:136" ht="12.75" customHeight="1">
      <c r="DW622" s="2"/>
      <c r="DX622" s="2"/>
      <c r="DY622" s="25"/>
      <c r="DZ622" s="25"/>
      <c r="EA622" s="25"/>
      <c r="EB622" s="2"/>
      <c r="EC622" s="2"/>
      <c r="ED622" s="2"/>
      <c r="EE622" s="25"/>
      <c r="EF622" s="25"/>
    </row>
    <row r="623" spans="127:136" ht="12.75" customHeight="1">
      <c r="DW623" s="2"/>
      <c r="DX623" s="2"/>
      <c r="DY623" s="25"/>
      <c r="DZ623" s="25"/>
      <c r="EA623" s="25"/>
      <c r="EB623" s="2"/>
      <c r="EC623" s="2"/>
      <c r="ED623" s="2"/>
      <c r="EE623" s="25"/>
      <c r="EF623" s="25"/>
    </row>
    <row r="624" spans="127:136" ht="12.75" customHeight="1">
      <c r="DW624" s="2"/>
      <c r="DX624" s="2"/>
      <c r="DY624" s="25"/>
      <c r="DZ624" s="25"/>
      <c r="EA624" s="25"/>
      <c r="EB624" s="2"/>
      <c r="EC624" s="2"/>
      <c r="ED624" s="2"/>
      <c r="EE624" s="25"/>
      <c r="EF624" s="25"/>
    </row>
    <row r="625" spans="127:136" ht="12.75" customHeight="1">
      <c r="DW625" s="2"/>
      <c r="DX625" s="2"/>
      <c r="DY625" s="25"/>
      <c r="DZ625" s="25"/>
      <c r="EA625" s="25"/>
      <c r="EB625" s="2"/>
      <c r="EC625" s="2"/>
      <c r="ED625" s="2"/>
      <c r="EE625" s="25"/>
      <c r="EF625" s="25"/>
    </row>
    <row r="626" spans="127:136" ht="12.75" customHeight="1">
      <c r="DW626" s="2"/>
      <c r="DX626" s="2"/>
      <c r="DY626" s="25"/>
      <c r="DZ626" s="25"/>
      <c r="EA626" s="25"/>
      <c r="EB626" s="2"/>
      <c r="EC626" s="2"/>
      <c r="ED626" s="2"/>
      <c r="EE626" s="25"/>
      <c r="EF626" s="25"/>
    </row>
    <row r="627" spans="127:136" ht="12.75" customHeight="1">
      <c r="DW627" s="2"/>
      <c r="DX627" s="2"/>
      <c r="DY627" s="25"/>
      <c r="DZ627" s="25"/>
      <c r="EA627" s="25"/>
      <c r="EB627" s="2"/>
      <c r="EC627" s="2"/>
      <c r="ED627" s="2"/>
      <c r="EE627" s="25"/>
      <c r="EF627" s="25"/>
    </row>
    <row r="628" spans="127:136" ht="12.75" customHeight="1">
      <c r="DW628" s="2"/>
      <c r="DX628" s="2"/>
      <c r="DY628" s="25"/>
      <c r="DZ628" s="25"/>
      <c r="EA628" s="25"/>
      <c r="EB628" s="2"/>
      <c r="EC628" s="2"/>
      <c r="ED628" s="2"/>
      <c r="EE628" s="25"/>
      <c r="EF628" s="25"/>
    </row>
    <row r="629" spans="127:136" ht="12.75" customHeight="1">
      <c r="DW629" s="2"/>
      <c r="DX629" s="2"/>
      <c r="DY629" s="25"/>
      <c r="DZ629" s="25"/>
      <c r="EA629" s="25"/>
      <c r="EB629" s="2"/>
      <c r="EC629" s="2"/>
      <c r="ED629" s="2"/>
      <c r="EE629" s="25"/>
      <c r="EF629" s="25"/>
    </row>
    <row r="630" spans="127:136" ht="12.75" customHeight="1">
      <c r="DW630" s="2"/>
      <c r="DX630" s="2"/>
      <c r="DY630" s="25"/>
      <c r="DZ630" s="25"/>
      <c r="EA630" s="25"/>
      <c r="EB630" s="2"/>
      <c r="EC630" s="2"/>
      <c r="ED630" s="2"/>
      <c r="EE630" s="25"/>
      <c r="EF630" s="25"/>
    </row>
    <row r="631" spans="127:136" ht="12.75" customHeight="1">
      <c r="DW631" s="2"/>
      <c r="DX631" s="2"/>
      <c r="DY631" s="25"/>
      <c r="DZ631" s="25"/>
      <c r="EA631" s="25"/>
      <c r="EB631" s="2"/>
      <c r="EC631" s="2"/>
      <c r="ED631" s="2"/>
      <c r="EE631" s="25"/>
      <c r="EF631" s="25"/>
    </row>
    <row r="632" spans="127:136" ht="12.75" customHeight="1">
      <c r="DW632" s="2"/>
      <c r="DX632" s="2"/>
      <c r="DY632" s="25"/>
      <c r="DZ632" s="25"/>
      <c r="EA632" s="25"/>
      <c r="EB632" s="2"/>
      <c r="EC632" s="2"/>
      <c r="ED632" s="2"/>
      <c r="EE632" s="25"/>
      <c r="EF632" s="25"/>
    </row>
    <row r="633" spans="127:136" ht="12.75" customHeight="1">
      <c r="DW633" s="2"/>
      <c r="DX633" s="2"/>
      <c r="DY633" s="25"/>
      <c r="DZ633" s="25"/>
      <c r="EA633" s="25"/>
      <c r="EB633" s="2"/>
      <c r="EC633" s="2"/>
      <c r="ED633" s="2"/>
      <c r="EE633" s="25"/>
      <c r="EF633" s="25"/>
    </row>
    <row r="634" spans="127:136" ht="12.75" customHeight="1">
      <c r="DW634" s="2"/>
      <c r="DX634" s="2"/>
      <c r="DY634" s="25"/>
      <c r="DZ634" s="25"/>
      <c r="EA634" s="25"/>
      <c r="EB634" s="2"/>
      <c r="EC634" s="2"/>
      <c r="ED634" s="2"/>
      <c r="EE634" s="25"/>
      <c r="EF634" s="25"/>
    </row>
    <row r="635" spans="127:136" ht="12.75" customHeight="1">
      <c r="DW635" s="2"/>
      <c r="DX635" s="2"/>
      <c r="DY635" s="25"/>
      <c r="DZ635" s="25"/>
      <c r="EA635" s="25"/>
      <c r="EB635" s="2"/>
      <c r="EC635" s="2"/>
      <c r="ED635" s="2"/>
      <c r="EE635" s="25"/>
      <c r="EF635" s="25"/>
    </row>
    <row r="636" spans="127:136" ht="12.75" customHeight="1">
      <c r="DW636" s="2"/>
      <c r="DX636" s="2"/>
      <c r="DY636" s="25"/>
      <c r="DZ636" s="25"/>
      <c r="EA636" s="25"/>
      <c r="EB636" s="2"/>
      <c r="EC636" s="2"/>
      <c r="ED636" s="2"/>
      <c r="EE636" s="25"/>
      <c r="EF636" s="25"/>
    </row>
    <row r="637" spans="127:136" ht="12.75" customHeight="1">
      <c r="DW637" s="2"/>
      <c r="DX637" s="2"/>
      <c r="DY637" s="25"/>
      <c r="DZ637" s="25"/>
      <c r="EA637" s="25"/>
      <c r="EB637" s="2"/>
      <c r="EC637" s="2"/>
      <c r="ED637" s="2"/>
      <c r="EE637" s="25"/>
      <c r="EF637" s="25"/>
    </row>
    <row r="638" spans="127:136" ht="12.75" customHeight="1">
      <c r="DW638" s="2"/>
      <c r="DX638" s="2"/>
      <c r="DY638" s="25"/>
      <c r="DZ638" s="25"/>
      <c r="EA638" s="25"/>
      <c r="EB638" s="2"/>
      <c r="EC638" s="2"/>
      <c r="ED638" s="2"/>
      <c r="EE638" s="25"/>
      <c r="EF638" s="25"/>
    </row>
    <row r="639" spans="127:136" ht="12.75" customHeight="1">
      <c r="DW639" s="2"/>
      <c r="DX639" s="2"/>
      <c r="DY639" s="25"/>
      <c r="DZ639" s="25"/>
      <c r="EA639" s="25"/>
      <c r="EB639" s="2"/>
      <c r="EC639" s="2"/>
      <c r="ED639" s="2"/>
      <c r="EE639" s="25"/>
      <c r="EF639" s="25"/>
    </row>
    <row r="640" spans="127:136" ht="12.75" customHeight="1">
      <c r="DW640" s="2"/>
      <c r="DX640" s="2"/>
      <c r="DY640" s="25"/>
      <c r="DZ640" s="25"/>
      <c r="EA640" s="25"/>
      <c r="EB640" s="2"/>
      <c r="EC640" s="2"/>
      <c r="ED640" s="2"/>
      <c r="EE640" s="25"/>
      <c r="EF640" s="25"/>
    </row>
    <row r="641" spans="127:136" ht="12.75" customHeight="1">
      <c r="DW641" s="2"/>
      <c r="DX641" s="2"/>
      <c r="DY641" s="25"/>
      <c r="DZ641" s="25"/>
      <c r="EA641" s="25"/>
      <c r="EB641" s="2"/>
      <c r="EC641" s="2"/>
      <c r="ED641" s="2"/>
      <c r="EE641" s="25"/>
      <c r="EF641" s="25"/>
    </row>
    <row r="642" spans="127:136" ht="12.75" customHeight="1">
      <c r="DW642" s="2"/>
      <c r="DX642" s="2"/>
      <c r="DY642" s="25"/>
      <c r="DZ642" s="25"/>
      <c r="EA642" s="25"/>
      <c r="EB642" s="2"/>
      <c r="EC642" s="2"/>
      <c r="ED642" s="2"/>
      <c r="EE642" s="25"/>
      <c r="EF642" s="25"/>
    </row>
    <row r="643" spans="127:136" ht="12.75" customHeight="1">
      <c r="DW643" s="2"/>
      <c r="DX643" s="2"/>
      <c r="DY643" s="25"/>
      <c r="DZ643" s="25"/>
      <c r="EA643" s="25"/>
      <c r="EB643" s="2"/>
      <c r="EC643" s="2"/>
      <c r="ED643" s="2"/>
      <c r="EE643" s="25"/>
      <c r="EF643" s="25"/>
    </row>
    <row r="644" spans="127:136" ht="12.75" customHeight="1">
      <c r="DW644" s="2"/>
      <c r="DX644" s="2"/>
      <c r="DY644" s="25"/>
      <c r="DZ644" s="25"/>
      <c r="EA644" s="25"/>
      <c r="EB644" s="2"/>
      <c r="EC644" s="2"/>
      <c r="ED644" s="2"/>
      <c r="EE644" s="25"/>
      <c r="EF644" s="25"/>
    </row>
    <row r="645" spans="127:136" ht="12.75" customHeight="1">
      <c r="DW645" s="2"/>
      <c r="DX645" s="2"/>
      <c r="DY645" s="25"/>
      <c r="DZ645" s="25"/>
      <c r="EA645" s="25"/>
      <c r="EB645" s="2"/>
      <c r="EC645" s="2"/>
      <c r="ED645" s="2"/>
      <c r="EE645" s="25"/>
      <c r="EF645" s="25"/>
    </row>
    <row r="646" spans="127:136" ht="12.75" customHeight="1">
      <c r="DW646" s="2"/>
      <c r="DX646" s="2"/>
      <c r="DY646" s="25"/>
      <c r="DZ646" s="25"/>
      <c r="EA646" s="25"/>
      <c r="EB646" s="2"/>
      <c r="EC646" s="2"/>
      <c r="ED646" s="2"/>
      <c r="EE646" s="25"/>
      <c r="EF646" s="25"/>
    </row>
    <row r="647" spans="127:136" ht="12.75" customHeight="1">
      <c r="DW647" s="2"/>
      <c r="DX647" s="2"/>
      <c r="DY647" s="25"/>
      <c r="DZ647" s="25"/>
      <c r="EA647" s="25"/>
      <c r="EB647" s="2"/>
      <c r="EC647" s="2"/>
      <c r="ED647" s="2"/>
      <c r="EE647" s="25"/>
      <c r="EF647" s="25"/>
    </row>
    <row r="648" spans="127:136" ht="12.75" customHeight="1">
      <c r="DW648" s="2"/>
      <c r="DX648" s="2"/>
      <c r="DY648" s="25"/>
      <c r="DZ648" s="25"/>
      <c r="EA648" s="25"/>
      <c r="EB648" s="2"/>
      <c r="EC648" s="2"/>
      <c r="ED648" s="2"/>
      <c r="EE648" s="25"/>
      <c r="EF648" s="25"/>
    </row>
    <row r="649" spans="127:136" ht="12.75" customHeight="1">
      <c r="DW649" s="2"/>
      <c r="DX649" s="2"/>
      <c r="DY649" s="25"/>
      <c r="DZ649" s="25"/>
      <c r="EA649" s="25"/>
      <c r="EB649" s="2"/>
      <c r="EC649" s="2"/>
      <c r="ED649" s="2"/>
      <c r="EE649" s="25"/>
      <c r="EF649" s="25"/>
    </row>
    <row r="650" spans="127:136" ht="12.75" customHeight="1">
      <c r="DW650" s="2"/>
      <c r="DX650" s="2"/>
      <c r="DY650" s="25"/>
      <c r="DZ650" s="25"/>
      <c r="EA650" s="25"/>
      <c r="EB650" s="2"/>
      <c r="EC650" s="2"/>
      <c r="ED650" s="2"/>
      <c r="EE650" s="25"/>
      <c r="EF650" s="25"/>
    </row>
    <row r="651" spans="127:136" ht="12.75" customHeight="1">
      <c r="DW651" s="2"/>
      <c r="DX651" s="2"/>
      <c r="DY651" s="25"/>
      <c r="DZ651" s="25"/>
      <c r="EA651" s="25"/>
      <c r="EB651" s="2"/>
      <c r="EC651" s="2"/>
      <c r="ED651" s="2"/>
      <c r="EE651" s="25"/>
      <c r="EF651" s="25"/>
    </row>
    <row r="652" spans="127:136" ht="12.75" customHeight="1">
      <c r="DW652" s="2"/>
      <c r="DX652" s="2"/>
      <c r="DY652" s="25"/>
      <c r="DZ652" s="25"/>
      <c r="EA652" s="25"/>
      <c r="EB652" s="2"/>
      <c r="EC652" s="2"/>
      <c r="ED652" s="2"/>
      <c r="EE652" s="25"/>
      <c r="EF652" s="25"/>
    </row>
    <row r="653" spans="127:136" ht="12.75" customHeight="1">
      <c r="DW653" s="2"/>
      <c r="DX653" s="2"/>
      <c r="DY653" s="25"/>
      <c r="DZ653" s="25"/>
      <c r="EA653" s="25"/>
      <c r="EB653" s="2"/>
      <c r="EC653" s="2"/>
      <c r="ED653" s="2"/>
      <c r="EE653" s="25"/>
      <c r="EF653" s="25"/>
    </row>
    <row r="654" spans="127:136" ht="12.75" customHeight="1">
      <c r="DW654" s="2"/>
      <c r="DX654" s="2"/>
      <c r="DY654" s="25"/>
      <c r="DZ654" s="25"/>
      <c r="EA654" s="25"/>
      <c r="EB654" s="2"/>
      <c r="EC654" s="2"/>
      <c r="ED654" s="2"/>
      <c r="EE654" s="25"/>
      <c r="EF654" s="25"/>
    </row>
    <row r="655" spans="127:136" ht="12.75" customHeight="1">
      <c r="DW655" s="2"/>
      <c r="DX655" s="2"/>
      <c r="DY655" s="25"/>
      <c r="DZ655" s="25"/>
      <c r="EA655" s="25"/>
      <c r="EB655" s="2"/>
      <c r="EC655" s="2"/>
      <c r="ED655" s="2"/>
      <c r="EE655" s="25"/>
      <c r="EF655" s="25"/>
    </row>
    <row r="656" spans="127:136" ht="12.75" customHeight="1">
      <c r="DW656" s="2"/>
      <c r="DX656" s="2"/>
      <c r="DY656" s="25"/>
      <c r="DZ656" s="25"/>
      <c r="EA656" s="25"/>
      <c r="EB656" s="2"/>
      <c r="EC656" s="2"/>
      <c r="ED656" s="2"/>
      <c r="EE656" s="25"/>
      <c r="EF656" s="25"/>
    </row>
    <row r="657" spans="127:136" ht="12.75" customHeight="1">
      <c r="DW657" s="2"/>
      <c r="DX657" s="2"/>
      <c r="DY657" s="25"/>
      <c r="DZ657" s="25"/>
      <c r="EA657" s="25"/>
      <c r="EB657" s="2"/>
      <c r="EC657" s="2"/>
      <c r="ED657" s="2"/>
      <c r="EE657" s="25"/>
      <c r="EF657" s="25"/>
    </row>
    <row r="658" spans="127:136" ht="12.75" customHeight="1">
      <c r="DW658" s="2"/>
      <c r="DX658" s="2"/>
      <c r="DY658" s="25"/>
      <c r="DZ658" s="25"/>
      <c r="EA658" s="25"/>
      <c r="EB658" s="2"/>
      <c r="EC658" s="2"/>
      <c r="ED658" s="2"/>
      <c r="EE658" s="25"/>
      <c r="EF658" s="25"/>
    </row>
    <row r="659" spans="127:136" ht="12.75" customHeight="1">
      <c r="DW659" s="2"/>
      <c r="DX659" s="2"/>
      <c r="DY659" s="25"/>
      <c r="DZ659" s="25"/>
      <c r="EA659" s="25"/>
      <c r="EB659" s="2"/>
      <c r="EC659" s="2"/>
      <c r="ED659" s="2"/>
      <c r="EE659" s="25"/>
      <c r="EF659" s="25"/>
    </row>
    <row r="660" spans="127:136" ht="12.75" customHeight="1">
      <c r="DW660" s="2"/>
      <c r="DX660" s="2"/>
      <c r="DY660" s="25"/>
      <c r="DZ660" s="25"/>
      <c r="EA660" s="25"/>
      <c r="EB660" s="2"/>
      <c r="EC660" s="2"/>
      <c r="ED660" s="2"/>
      <c r="EE660" s="25"/>
      <c r="EF660" s="25"/>
    </row>
    <row r="661" spans="127:136" ht="12.75" customHeight="1">
      <c r="DW661" s="2"/>
      <c r="DX661" s="2"/>
      <c r="DY661" s="25"/>
      <c r="DZ661" s="25"/>
      <c r="EA661" s="25"/>
      <c r="EB661" s="2"/>
      <c r="EC661" s="2"/>
      <c r="ED661" s="2"/>
      <c r="EE661" s="25"/>
      <c r="EF661" s="25"/>
    </row>
    <row r="662" spans="127:136" ht="12.75" customHeight="1">
      <c r="DW662" s="2"/>
      <c r="DX662" s="2"/>
      <c r="DY662" s="25"/>
      <c r="DZ662" s="25"/>
      <c r="EA662" s="25"/>
      <c r="EB662" s="2"/>
      <c r="EC662" s="2"/>
      <c r="ED662" s="2"/>
      <c r="EE662" s="25"/>
      <c r="EF662" s="25"/>
    </row>
    <row r="663" spans="127:136" ht="12.75" customHeight="1">
      <c r="DW663" s="2"/>
      <c r="DX663" s="2"/>
      <c r="DY663" s="25"/>
      <c r="DZ663" s="25"/>
      <c r="EA663" s="25"/>
      <c r="EB663" s="2"/>
      <c r="EC663" s="2"/>
      <c r="ED663" s="2"/>
      <c r="EE663" s="25"/>
      <c r="EF663" s="25"/>
    </row>
    <row r="664" spans="127:136" ht="12.75" customHeight="1">
      <c r="DW664" s="2"/>
      <c r="DX664" s="2"/>
      <c r="DY664" s="25"/>
      <c r="DZ664" s="25"/>
      <c r="EA664" s="25"/>
      <c r="EB664" s="2"/>
      <c r="EC664" s="2"/>
      <c r="ED664" s="2"/>
      <c r="EE664" s="25"/>
      <c r="EF664" s="25"/>
    </row>
    <row r="665" spans="127:136" ht="12.75" customHeight="1">
      <c r="DW665" s="2"/>
      <c r="DX665" s="2"/>
      <c r="DY665" s="25"/>
      <c r="DZ665" s="25"/>
      <c r="EA665" s="25"/>
      <c r="EB665" s="2"/>
      <c r="EC665" s="2"/>
      <c r="ED665" s="2"/>
      <c r="EE665" s="25"/>
      <c r="EF665" s="25"/>
    </row>
    <row r="666" spans="127:136" ht="12.75" customHeight="1">
      <c r="DW666" s="2"/>
      <c r="DX666" s="2"/>
      <c r="DY666" s="25"/>
      <c r="DZ666" s="25"/>
      <c r="EA666" s="25"/>
      <c r="EB666" s="2"/>
      <c r="EC666" s="2"/>
      <c r="ED666" s="2"/>
      <c r="EE666" s="25"/>
      <c r="EF666" s="25"/>
    </row>
    <row r="667" spans="127:136" ht="12.75" customHeight="1">
      <c r="DW667" s="2"/>
      <c r="DX667" s="2"/>
      <c r="DY667" s="25"/>
      <c r="DZ667" s="25"/>
      <c r="EA667" s="25"/>
      <c r="EB667" s="2"/>
      <c r="EC667" s="2"/>
      <c r="ED667" s="2"/>
      <c r="EE667" s="25"/>
      <c r="EF667" s="25"/>
    </row>
    <row r="668" spans="127:136" ht="12.75" customHeight="1">
      <c r="DW668" s="2"/>
      <c r="DX668" s="2"/>
      <c r="DY668" s="25"/>
      <c r="DZ668" s="25"/>
      <c r="EA668" s="25"/>
      <c r="EB668" s="2"/>
      <c r="EC668" s="2"/>
      <c r="ED668" s="2"/>
      <c r="EE668" s="25"/>
      <c r="EF668" s="25"/>
    </row>
    <row r="669" spans="127:136" ht="12.75" customHeight="1">
      <c r="DW669" s="2"/>
      <c r="DX669" s="2"/>
      <c r="DY669" s="25"/>
      <c r="DZ669" s="25"/>
      <c r="EA669" s="25"/>
      <c r="EB669" s="2"/>
      <c r="EC669" s="2"/>
      <c r="ED669" s="2"/>
      <c r="EE669" s="25"/>
      <c r="EF669" s="25"/>
    </row>
    <row r="670" spans="127:136" ht="12.75" customHeight="1">
      <c r="DW670" s="2"/>
      <c r="DX670" s="2"/>
      <c r="DY670" s="25"/>
      <c r="DZ670" s="25"/>
      <c r="EA670" s="25"/>
      <c r="EB670" s="2"/>
      <c r="EC670" s="2"/>
      <c r="ED670" s="2"/>
      <c r="EE670" s="25"/>
      <c r="EF670" s="25"/>
    </row>
    <row r="671" spans="127:136" ht="12.75" customHeight="1">
      <c r="DW671" s="2"/>
      <c r="DX671" s="2"/>
      <c r="DY671" s="25"/>
      <c r="DZ671" s="25"/>
      <c r="EA671" s="25"/>
      <c r="EB671" s="2"/>
      <c r="EC671" s="2"/>
      <c r="ED671" s="2"/>
      <c r="EE671" s="25"/>
      <c r="EF671" s="25"/>
    </row>
    <row r="672" spans="127:136" ht="12.75" customHeight="1">
      <c r="DW672" s="2"/>
      <c r="DX672" s="2"/>
      <c r="DY672" s="25"/>
      <c r="DZ672" s="25"/>
      <c r="EA672" s="25"/>
      <c r="EB672" s="2"/>
      <c r="EC672" s="2"/>
      <c r="ED672" s="2"/>
      <c r="EE672" s="25"/>
      <c r="EF672" s="25"/>
    </row>
    <row r="673" spans="127:136" ht="12.75" customHeight="1">
      <c r="DW673" s="2"/>
      <c r="DX673" s="2"/>
      <c r="DY673" s="25"/>
      <c r="DZ673" s="25"/>
      <c r="EA673" s="25"/>
      <c r="EB673" s="2"/>
      <c r="EC673" s="2"/>
      <c r="ED673" s="2"/>
      <c r="EE673" s="25"/>
      <c r="EF673" s="25"/>
    </row>
    <row r="674" spans="127:136" ht="12.75" customHeight="1">
      <c r="DW674" s="2"/>
      <c r="DX674" s="2"/>
      <c r="DY674" s="25"/>
      <c r="DZ674" s="25"/>
      <c r="EA674" s="25"/>
      <c r="EB674" s="2"/>
      <c r="EC674" s="2"/>
      <c r="ED674" s="2"/>
      <c r="EE674" s="25"/>
      <c r="EF674" s="25"/>
    </row>
    <row r="675" spans="127:136" ht="12.75" customHeight="1">
      <c r="DW675" s="2"/>
      <c r="DX675" s="2"/>
      <c r="DY675" s="25"/>
      <c r="DZ675" s="25"/>
      <c r="EA675" s="25"/>
      <c r="EB675" s="2"/>
      <c r="EC675" s="2"/>
      <c r="ED675" s="2"/>
      <c r="EE675" s="25"/>
      <c r="EF675" s="25"/>
    </row>
    <row r="676" spans="127:136" ht="12.75" customHeight="1">
      <c r="DW676" s="2"/>
      <c r="DX676" s="2"/>
      <c r="DY676" s="25"/>
      <c r="DZ676" s="25"/>
      <c r="EA676" s="25"/>
      <c r="EB676" s="2"/>
      <c r="EC676" s="2"/>
      <c r="ED676" s="2"/>
      <c r="EE676" s="25"/>
      <c r="EF676" s="25"/>
    </row>
    <row r="677" spans="127:136" ht="12.75" customHeight="1">
      <c r="DW677" s="2"/>
      <c r="DX677" s="2"/>
      <c r="DY677" s="25"/>
      <c r="DZ677" s="25"/>
      <c r="EA677" s="25"/>
      <c r="EB677" s="2"/>
      <c r="EC677" s="2"/>
      <c r="ED677" s="2"/>
      <c r="EE677" s="25"/>
      <c r="EF677" s="25"/>
    </row>
    <row r="678" spans="127:136" ht="12.75" customHeight="1">
      <c r="DW678" s="2"/>
      <c r="DX678" s="2"/>
      <c r="DY678" s="25"/>
      <c r="DZ678" s="25"/>
      <c r="EA678" s="25"/>
      <c r="EB678" s="2"/>
      <c r="EC678" s="2"/>
      <c r="ED678" s="2"/>
      <c r="EE678" s="25"/>
      <c r="EF678" s="25"/>
    </row>
    <row r="679" spans="127:136" ht="12.75" customHeight="1">
      <c r="DW679" s="2"/>
      <c r="DX679" s="2"/>
      <c r="DY679" s="25"/>
      <c r="DZ679" s="25"/>
      <c r="EA679" s="25"/>
      <c r="EB679" s="2"/>
      <c r="EC679" s="2"/>
      <c r="ED679" s="2"/>
      <c r="EE679" s="25"/>
      <c r="EF679" s="25"/>
    </row>
    <row r="680" spans="127:136" ht="12.75" customHeight="1">
      <c r="DW680" s="2"/>
      <c r="DX680" s="2"/>
      <c r="DY680" s="25"/>
      <c r="DZ680" s="25"/>
      <c r="EA680" s="25"/>
      <c r="EB680" s="2"/>
      <c r="EC680" s="2"/>
      <c r="ED680" s="2"/>
      <c r="EE680" s="25"/>
      <c r="EF680" s="25"/>
    </row>
    <row r="681" spans="127:136" ht="12.75" customHeight="1">
      <c r="DW681" s="2"/>
      <c r="DX681" s="2"/>
      <c r="DY681" s="25"/>
      <c r="DZ681" s="25"/>
      <c r="EA681" s="25"/>
      <c r="EB681" s="2"/>
      <c r="EC681" s="2"/>
      <c r="ED681" s="2"/>
      <c r="EE681" s="25"/>
      <c r="EF681" s="25"/>
    </row>
    <row r="682" spans="127:136" ht="12.75" customHeight="1">
      <c r="DW682" s="2"/>
      <c r="DX682" s="2"/>
      <c r="DY682" s="25"/>
      <c r="DZ682" s="25"/>
      <c r="EA682" s="25"/>
      <c r="EB682" s="2"/>
      <c r="EC682" s="2"/>
      <c r="ED682" s="2"/>
      <c r="EE682" s="25"/>
      <c r="EF682" s="25"/>
    </row>
    <row r="683" spans="127:136" ht="12.75" customHeight="1">
      <c r="DW683" s="2"/>
      <c r="DX683" s="2"/>
      <c r="DY683" s="25"/>
      <c r="DZ683" s="25"/>
      <c r="EA683" s="25"/>
      <c r="EB683" s="2"/>
      <c r="EC683" s="2"/>
      <c r="ED683" s="2"/>
      <c r="EE683" s="25"/>
      <c r="EF683" s="25"/>
    </row>
    <row r="684" spans="127:136" ht="12.75" customHeight="1">
      <c r="DW684" s="2"/>
      <c r="DX684" s="2"/>
      <c r="DY684" s="25"/>
      <c r="DZ684" s="25"/>
      <c r="EA684" s="25"/>
      <c r="EB684" s="2"/>
      <c r="EC684" s="2"/>
      <c r="ED684" s="2"/>
      <c r="EE684" s="25"/>
      <c r="EF684" s="25"/>
    </row>
    <row r="685" spans="127:136" ht="12.75" customHeight="1">
      <c r="DW685" s="2"/>
      <c r="DX685" s="2"/>
      <c r="DY685" s="25"/>
      <c r="DZ685" s="25"/>
      <c r="EA685" s="25"/>
      <c r="EB685" s="2"/>
      <c r="EC685" s="2"/>
      <c r="ED685" s="2"/>
      <c r="EE685" s="25"/>
      <c r="EF685" s="25"/>
    </row>
    <row r="686" spans="127:136" ht="12.75" customHeight="1">
      <c r="DW686" s="2"/>
      <c r="DX686" s="2"/>
      <c r="DY686" s="25"/>
      <c r="DZ686" s="25"/>
      <c r="EA686" s="25"/>
      <c r="EB686" s="2"/>
      <c r="EC686" s="2"/>
      <c r="ED686" s="2"/>
      <c r="EE686" s="25"/>
      <c r="EF686" s="25"/>
    </row>
    <row r="687" spans="127:136" ht="12.75" customHeight="1">
      <c r="DW687" s="2"/>
      <c r="DX687" s="2"/>
      <c r="DY687" s="25"/>
      <c r="DZ687" s="25"/>
      <c r="EA687" s="25"/>
      <c r="EB687" s="2"/>
      <c r="EC687" s="2"/>
      <c r="ED687" s="2"/>
      <c r="EE687" s="25"/>
      <c r="EF687" s="25"/>
    </row>
    <row r="688" spans="127:136" ht="12.75" customHeight="1">
      <c r="DW688" s="2"/>
      <c r="DX688" s="2"/>
      <c r="DY688" s="25"/>
      <c r="DZ688" s="25"/>
      <c r="EA688" s="25"/>
      <c r="EB688" s="2"/>
      <c r="EC688" s="2"/>
      <c r="ED688" s="2"/>
      <c r="EE688" s="25"/>
      <c r="EF688" s="25"/>
    </row>
    <row r="689" spans="127:136" ht="12.75" customHeight="1">
      <c r="DW689" s="2"/>
      <c r="DX689" s="2"/>
      <c r="DY689" s="25"/>
      <c r="DZ689" s="25"/>
      <c r="EA689" s="25"/>
      <c r="EB689" s="2"/>
      <c r="EC689" s="2"/>
      <c r="ED689" s="2"/>
      <c r="EE689" s="25"/>
      <c r="EF689" s="25"/>
    </row>
    <row r="690" spans="127:136" ht="12.75" customHeight="1">
      <c r="DW690" s="2"/>
      <c r="DX690" s="2"/>
      <c r="DY690" s="25"/>
      <c r="DZ690" s="25"/>
      <c r="EA690" s="25"/>
      <c r="EB690" s="2"/>
      <c r="EC690" s="2"/>
      <c r="ED690" s="2"/>
      <c r="EE690" s="25"/>
      <c r="EF690" s="25"/>
    </row>
    <row r="691" spans="127:136" ht="12.75" customHeight="1">
      <c r="DW691" s="2"/>
      <c r="DX691" s="2"/>
      <c r="DY691" s="25"/>
      <c r="DZ691" s="25"/>
      <c r="EA691" s="25"/>
      <c r="EB691" s="2"/>
      <c r="EC691" s="2"/>
      <c r="ED691" s="2"/>
      <c r="EE691" s="25"/>
      <c r="EF691" s="25"/>
    </row>
    <row r="692" spans="127:136" ht="12.75" customHeight="1">
      <c r="DW692" s="2"/>
      <c r="DX692" s="2"/>
      <c r="DY692" s="25"/>
      <c r="DZ692" s="25"/>
      <c r="EA692" s="25"/>
      <c r="EB692" s="2"/>
      <c r="EC692" s="2"/>
      <c r="ED692" s="2"/>
      <c r="EE692" s="25"/>
      <c r="EF692" s="25"/>
    </row>
    <row r="693" spans="127:136" ht="12.75" customHeight="1">
      <c r="DW693" s="2"/>
      <c r="DX693" s="2"/>
      <c r="DY693" s="25"/>
      <c r="DZ693" s="25"/>
      <c r="EA693" s="25"/>
      <c r="EB693" s="2"/>
      <c r="EC693" s="2"/>
      <c r="ED693" s="2"/>
      <c r="EE693" s="25"/>
      <c r="EF693" s="25"/>
    </row>
    <row r="694" spans="127:136" ht="12.75" customHeight="1">
      <c r="DW694" s="2"/>
      <c r="DX694" s="2"/>
      <c r="DY694" s="25"/>
      <c r="DZ694" s="25"/>
      <c r="EA694" s="25"/>
      <c r="EB694" s="2"/>
      <c r="EC694" s="2"/>
      <c r="ED694" s="2"/>
      <c r="EE694" s="25"/>
      <c r="EF694" s="25"/>
    </row>
    <row r="695" spans="127:136" ht="12.75" customHeight="1">
      <c r="DW695" s="2"/>
      <c r="DX695" s="2"/>
      <c r="DY695" s="25"/>
      <c r="DZ695" s="25"/>
      <c r="EA695" s="25"/>
      <c r="EB695" s="2"/>
      <c r="EC695" s="2"/>
      <c r="ED695" s="2"/>
      <c r="EE695" s="25"/>
      <c r="EF695" s="25"/>
    </row>
    <row r="696" spans="127:136" ht="12.75" customHeight="1">
      <c r="DW696" s="2"/>
      <c r="DX696" s="2"/>
      <c r="DY696" s="25"/>
      <c r="DZ696" s="25"/>
      <c r="EA696" s="25"/>
      <c r="EB696" s="2"/>
      <c r="EC696" s="2"/>
      <c r="ED696" s="2"/>
      <c r="EE696" s="25"/>
      <c r="EF696" s="25"/>
    </row>
    <row r="697" spans="127:136" ht="12.75" customHeight="1">
      <c r="DW697" s="2"/>
      <c r="DX697" s="2"/>
      <c r="DY697" s="25"/>
      <c r="DZ697" s="25"/>
      <c r="EA697" s="25"/>
      <c r="EB697" s="2"/>
      <c r="EC697" s="2"/>
      <c r="ED697" s="2"/>
      <c r="EE697" s="25"/>
      <c r="EF697" s="25"/>
    </row>
    <row r="698" spans="127:136" ht="12.75" customHeight="1">
      <c r="DW698" s="2"/>
      <c r="DX698" s="2"/>
      <c r="DY698" s="25"/>
      <c r="DZ698" s="25"/>
      <c r="EA698" s="25"/>
      <c r="EB698" s="2"/>
      <c r="EC698" s="2"/>
      <c r="ED698" s="2"/>
      <c r="EE698" s="25"/>
      <c r="EF698" s="25"/>
    </row>
    <row r="699" spans="127:136" ht="12.75" customHeight="1">
      <c r="DW699" s="2"/>
      <c r="DX699" s="2"/>
      <c r="DY699" s="25"/>
      <c r="DZ699" s="25"/>
      <c r="EA699" s="25"/>
      <c r="EB699" s="2"/>
      <c r="EC699" s="2"/>
      <c r="ED699" s="2"/>
      <c r="EE699" s="25"/>
      <c r="EF699" s="25"/>
    </row>
    <row r="700" spans="127:136" ht="12.75" customHeight="1">
      <c r="DW700" s="2"/>
      <c r="DX700" s="2"/>
      <c r="DY700" s="25"/>
      <c r="DZ700" s="25"/>
      <c r="EA700" s="25"/>
      <c r="EB700" s="2"/>
      <c r="EC700" s="2"/>
      <c r="ED700" s="2"/>
      <c r="EE700" s="25"/>
      <c r="EF700" s="25"/>
    </row>
    <row r="701" spans="127:136" ht="12.75" customHeight="1">
      <c r="DW701" s="2"/>
      <c r="DX701" s="2"/>
      <c r="DY701" s="25"/>
      <c r="DZ701" s="25"/>
      <c r="EA701" s="25"/>
      <c r="EB701" s="2"/>
      <c r="EC701" s="2"/>
      <c r="ED701" s="2"/>
      <c r="EE701" s="25"/>
      <c r="EF701" s="25"/>
    </row>
    <row r="702" spans="127:136" ht="12.75" customHeight="1">
      <c r="DW702" s="2"/>
      <c r="DX702" s="2"/>
      <c r="DY702" s="25"/>
      <c r="DZ702" s="25"/>
      <c r="EA702" s="25"/>
      <c r="EB702" s="2"/>
      <c r="EC702" s="2"/>
      <c r="ED702" s="2"/>
      <c r="EE702" s="25"/>
      <c r="EF702" s="25"/>
    </row>
    <row r="703" spans="127:136" ht="12.75" customHeight="1">
      <c r="DW703" s="2"/>
      <c r="DX703" s="2"/>
      <c r="DY703" s="25"/>
      <c r="DZ703" s="25"/>
      <c r="EA703" s="25"/>
      <c r="EB703" s="2"/>
      <c r="EC703" s="2"/>
      <c r="ED703" s="2"/>
      <c r="EE703" s="25"/>
      <c r="EF703" s="25"/>
    </row>
    <row r="704" spans="127:136" ht="12.75" customHeight="1">
      <c r="DW704" s="2"/>
      <c r="DX704" s="2"/>
      <c r="DY704" s="25"/>
      <c r="DZ704" s="25"/>
      <c r="EA704" s="25"/>
      <c r="EB704" s="2"/>
      <c r="EC704" s="2"/>
      <c r="ED704" s="2"/>
      <c r="EE704" s="25"/>
      <c r="EF704" s="25"/>
    </row>
    <row r="705" spans="127:136" ht="12.75" customHeight="1">
      <c r="DW705" s="2"/>
      <c r="DX705" s="2"/>
      <c r="DY705" s="25"/>
      <c r="DZ705" s="25"/>
      <c r="EA705" s="25"/>
      <c r="EB705" s="2"/>
      <c r="EC705" s="2"/>
      <c r="ED705" s="2"/>
      <c r="EE705" s="25"/>
      <c r="EF705" s="25"/>
    </row>
    <row r="706" spans="127:136" ht="12.75" customHeight="1">
      <c r="DW706" s="2"/>
      <c r="DX706" s="2"/>
      <c r="DY706" s="25"/>
      <c r="DZ706" s="25"/>
      <c r="EA706" s="25"/>
      <c r="EB706" s="2"/>
      <c r="EC706" s="2"/>
      <c r="ED706" s="2"/>
      <c r="EE706" s="25"/>
      <c r="EF706" s="25"/>
    </row>
    <row r="707" spans="127:136" ht="12.75" customHeight="1">
      <c r="DW707" s="2"/>
      <c r="DX707" s="2"/>
      <c r="DY707" s="25"/>
      <c r="DZ707" s="25"/>
      <c r="EA707" s="25"/>
      <c r="EB707" s="2"/>
      <c r="EC707" s="2"/>
      <c r="ED707" s="2"/>
      <c r="EE707" s="25"/>
      <c r="EF707" s="25"/>
    </row>
    <row r="708" spans="127:136" ht="12.75" customHeight="1">
      <c r="DW708" s="2"/>
      <c r="DX708" s="2"/>
      <c r="DY708" s="25"/>
      <c r="DZ708" s="25"/>
      <c r="EA708" s="25"/>
      <c r="EB708" s="2"/>
      <c r="EC708" s="2"/>
      <c r="ED708" s="2"/>
      <c r="EE708" s="25"/>
      <c r="EF708" s="25"/>
    </row>
    <row r="709" spans="127:136" ht="12.75" customHeight="1">
      <c r="DW709" s="2"/>
      <c r="DX709" s="2"/>
      <c r="DY709" s="25"/>
      <c r="DZ709" s="25"/>
      <c r="EA709" s="25"/>
      <c r="EB709" s="2"/>
      <c r="EC709" s="2"/>
      <c r="ED709" s="2"/>
      <c r="EE709" s="25"/>
      <c r="EF709" s="25"/>
    </row>
    <row r="710" spans="127:136" ht="12.75" customHeight="1">
      <c r="DW710" s="2"/>
      <c r="DX710" s="2"/>
      <c r="DY710" s="25"/>
      <c r="DZ710" s="25"/>
      <c r="EA710" s="25"/>
      <c r="EB710" s="2"/>
      <c r="EC710" s="2"/>
      <c r="ED710" s="2"/>
      <c r="EE710" s="25"/>
      <c r="EF710" s="25"/>
    </row>
    <row r="711" spans="127:136" ht="12.75" customHeight="1">
      <c r="DW711" s="2"/>
      <c r="DX711" s="2"/>
      <c r="DY711" s="25"/>
      <c r="DZ711" s="25"/>
      <c r="EA711" s="25"/>
      <c r="EB711" s="2"/>
      <c r="EC711" s="2"/>
      <c r="ED711" s="2"/>
      <c r="EE711" s="25"/>
      <c r="EF711" s="25"/>
    </row>
    <row r="712" spans="127:136" ht="12.75" customHeight="1">
      <c r="DW712" s="2"/>
      <c r="DX712" s="2"/>
      <c r="DY712" s="25"/>
      <c r="DZ712" s="25"/>
      <c r="EA712" s="25"/>
      <c r="EB712" s="2"/>
      <c r="EC712" s="2"/>
      <c r="ED712" s="2"/>
      <c r="EE712" s="25"/>
      <c r="EF712" s="25"/>
    </row>
    <row r="713" spans="127:136" ht="12.75" customHeight="1">
      <c r="DW713" s="2"/>
      <c r="DX713" s="2"/>
      <c r="DY713" s="25"/>
      <c r="DZ713" s="25"/>
      <c r="EA713" s="25"/>
      <c r="EB713" s="2"/>
      <c r="EC713" s="2"/>
      <c r="ED713" s="2"/>
      <c r="EE713" s="25"/>
      <c r="EF713" s="25"/>
    </row>
    <row r="714" spans="127:136" ht="12.75" customHeight="1">
      <c r="DW714" s="2"/>
      <c r="DX714" s="2"/>
      <c r="DY714" s="25"/>
      <c r="DZ714" s="25"/>
      <c r="EA714" s="25"/>
      <c r="EB714" s="2"/>
      <c r="EC714" s="2"/>
      <c r="ED714" s="2"/>
      <c r="EE714" s="25"/>
      <c r="EF714" s="25"/>
    </row>
    <row r="715" spans="127:136" ht="12.75" customHeight="1">
      <c r="DW715" s="2"/>
      <c r="DX715" s="2"/>
      <c r="DY715" s="25"/>
      <c r="DZ715" s="25"/>
      <c r="EA715" s="25"/>
      <c r="EB715" s="2"/>
      <c r="EC715" s="2"/>
      <c r="ED715" s="2"/>
      <c r="EE715" s="25"/>
      <c r="EF715" s="25"/>
    </row>
    <row r="716" spans="127:136" ht="12.75" customHeight="1">
      <c r="DW716" s="2"/>
      <c r="DX716" s="2"/>
      <c r="DY716" s="25"/>
      <c r="DZ716" s="25"/>
      <c r="EA716" s="25"/>
      <c r="EB716" s="2"/>
      <c r="EC716" s="2"/>
      <c r="ED716" s="2"/>
      <c r="EE716" s="25"/>
      <c r="EF716" s="25"/>
    </row>
    <row r="717" spans="127:136" ht="12.75" customHeight="1">
      <c r="DW717" s="2"/>
      <c r="DX717" s="2"/>
      <c r="DY717" s="25"/>
      <c r="DZ717" s="25"/>
      <c r="EA717" s="25"/>
      <c r="EB717" s="2"/>
      <c r="EC717" s="2"/>
      <c r="ED717" s="2"/>
      <c r="EE717" s="25"/>
      <c r="EF717" s="25"/>
    </row>
    <row r="718" spans="127:136" ht="12.75" customHeight="1">
      <c r="DW718" s="2"/>
      <c r="DX718" s="2"/>
      <c r="DY718" s="25"/>
      <c r="DZ718" s="25"/>
      <c r="EA718" s="25"/>
      <c r="EB718" s="2"/>
      <c r="EC718" s="2"/>
      <c r="ED718" s="2"/>
      <c r="EE718" s="25"/>
      <c r="EF718" s="25"/>
    </row>
    <row r="719" spans="127:136" ht="12.75" customHeight="1">
      <c r="DW719" s="2"/>
      <c r="DX719" s="2"/>
      <c r="DY719" s="25"/>
      <c r="DZ719" s="25"/>
      <c r="EA719" s="25"/>
      <c r="EB719" s="2"/>
      <c r="EC719" s="2"/>
      <c r="ED719" s="2"/>
      <c r="EE719" s="25"/>
      <c r="EF719" s="25"/>
    </row>
    <row r="720" spans="127:136" ht="12.75" customHeight="1">
      <c r="DW720" s="2"/>
      <c r="DX720" s="2"/>
      <c r="DY720" s="25"/>
      <c r="DZ720" s="25"/>
      <c r="EA720" s="25"/>
      <c r="EB720" s="2"/>
      <c r="EC720" s="2"/>
      <c r="ED720" s="2"/>
      <c r="EE720" s="25"/>
      <c r="EF720" s="25"/>
    </row>
    <row r="721" spans="127:136" ht="12.75" customHeight="1">
      <c r="DW721" s="2"/>
      <c r="DX721" s="2"/>
      <c r="DY721" s="25"/>
      <c r="DZ721" s="25"/>
      <c r="EA721" s="25"/>
      <c r="EB721" s="2"/>
      <c r="EC721" s="2"/>
      <c r="ED721" s="2"/>
      <c r="EE721" s="25"/>
      <c r="EF721" s="25"/>
    </row>
    <row r="722" spans="127:136" ht="12.75" customHeight="1">
      <c r="DW722" s="2"/>
      <c r="DX722" s="2"/>
      <c r="DY722" s="25"/>
      <c r="DZ722" s="25"/>
      <c r="EA722" s="25"/>
      <c r="EB722" s="2"/>
      <c r="EC722" s="2"/>
      <c r="ED722" s="2"/>
      <c r="EE722" s="25"/>
      <c r="EF722" s="25"/>
    </row>
    <row r="723" spans="127:136" ht="12.75" customHeight="1">
      <c r="DW723" s="2"/>
      <c r="DX723" s="2"/>
      <c r="DY723" s="25"/>
      <c r="DZ723" s="25"/>
      <c r="EA723" s="25"/>
      <c r="EB723" s="2"/>
      <c r="EC723" s="2"/>
      <c r="ED723" s="2"/>
      <c r="EE723" s="25"/>
      <c r="EF723" s="25"/>
    </row>
    <row r="724" spans="127:136" ht="12.75" customHeight="1">
      <c r="DW724" s="2"/>
      <c r="DX724" s="2"/>
      <c r="DY724" s="25"/>
      <c r="DZ724" s="25"/>
      <c r="EA724" s="25"/>
      <c r="EB724" s="2"/>
      <c r="EC724" s="2"/>
      <c r="ED724" s="2"/>
      <c r="EE724" s="25"/>
      <c r="EF724" s="25"/>
    </row>
    <row r="725" spans="127:136" ht="12.75" customHeight="1">
      <c r="DW725" s="2"/>
      <c r="DX725" s="2"/>
      <c r="DY725" s="25"/>
      <c r="DZ725" s="25"/>
      <c r="EA725" s="25"/>
      <c r="EB725" s="2"/>
      <c r="EC725" s="2"/>
      <c r="ED725" s="2"/>
      <c r="EE725" s="25"/>
      <c r="EF725" s="25"/>
    </row>
    <row r="726" spans="127:136" ht="12.75" customHeight="1">
      <c r="DW726" s="2"/>
      <c r="DX726" s="2"/>
      <c r="DY726" s="25"/>
      <c r="DZ726" s="25"/>
      <c r="EA726" s="25"/>
      <c r="EB726" s="2"/>
      <c r="EC726" s="2"/>
      <c r="ED726" s="2"/>
      <c r="EE726" s="25"/>
      <c r="EF726" s="25"/>
    </row>
    <row r="727" spans="127:136" ht="12.75" customHeight="1">
      <c r="DW727" s="2"/>
      <c r="DX727" s="2"/>
      <c r="DY727" s="25"/>
      <c r="DZ727" s="25"/>
      <c r="EA727" s="25"/>
      <c r="EB727" s="2"/>
      <c r="EC727" s="2"/>
      <c r="ED727" s="2"/>
      <c r="EE727" s="25"/>
      <c r="EF727" s="25"/>
    </row>
    <row r="728" spans="127:136" ht="12.75" customHeight="1">
      <c r="DW728" s="2"/>
      <c r="DX728" s="2"/>
      <c r="DY728" s="25"/>
      <c r="DZ728" s="25"/>
      <c r="EA728" s="25"/>
      <c r="EB728" s="2"/>
      <c r="EC728" s="2"/>
      <c r="ED728" s="2"/>
      <c r="EE728" s="25"/>
      <c r="EF728" s="25"/>
    </row>
    <row r="729" spans="127:136" ht="12.75" customHeight="1">
      <c r="DW729" s="2"/>
      <c r="DX729" s="2"/>
      <c r="DY729" s="25"/>
      <c r="DZ729" s="25"/>
      <c r="EA729" s="25"/>
      <c r="EB729" s="2"/>
      <c r="EC729" s="2"/>
      <c r="ED729" s="2"/>
      <c r="EE729" s="25"/>
      <c r="EF729" s="25"/>
    </row>
    <row r="730" spans="127:136" ht="12.75" customHeight="1">
      <c r="DW730" s="2"/>
      <c r="DX730" s="2"/>
      <c r="DY730" s="25"/>
      <c r="DZ730" s="25"/>
      <c r="EA730" s="25"/>
      <c r="EB730" s="2"/>
      <c r="EC730" s="2"/>
      <c r="ED730" s="2"/>
      <c r="EE730" s="25"/>
      <c r="EF730" s="25"/>
    </row>
    <row r="731" spans="127:136" ht="12.75" customHeight="1">
      <c r="DW731" s="2"/>
      <c r="DX731" s="2"/>
      <c r="DY731" s="25"/>
      <c r="DZ731" s="25"/>
      <c r="EA731" s="25"/>
      <c r="EB731" s="2"/>
      <c r="EC731" s="2"/>
      <c r="ED731" s="2"/>
      <c r="EE731" s="25"/>
      <c r="EF731" s="25"/>
    </row>
    <row r="732" spans="127:136" ht="12.75" customHeight="1">
      <c r="DW732" s="2"/>
      <c r="DX732" s="2"/>
      <c r="DY732" s="25"/>
      <c r="DZ732" s="25"/>
      <c r="EA732" s="25"/>
      <c r="EB732" s="2"/>
      <c r="EC732" s="2"/>
      <c r="ED732" s="2"/>
      <c r="EE732" s="25"/>
      <c r="EF732" s="25"/>
    </row>
    <row r="733" spans="127:136" ht="12.75" customHeight="1">
      <c r="DW733" s="2"/>
      <c r="DX733" s="2"/>
      <c r="DY733" s="25"/>
      <c r="DZ733" s="25"/>
      <c r="EA733" s="25"/>
      <c r="EB733" s="2"/>
      <c r="EC733" s="2"/>
      <c r="ED733" s="2"/>
      <c r="EE733" s="25"/>
      <c r="EF733" s="25"/>
    </row>
    <row r="734" spans="127:136" ht="12.75" customHeight="1">
      <c r="DW734" s="2"/>
      <c r="DX734" s="2"/>
      <c r="DY734" s="25"/>
      <c r="DZ734" s="25"/>
      <c r="EA734" s="25"/>
      <c r="EB734" s="2"/>
      <c r="EC734" s="2"/>
      <c r="ED734" s="2"/>
      <c r="EE734" s="25"/>
      <c r="EF734" s="25"/>
    </row>
    <row r="735" spans="127:136" ht="12.75" customHeight="1">
      <c r="DW735" s="2"/>
      <c r="DX735" s="2"/>
      <c r="DY735" s="25"/>
      <c r="DZ735" s="25"/>
      <c r="EA735" s="25"/>
      <c r="EB735" s="2"/>
      <c r="EC735" s="2"/>
      <c r="ED735" s="2"/>
      <c r="EE735" s="25"/>
      <c r="EF735" s="25"/>
    </row>
    <row r="736" spans="127:136" ht="12.75" customHeight="1">
      <c r="DW736" s="2"/>
      <c r="DX736" s="2"/>
      <c r="DY736" s="25"/>
      <c r="DZ736" s="25"/>
      <c r="EA736" s="25"/>
      <c r="EB736" s="2"/>
      <c r="EC736" s="2"/>
      <c r="ED736" s="2"/>
      <c r="EE736" s="25"/>
      <c r="EF736" s="25"/>
    </row>
    <row r="737" spans="127:136" ht="12.75" customHeight="1">
      <c r="DW737" s="2"/>
      <c r="DX737" s="2"/>
      <c r="DY737" s="25"/>
      <c r="DZ737" s="25"/>
      <c r="EA737" s="25"/>
      <c r="EB737" s="2"/>
      <c r="EC737" s="2"/>
      <c r="ED737" s="2"/>
      <c r="EE737" s="25"/>
      <c r="EF737" s="25"/>
    </row>
    <row r="738" spans="127:136" ht="12.75" customHeight="1">
      <c r="DW738" s="2"/>
      <c r="DX738" s="2"/>
      <c r="DY738" s="25"/>
      <c r="DZ738" s="25"/>
      <c r="EA738" s="25"/>
      <c r="EB738" s="2"/>
      <c r="EC738" s="2"/>
      <c r="ED738" s="2"/>
      <c r="EE738" s="25"/>
      <c r="EF738" s="25"/>
    </row>
    <row r="739" spans="127:136" ht="12.75" customHeight="1">
      <c r="DW739" s="2"/>
      <c r="DX739" s="2"/>
      <c r="DY739" s="25"/>
      <c r="DZ739" s="25"/>
      <c r="EA739" s="25"/>
      <c r="EB739" s="2"/>
      <c r="EC739" s="2"/>
      <c r="ED739" s="2"/>
      <c r="EE739" s="25"/>
      <c r="EF739" s="25"/>
    </row>
    <row r="740" spans="127:136" ht="12.75" customHeight="1">
      <c r="DW740" s="2"/>
      <c r="DX740" s="2"/>
      <c r="DY740" s="25"/>
      <c r="DZ740" s="25"/>
      <c r="EA740" s="25"/>
      <c r="EB740" s="2"/>
      <c r="EC740" s="2"/>
      <c r="ED740" s="2"/>
      <c r="EE740" s="25"/>
      <c r="EF740" s="25"/>
    </row>
    <row r="741" spans="127:136" ht="12.75" customHeight="1">
      <c r="DW741" s="2"/>
      <c r="DX741" s="2"/>
      <c r="DY741" s="25"/>
      <c r="DZ741" s="25"/>
      <c r="EA741" s="25"/>
      <c r="EB741" s="2"/>
      <c r="EC741" s="2"/>
      <c r="ED741" s="2"/>
      <c r="EE741" s="25"/>
      <c r="EF741" s="25"/>
    </row>
    <row r="742" spans="127:136" ht="12.75" customHeight="1">
      <c r="DW742" s="2"/>
      <c r="DX742" s="2"/>
      <c r="DY742" s="25"/>
      <c r="DZ742" s="25"/>
      <c r="EA742" s="25"/>
      <c r="EB742" s="2"/>
      <c r="EC742" s="2"/>
      <c r="ED742" s="2"/>
      <c r="EE742" s="25"/>
      <c r="EF742" s="25"/>
    </row>
    <row r="743" spans="127:136" ht="12.75" customHeight="1">
      <c r="DW743" s="2"/>
      <c r="DX743" s="2"/>
      <c r="DY743" s="25"/>
      <c r="DZ743" s="25"/>
      <c r="EA743" s="25"/>
      <c r="EB743" s="2"/>
      <c r="EC743" s="2"/>
      <c r="ED743" s="2"/>
      <c r="EE743" s="25"/>
      <c r="EF743" s="25"/>
    </row>
    <row r="744" spans="127:136" ht="12.75" customHeight="1">
      <c r="DW744" s="2"/>
      <c r="DX744" s="2"/>
      <c r="DY744" s="25"/>
      <c r="DZ744" s="25"/>
      <c r="EA744" s="25"/>
      <c r="EB744" s="2"/>
      <c r="EC744" s="2"/>
      <c r="ED744" s="2"/>
      <c r="EE744" s="25"/>
      <c r="EF744" s="25"/>
    </row>
    <row r="745" spans="127:136" ht="12.75" customHeight="1">
      <c r="DW745" s="2"/>
      <c r="DX745" s="2"/>
      <c r="DY745" s="25"/>
      <c r="DZ745" s="25"/>
      <c r="EA745" s="25"/>
      <c r="EB745" s="2"/>
      <c r="EC745" s="2"/>
      <c r="ED745" s="2"/>
      <c r="EE745" s="25"/>
      <c r="EF745" s="25"/>
    </row>
    <row r="746" spans="127:136" ht="12.75" customHeight="1">
      <c r="DW746" s="2"/>
      <c r="DX746" s="2"/>
      <c r="DY746" s="25"/>
      <c r="DZ746" s="25"/>
      <c r="EA746" s="25"/>
      <c r="EB746" s="2"/>
      <c r="EC746" s="2"/>
      <c r="ED746" s="2"/>
      <c r="EE746" s="25"/>
      <c r="EF746" s="25"/>
    </row>
    <row r="747" spans="127:136" ht="12.75" customHeight="1">
      <c r="DW747" s="2"/>
      <c r="DX747" s="2"/>
      <c r="DY747" s="25"/>
      <c r="DZ747" s="25"/>
      <c r="EA747" s="25"/>
      <c r="EB747" s="2"/>
      <c r="EC747" s="2"/>
      <c r="ED747" s="2"/>
      <c r="EE747" s="25"/>
      <c r="EF747" s="25"/>
    </row>
    <row r="748" spans="127:136" ht="12.75" customHeight="1">
      <c r="DW748" s="2"/>
      <c r="DX748" s="2"/>
      <c r="DY748" s="25"/>
      <c r="DZ748" s="25"/>
      <c r="EA748" s="25"/>
      <c r="EB748" s="2"/>
      <c r="EC748" s="2"/>
      <c r="ED748" s="2"/>
      <c r="EE748" s="25"/>
      <c r="EF748" s="25"/>
    </row>
    <row r="749" spans="127:136" ht="12.75" customHeight="1">
      <c r="DW749" s="2"/>
      <c r="DX749" s="2"/>
      <c r="DY749" s="25"/>
      <c r="DZ749" s="25"/>
      <c r="EA749" s="25"/>
      <c r="EB749" s="2"/>
      <c r="EC749" s="2"/>
      <c r="ED749" s="2"/>
      <c r="EE749" s="25"/>
      <c r="EF749" s="25"/>
    </row>
    <row r="750" spans="127:136" ht="12.75" customHeight="1">
      <c r="DW750" s="2"/>
      <c r="DX750" s="2"/>
      <c r="DY750" s="25"/>
      <c r="DZ750" s="25"/>
      <c r="EA750" s="25"/>
      <c r="EB750" s="2"/>
      <c r="EC750" s="2"/>
      <c r="ED750" s="2"/>
      <c r="EE750" s="25"/>
      <c r="EF750" s="25"/>
    </row>
    <row r="751" spans="127:136" ht="12.75" customHeight="1">
      <c r="DW751" s="2"/>
      <c r="DX751" s="2"/>
      <c r="DY751" s="25"/>
      <c r="DZ751" s="25"/>
      <c r="EA751" s="25"/>
      <c r="EB751" s="2"/>
      <c r="EC751" s="2"/>
      <c r="ED751" s="2"/>
      <c r="EE751" s="25"/>
      <c r="EF751" s="25"/>
    </row>
    <row r="752" spans="127:136" ht="12.75" customHeight="1">
      <c r="DW752" s="2"/>
      <c r="DX752" s="2"/>
      <c r="DY752" s="25"/>
      <c r="DZ752" s="25"/>
      <c r="EA752" s="25"/>
      <c r="EB752" s="2"/>
      <c r="EC752" s="2"/>
      <c r="ED752" s="2"/>
      <c r="EE752" s="25"/>
      <c r="EF752" s="25"/>
    </row>
    <row r="753" spans="127:136" ht="12.75" customHeight="1">
      <c r="DW753" s="2"/>
      <c r="DX753" s="2"/>
      <c r="DY753" s="25"/>
      <c r="DZ753" s="25"/>
      <c r="EA753" s="25"/>
      <c r="EB753" s="2"/>
      <c r="EC753" s="2"/>
      <c r="ED753" s="2"/>
      <c r="EE753" s="25"/>
      <c r="EF753" s="25"/>
    </row>
    <row r="754" spans="127:136" ht="12.75" customHeight="1">
      <c r="DW754" s="2"/>
      <c r="DX754" s="2"/>
      <c r="DY754" s="25"/>
      <c r="DZ754" s="25"/>
      <c r="EA754" s="25"/>
      <c r="EB754" s="2"/>
      <c r="EC754" s="2"/>
      <c r="ED754" s="2"/>
      <c r="EE754" s="25"/>
      <c r="EF754" s="25"/>
    </row>
    <row r="755" spans="127:136" ht="12.75" customHeight="1">
      <c r="DW755" s="2"/>
      <c r="DX755" s="2"/>
      <c r="DY755" s="25"/>
      <c r="DZ755" s="25"/>
      <c r="EA755" s="25"/>
      <c r="EB755" s="2"/>
      <c r="EC755" s="2"/>
      <c r="ED755" s="2"/>
      <c r="EE755" s="25"/>
      <c r="EF755" s="25"/>
    </row>
    <row r="756" spans="127:136" ht="12.75" customHeight="1">
      <c r="DW756" s="2"/>
      <c r="DX756" s="2"/>
      <c r="DY756" s="25"/>
      <c r="DZ756" s="25"/>
      <c r="EA756" s="25"/>
      <c r="EB756" s="2"/>
      <c r="EC756" s="2"/>
      <c r="ED756" s="2"/>
      <c r="EE756" s="25"/>
      <c r="EF756" s="25"/>
    </row>
    <row r="757" spans="127:136" ht="12.75" customHeight="1">
      <c r="DW757" s="2"/>
      <c r="DX757" s="2"/>
      <c r="DY757" s="25"/>
      <c r="DZ757" s="25"/>
      <c r="EA757" s="25"/>
      <c r="EB757" s="2"/>
      <c r="EC757" s="2"/>
      <c r="ED757" s="2"/>
      <c r="EE757" s="25"/>
      <c r="EF757" s="25"/>
    </row>
    <row r="758" spans="127:136" ht="12.75" customHeight="1">
      <c r="DW758" s="2"/>
      <c r="DX758" s="2"/>
      <c r="DY758" s="25"/>
      <c r="DZ758" s="25"/>
      <c r="EA758" s="25"/>
      <c r="EB758" s="2"/>
      <c r="EC758" s="2"/>
      <c r="ED758" s="2"/>
      <c r="EE758" s="25"/>
      <c r="EF758" s="25"/>
    </row>
    <row r="759" spans="127:136" ht="12.75" customHeight="1">
      <c r="DW759" s="2"/>
      <c r="DX759" s="2"/>
      <c r="DY759" s="25"/>
      <c r="DZ759" s="25"/>
      <c r="EA759" s="25"/>
      <c r="EB759" s="2"/>
      <c r="EC759" s="2"/>
      <c r="ED759" s="2"/>
      <c r="EE759" s="25"/>
      <c r="EF759" s="25"/>
    </row>
    <row r="760" spans="127:136" ht="12.75" customHeight="1">
      <c r="DW760" s="2"/>
      <c r="DX760" s="2"/>
      <c r="DY760" s="25"/>
      <c r="DZ760" s="25"/>
      <c r="EA760" s="25"/>
      <c r="EB760" s="2"/>
      <c r="EC760" s="2"/>
      <c r="ED760" s="2"/>
      <c r="EE760" s="25"/>
      <c r="EF760" s="25"/>
    </row>
    <row r="761" spans="127:136" ht="12.75" customHeight="1">
      <c r="DW761" s="2"/>
      <c r="DX761" s="2"/>
      <c r="DY761" s="25"/>
      <c r="DZ761" s="25"/>
      <c r="EA761" s="25"/>
      <c r="EB761" s="2"/>
      <c r="EC761" s="2"/>
      <c r="ED761" s="2"/>
      <c r="EE761" s="25"/>
      <c r="EF761" s="25"/>
    </row>
    <row r="762" spans="127:136" ht="12.75" customHeight="1">
      <c r="DW762" s="2"/>
      <c r="DX762" s="2"/>
      <c r="DY762" s="25"/>
      <c r="DZ762" s="25"/>
      <c r="EA762" s="25"/>
      <c r="EB762" s="2"/>
      <c r="EC762" s="2"/>
      <c r="ED762" s="2"/>
      <c r="EE762" s="25"/>
      <c r="EF762" s="25"/>
    </row>
    <row r="763" spans="127:136" ht="12.75" customHeight="1">
      <c r="DW763" s="2"/>
      <c r="DX763" s="2"/>
      <c r="DY763" s="25"/>
      <c r="DZ763" s="25"/>
      <c r="EA763" s="25"/>
      <c r="EB763" s="2"/>
      <c r="EC763" s="2"/>
      <c r="ED763" s="2"/>
      <c r="EE763" s="25"/>
      <c r="EF763" s="25"/>
    </row>
    <row r="764" spans="127:136" ht="12.75" customHeight="1">
      <c r="DW764" s="2"/>
      <c r="DX764" s="2"/>
      <c r="DY764" s="25"/>
      <c r="DZ764" s="25"/>
      <c r="EA764" s="25"/>
      <c r="EB764" s="2"/>
      <c r="EC764" s="2"/>
      <c r="ED764" s="2"/>
      <c r="EE764" s="25"/>
      <c r="EF764" s="25"/>
    </row>
    <row r="765" spans="127:136" ht="12.75" customHeight="1">
      <c r="DW765" s="2"/>
      <c r="DX765" s="2"/>
      <c r="DY765" s="25"/>
      <c r="DZ765" s="25"/>
      <c r="EA765" s="25"/>
      <c r="EB765" s="2"/>
      <c r="EC765" s="2"/>
      <c r="ED765" s="2"/>
      <c r="EE765" s="25"/>
      <c r="EF765" s="25"/>
    </row>
    <row r="766" spans="127:136" ht="12.75" customHeight="1">
      <c r="DW766" s="2"/>
      <c r="DX766" s="2"/>
      <c r="DY766" s="25"/>
      <c r="DZ766" s="25"/>
      <c r="EA766" s="25"/>
      <c r="EB766" s="2"/>
      <c r="EC766" s="2"/>
      <c r="ED766" s="2"/>
      <c r="EE766" s="25"/>
      <c r="EF766" s="25"/>
    </row>
    <row r="767" spans="127:136" ht="12.75" customHeight="1">
      <c r="DW767" s="2"/>
      <c r="DX767" s="2"/>
      <c r="DY767" s="25"/>
      <c r="DZ767" s="25"/>
      <c r="EA767" s="25"/>
      <c r="EB767" s="2"/>
      <c r="EC767" s="2"/>
      <c r="ED767" s="2"/>
      <c r="EE767" s="25"/>
      <c r="EF767" s="25"/>
    </row>
    <row r="768" spans="127:136" ht="12.75" customHeight="1">
      <c r="DW768" s="2"/>
      <c r="DX768" s="2"/>
      <c r="DY768" s="25"/>
      <c r="DZ768" s="25"/>
      <c r="EA768" s="25"/>
      <c r="EB768" s="2"/>
      <c r="EC768" s="2"/>
      <c r="ED768" s="2"/>
      <c r="EE768" s="25"/>
      <c r="EF768" s="25"/>
    </row>
    <row r="769" spans="127:136" ht="12.75" customHeight="1">
      <c r="DW769" s="2"/>
      <c r="DX769" s="2"/>
      <c r="DY769" s="25"/>
      <c r="DZ769" s="25"/>
      <c r="EA769" s="25"/>
      <c r="EB769" s="2"/>
      <c r="EC769" s="2"/>
      <c r="ED769" s="2"/>
      <c r="EE769" s="25"/>
      <c r="EF769" s="25"/>
    </row>
    <row r="770" spans="127:136" ht="12.75" customHeight="1">
      <c r="DW770" s="2"/>
      <c r="DX770" s="2"/>
      <c r="DY770" s="25"/>
      <c r="DZ770" s="25"/>
      <c r="EA770" s="25"/>
      <c r="EB770" s="2"/>
      <c r="EC770" s="2"/>
      <c r="ED770" s="2"/>
      <c r="EE770" s="25"/>
      <c r="EF770" s="25"/>
    </row>
    <row r="771" spans="127:136" ht="12.75" customHeight="1">
      <c r="DW771" s="2"/>
      <c r="DX771" s="2"/>
      <c r="DY771" s="25"/>
      <c r="DZ771" s="25"/>
      <c r="EA771" s="25"/>
      <c r="EB771" s="2"/>
      <c r="EC771" s="2"/>
      <c r="ED771" s="2"/>
      <c r="EE771" s="25"/>
      <c r="EF771" s="25"/>
    </row>
    <row r="772" spans="127:136" ht="12.75" customHeight="1">
      <c r="DW772" s="2"/>
      <c r="DX772" s="2"/>
      <c r="DY772" s="25"/>
      <c r="DZ772" s="25"/>
      <c r="EA772" s="25"/>
      <c r="EB772" s="2"/>
      <c r="EC772" s="2"/>
      <c r="ED772" s="2"/>
      <c r="EE772" s="25"/>
      <c r="EF772" s="25"/>
    </row>
    <row r="773" spans="127:136" ht="12.75" customHeight="1">
      <c r="DW773" s="2"/>
      <c r="DX773" s="2"/>
      <c r="DY773" s="25"/>
      <c r="DZ773" s="25"/>
      <c r="EA773" s="25"/>
      <c r="EB773" s="2"/>
      <c r="EC773" s="2"/>
      <c r="ED773" s="2"/>
      <c r="EE773" s="25"/>
      <c r="EF773" s="25"/>
    </row>
    <row r="774" spans="127:136" ht="12.75" customHeight="1">
      <c r="DW774" s="2"/>
      <c r="DX774" s="2"/>
      <c r="DY774" s="25"/>
      <c r="DZ774" s="25"/>
      <c r="EA774" s="25"/>
      <c r="EB774" s="2"/>
      <c r="EC774" s="2"/>
      <c r="ED774" s="2"/>
      <c r="EE774" s="25"/>
      <c r="EF774" s="25"/>
    </row>
    <row r="775" spans="127:136" ht="12.75" customHeight="1">
      <c r="DW775" s="2"/>
      <c r="DX775" s="2"/>
      <c r="DY775" s="25"/>
      <c r="DZ775" s="25"/>
      <c r="EA775" s="25"/>
      <c r="EB775" s="2"/>
      <c r="EC775" s="2"/>
      <c r="ED775" s="2"/>
      <c r="EE775" s="25"/>
      <c r="EF775" s="25"/>
    </row>
    <row r="776" spans="127:136" ht="12.75" customHeight="1">
      <c r="DW776" s="2"/>
      <c r="DX776" s="2"/>
      <c r="DY776" s="25"/>
      <c r="DZ776" s="25"/>
      <c r="EA776" s="25"/>
      <c r="EB776" s="2"/>
      <c r="EC776" s="2"/>
      <c r="ED776" s="2"/>
      <c r="EE776" s="25"/>
      <c r="EF776" s="25"/>
    </row>
    <row r="777" spans="127:136" ht="12.75" customHeight="1">
      <c r="DW777" s="2"/>
      <c r="DX777" s="2"/>
      <c r="DY777" s="25"/>
      <c r="DZ777" s="25"/>
      <c r="EA777" s="25"/>
      <c r="EB777" s="2"/>
      <c r="EC777" s="2"/>
      <c r="ED777" s="2"/>
      <c r="EE777" s="25"/>
      <c r="EF777" s="25"/>
    </row>
    <row r="778" spans="127:136" ht="12.75" customHeight="1">
      <c r="DW778" s="2"/>
      <c r="DX778" s="2"/>
      <c r="DY778" s="25"/>
      <c r="DZ778" s="25"/>
      <c r="EA778" s="25"/>
      <c r="EB778" s="2"/>
      <c r="EC778" s="2"/>
      <c r="ED778" s="2"/>
      <c r="EE778" s="25"/>
      <c r="EF778" s="25"/>
    </row>
    <row r="779" spans="127:136" ht="12.75" customHeight="1">
      <c r="DW779" s="2"/>
      <c r="DX779" s="2"/>
      <c r="DY779" s="25"/>
      <c r="DZ779" s="25"/>
      <c r="EA779" s="25"/>
      <c r="EB779" s="2"/>
      <c r="EC779" s="2"/>
      <c r="ED779" s="2"/>
      <c r="EE779" s="25"/>
      <c r="EF779" s="25"/>
    </row>
    <row r="780" spans="127:136" ht="12.75" customHeight="1">
      <c r="DW780" s="2"/>
      <c r="DX780" s="2"/>
      <c r="DY780" s="25"/>
      <c r="DZ780" s="25"/>
      <c r="EA780" s="25"/>
      <c r="EB780" s="2"/>
      <c r="EC780" s="2"/>
      <c r="ED780" s="2"/>
      <c r="EE780" s="25"/>
      <c r="EF780" s="25"/>
    </row>
    <row r="781" spans="127:136" ht="12.75" customHeight="1">
      <c r="DW781" s="2"/>
      <c r="DX781" s="2"/>
      <c r="DY781" s="25"/>
      <c r="DZ781" s="25"/>
      <c r="EA781" s="25"/>
      <c r="EB781" s="2"/>
      <c r="EC781" s="2"/>
      <c r="ED781" s="2"/>
      <c r="EE781" s="25"/>
      <c r="EF781" s="25"/>
    </row>
    <row r="782" spans="127:136" ht="12.75" customHeight="1">
      <c r="DW782" s="2"/>
      <c r="DX782" s="2"/>
      <c r="DY782" s="25"/>
      <c r="DZ782" s="25"/>
      <c r="EA782" s="25"/>
      <c r="EB782" s="2"/>
      <c r="EC782" s="2"/>
      <c r="ED782" s="2"/>
      <c r="EE782" s="25"/>
      <c r="EF782" s="25"/>
    </row>
    <row r="783" spans="127:136" ht="12.75" customHeight="1">
      <c r="DW783" s="2"/>
      <c r="DX783" s="2"/>
      <c r="DY783" s="25"/>
      <c r="DZ783" s="25"/>
      <c r="EA783" s="25"/>
      <c r="EB783" s="2"/>
      <c r="EC783" s="2"/>
      <c r="ED783" s="2"/>
      <c r="EE783" s="25"/>
      <c r="EF783" s="25"/>
    </row>
    <row r="784" spans="127:136" ht="12.75" customHeight="1">
      <c r="DW784" s="2"/>
      <c r="DX784" s="2"/>
      <c r="DY784" s="25"/>
      <c r="DZ784" s="25"/>
      <c r="EA784" s="25"/>
      <c r="EB784" s="2"/>
      <c r="EC784" s="2"/>
      <c r="ED784" s="2"/>
      <c r="EE784" s="25"/>
      <c r="EF784" s="25"/>
    </row>
    <row r="785" spans="127:136" ht="12.75" customHeight="1">
      <c r="DW785" s="2"/>
      <c r="DX785" s="2"/>
      <c r="DY785" s="25"/>
      <c r="DZ785" s="25"/>
      <c r="EA785" s="25"/>
      <c r="EB785" s="2"/>
      <c r="EC785" s="2"/>
      <c r="ED785" s="2"/>
      <c r="EE785" s="25"/>
      <c r="EF785" s="25"/>
    </row>
    <row r="786" spans="127:136" ht="12.75" customHeight="1">
      <c r="DW786" s="2"/>
      <c r="DX786" s="2"/>
      <c r="DY786" s="25"/>
      <c r="DZ786" s="25"/>
      <c r="EA786" s="25"/>
      <c r="EB786" s="2"/>
      <c r="EC786" s="2"/>
      <c r="ED786" s="2"/>
      <c r="EE786" s="25"/>
      <c r="EF786" s="25"/>
    </row>
    <row r="787" spans="127:136" ht="12.75" customHeight="1">
      <c r="DW787" s="2"/>
      <c r="DX787" s="2"/>
      <c r="DY787" s="25"/>
      <c r="DZ787" s="25"/>
      <c r="EA787" s="25"/>
      <c r="EB787" s="2"/>
      <c r="EC787" s="2"/>
      <c r="ED787" s="2"/>
      <c r="EE787" s="25"/>
      <c r="EF787" s="25"/>
    </row>
    <row r="788" spans="127:136" ht="12.75" customHeight="1">
      <c r="DW788" s="2"/>
      <c r="DX788" s="2"/>
      <c r="DY788" s="25"/>
      <c r="DZ788" s="25"/>
      <c r="EA788" s="25"/>
      <c r="EB788" s="2"/>
      <c r="EC788" s="2"/>
      <c r="ED788" s="2"/>
      <c r="EE788" s="25"/>
      <c r="EF788" s="25"/>
    </row>
    <row r="789" spans="127:136" ht="12.75" customHeight="1">
      <c r="DW789" s="2"/>
      <c r="DX789" s="2"/>
      <c r="DY789" s="25"/>
      <c r="DZ789" s="25"/>
      <c r="EA789" s="25"/>
      <c r="EB789" s="2"/>
      <c r="EC789" s="2"/>
      <c r="ED789" s="2"/>
      <c r="EE789" s="25"/>
      <c r="EF789" s="25"/>
    </row>
    <row r="790" spans="127:136" ht="12.75" customHeight="1">
      <c r="DW790" s="2"/>
      <c r="DX790" s="2"/>
      <c r="DY790" s="25"/>
      <c r="DZ790" s="25"/>
      <c r="EA790" s="25"/>
      <c r="EB790" s="2"/>
      <c r="EC790" s="2"/>
      <c r="ED790" s="2"/>
      <c r="EE790" s="25"/>
      <c r="EF790" s="25"/>
    </row>
    <row r="791" spans="127:136" ht="12.75" customHeight="1">
      <c r="DW791" s="2"/>
      <c r="DX791" s="2"/>
      <c r="DY791" s="25"/>
      <c r="DZ791" s="25"/>
      <c r="EA791" s="25"/>
      <c r="EB791" s="2"/>
      <c r="EC791" s="2"/>
      <c r="ED791" s="2"/>
      <c r="EE791" s="25"/>
      <c r="EF791" s="25"/>
    </row>
    <row r="792" spans="127:136" ht="12.75" customHeight="1">
      <c r="DW792" s="2"/>
      <c r="DX792" s="2"/>
      <c r="DY792" s="25"/>
      <c r="DZ792" s="25"/>
      <c r="EA792" s="25"/>
      <c r="EB792" s="2"/>
      <c r="EC792" s="2"/>
      <c r="ED792" s="2"/>
      <c r="EE792" s="25"/>
      <c r="EF792" s="25"/>
    </row>
    <row r="793" spans="127:136" ht="12.75" customHeight="1">
      <c r="DW793" s="2"/>
      <c r="DX793" s="2"/>
      <c r="DY793" s="25"/>
      <c r="DZ793" s="25"/>
      <c r="EA793" s="25"/>
      <c r="EB793" s="2"/>
      <c r="EC793" s="2"/>
      <c r="ED793" s="2"/>
      <c r="EE793" s="25"/>
      <c r="EF793" s="25"/>
    </row>
    <row r="794" spans="127:136" ht="12.75" customHeight="1">
      <c r="DW794" s="2"/>
      <c r="DX794" s="2"/>
      <c r="DY794" s="25"/>
      <c r="DZ794" s="25"/>
      <c r="EA794" s="25"/>
      <c r="EB794" s="2"/>
      <c r="EC794" s="2"/>
      <c r="ED794" s="2"/>
      <c r="EE794" s="25"/>
      <c r="EF794" s="25"/>
    </row>
    <row r="795" spans="127:136" ht="12.75" customHeight="1">
      <c r="DW795" s="2"/>
      <c r="DX795" s="2"/>
      <c r="DY795" s="25"/>
      <c r="DZ795" s="25"/>
      <c r="EA795" s="25"/>
      <c r="EB795" s="2"/>
      <c r="EC795" s="2"/>
      <c r="ED795" s="2"/>
      <c r="EE795" s="25"/>
      <c r="EF795" s="25"/>
    </row>
    <row r="796" spans="127:136" ht="12.75" customHeight="1">
      <c r="DW796" s="2"/>
      <c r="DX796" s="2"/>
      <c r="DY796" s="25"/>
      <c r="DZ796" s="25"/>
      <c r="EA796" s="25"/>
      <c r="EB796" s="2"/>
      <c r="EC796" s="2"/>
      <c r="ED796" s="2"/>
      <c r="EE796" s="25"/>
      <c r="EF796" s="25"/>
    </row>
    <row r="797" spans="127:136" ht="12.75" customHeight="1">
      <c r="DW797" s="2"/>
      <c r="DX797" s="2"/>
      <c r="DY797" s="25"/>
      <c r="DZ797" s="25"/>
      <c r="EA797" s="25"/>
      <c r="EB797" s="2"/>
      <c r="EC797" s="2"/>
      <c r="ED797" s="2"/>
      <c r="EE797" s="25"/>
      <c r="EF797" s="25"/>
    </row>
    <row r="798" spans="127:136" ht="12.75" customHeight="1">
      <c r="DW798" s="2"/>
      <c r="DX798" s="2"/>
      <c r="DY798" s="25"/>
      <c r="DZ798" s="25"/>
      <c r="EA798" s="25"/>
      <c r="EB798" s="2"/>
      <c r="EC798" s="2"/>
      <c r="ED798" s="2"/>
      <c r="EE798" s="25"/>
      <c r="EF798" s="25"/>
    </row>
    <row r="799" spans="127:136" ht="12.75" customHeight="1">
      <c r="DW799" s="2"/>
      <c r="DX799" s="2"/>
      <c r="DY799" s="25"/>
      <c r="DZ799" s="25"/>
      <c r="EA799" s="25"/>
      <c r="EB799" s="2"/>
      <c r="EC799" s="2"/>
      <c r="ED799" s="2"/>
      <c r="EE799" s="25"/>
      <c r="EF799" s="25"/>
    </row>
    <row r="800" spans="127:136" ht="12.75" customHeight="1">
      <c r="DW800" s="2"/>
      <c r="DX800" s="2"/>
      <c r="DY800" s="25"/>
      <c r="DZ800" s="25"/>
      <c r="EA800" s="25"/>
      <c r="EB800" s="2"/>
      <c r="EC800" s="2"/>
      <c r="ED800" s="2"/>
      <c r="EE800" s="25"/>
      <c r="EF800" s="25"/>
    </row>
    <row r="801" spans="127:136" ht="12.75" customHeight="1">
      <c r="DW801" s="2"/>
      <c r="DX801" s="2"/>
      <c r="DY801" s="25"/>
      <c r="DZ801" s="25"/>
      <c r="EA801" s="25"/>
      <c r="EB801" s="2"/>
      <c r="EC801" s="2"/>
      <c r="ED801" s="2"/>
      <c r="EE801" s="25"/>
      <c r="EF801" s="25"/>
    </row>
    <row r="802" spans="127:136" ht="12.75" customHeight="1">
      <c r="DW802" s="2"/>
      <c r="DX802" s="2"/>
      <c r="DY802" s="25"/>
      <c r="DZ802" s="25"/>
      <c r="EA802" s="25"/>
      <c r="EB802" s="2"/>
      <c r="EC802" s="2"/>
      <c r="ED802" s="2"/>
      <c r="EE802" s="25"/>
      <c r="EF802" s="25"/>
    </row>
    <row r="803" spans="127:136" ht="12.75" customHeight="1">
      <c r="DW803" s="2"/>
      <c r="DX803" s="2"/>
      <c r="DY803" s="25"/>
      <c r="DZ803" s="25"/>
      <c r="EA803" s="25"/>
      <c r="EB803" s="2"/>
      <c r="EC803" s="2"/>
      <c r="ED803" s="2"/>
      <c r="EE803" s="25"/>
      <c r="EF803" s="25"/>
    </row>
    <row r="804" spans="127:136" ht="12.75" customHeight="1">
      <c r="DW804" s="2"/>
      <c r="DX804" s="2"/>
      <c r="DY804" s="25"/>
      <c r="DZ804" s="25"/>
      <c r="EA804" s="25"/>
      <c r="EB804" s="2"/>
      <c r="EC804" s="2"/>
      <c r="ED804" s="2"/>
      <c r="EE804" s="25"/>
      <c r="EF804" s="25"/>
    </row>
    <row r="805" spans="127:136" ht="12.75" customHeight="1">
      <c r="DW805" s="2"/>
      <c r="DX805" s="2"/>
      <c r="DY805" s="25"/>
      <c r="DZ805" s="25"/>
      <c r="EA805" s="25"/>
      <c r="EB805" s="2"/>
      <c r="EC805" s="2"/>
      <c r="ED805" s="2"/>
      <c r="EE805" s="25"/>
      <c r="EF805" s="25"/>
    </row>
    <row r="806" spans="127:136" ht="12.75" customHeight="1">
      <c r="DW806" s="2"/>
      <c r="DX806" s="2"/>
      <c r="DY806" s="25"/>
      <c r="DZ806" s="25"/>
      <c r="EA806" s="25"/>
      <c r="EB806" s="2"/>
      <c r="EC806" s="2"/>
      <c r="ED806" s="2"/>
      <c r="EE806" s="25"/>
      <c r="EF806" s="25"/>
    </row>
    <row r="807" spans="127:136" ht="12.75" customHeight="1">
      <c r="DW807" s="2"/>
      <c r="DX807" s="2"/>
      <c r="DY807" s="25"/>
      <c r="DZ807" s="25"/>
      <c r="EA807" s="25"/>
      <c r="EB807" s="2"/>
      <c r="EC807" s="2"/>
      <c r="ED807" s="2"/>
      <c r="EE807" s="25"/>
      <c r="EF807" s="25"/>
    </row>
    <row r="808" spans="127:136" ht="12.75" customHeight="1">
      <c r="DW808" s="2"/>
      <c r="DX808" s="2"/>
      <c r="DY808" s="25"/>
      <c r="DZ808" s="25"/>
      <c r="EA808" s="25"/>
      <c r="EB808" s="2"/>
      <c r="EC808" s="2"/>
      <c r="ED808" s="2"/>
      <c r="EE808" s="25"/>
      <c r="EF808" s="25"/>
    </row>
    <row r="809" spans="127:136" ht="12.75" customHeight="1">
      <c r="DW809" s="2"/>
      <c r="DX809" s="2"/>
      <c r="DY809" s="25"/>
      <c r="DZ809" s="25"/>
      <c r="EA809" s="25"/>
      <c r="EB809" s="2"/>
      <c r="EC809" s="2"/>
      <c r="ED809" s="2"/>
      <c r="EE809" s="25"/>
      <c r="EF809" s="25"/>
    </row>
    <row r="810" spans="127:136" ht="12.75" customHeight="1">
      <c r="DW810" s="2"/>
      <c r="DX810" s="2"/>
      <c r="DY810" s="25"/>
      <c r="DZ810" s="25"/>
      <c r="EA810" s="25"/>
      <c r="EB810" s="2"/>
      <c r="EC810" s="2"/>
      <c r="ED810" s="2"/>
      <c r="EE810" s="25"/>
      <c r="EF810" s="25"/>
    </row>
    <row r="811" spans="127:136" ht="12.75" customHeight="1">
      <c r="DW811" s="2"/>
      <c r="DX811" s="2"/>
      <c r="DY811" s="25"/>
      <c r="DZ811" s="25"/>
      <c r="EA811" s="25"/>
      <c r="EB811" s="2"/>
      <c r="EC811" s="2"/>
      <c r="ED811" s="2"/>
      <c r="EE811" s="25"/>
      <c r="EF811" s="25"/>
    </row>
    <row r="812" spans="127:136" ht="12.75" customHeight="1">
      <c r="DW812" s="2"/>
      <c r="DX812" s="2"/>
      <c r="DY812" s="25"/>
      <c r="DZ812" s="25"/>
      <c r="EA812" s="25"/>
      <c r="EB812" s="2"/>
      <c r="EC812" s="2"/>
      <c r="ED812" s="2"/>
      <c r="EE812" s="25"/>
      <c r="EF812" s="25"/>
    </row>
    <row r="813" spans="127:136" ht="12.75" customHeight="1">
      <c r="DW813" s="2"/>
      <c r="DX813" s="2"/>
      <c r="DY813" s="25"/>
      <c r="DZ813" s="25"/>
      <c r="EA813" s="25"/>
      <c r="EB813" s="2"/>
      <c r="EC813" s="2"/>
      <c r="ED813" s="2"/>
      <c r="EE813" s="25"/>
      <c r="EF813" s="25"/>
    </row>
    <row r="814" spans="127:136" ht="12.75" customHeight="1">
      <c r="DW814" s="2"/>
      <c r="DX814" s="2"/>
      <c r="DY814" s="25"/>
      <c r="DZ814" s="25"/>
      <c r="EA814" s="25"/>
      <c r="EB814" s="2"/>
      <c r="EC814" s="2"/>
      <c r="ED814" s="2"/>
      <c r="EE814" s="25"/>
      <c r="EF814" s="25"/>
    </row>
    <row r="815" spans="127:136" ht="12.75" customHeight="1">
      <c r="DW815" s="2"/>
      <c r="DX815" s="2"/>
      <c r="DY815" s="25"/>
      <c r="DZ815" s="25"/>
      <c r="EA815" s="25"/>
      <c r="EB815" s="2"/>
      <c r="EC815" s="2"/>
      <c r="ED815" s="2"/>
      <c r="EE815" s="25"/>
      <c r="EF815" s="25"/>
    </row>
    <row r="816" spans="127:136" ht="12.75" customHeight="1">
      <c r="DW816" s="2"/>
      <c r="DX816" s="2"/>
      <c r="DY816" s="25"/>
      <c r="DZ816" s="25"/>
      <c r="EA816" s="25"/>
      <c r="EB816" s="2"/>
      <c r="EC816" s="2"/>
      <c r="ED816" s="2"/>
      <c r="EE816" s="25"/>
      <c r="EF816" s="25"/>
    </row>
    <row r="817" spans="127:136" ht="12.75" customHeight="1">
      <c r="DW817" s="2"/>
      <c r="DX817" s="2"/>
      <c r="DY817" s="25"/>
      <c r="DZ817" s="25"/>
      <c r="EA817" s="25"/>
      <c r="EB817" s="2"/>
      <c r="EC817" s="2"/>
      <c r="ED817" s="2"/>
      <c r="EE817" s="25"/>
      <c r="EF817" s="25"/>
    </row>
    <row r="818" spans="127:136" ht="12.75" customHeight="1">
      <c r="DW818" s="2"/>
      <c r="DX818" s="2"/>
      <c r="DY818" s="25"/>
      <c r="DZ818" s="25"/>
      <c r="EA818" s="25"/>
      <c r="EB818" s="2"/>
      <c r="EC818" s="2"/>
      <c r="ED818" s="2"/>
      <c r="EE818" s="25"/>
      <c r="EF818" s="25"/>
    </row>
    <row r="819" spans="127:136" ht="12.75" customHeight="1">
      <c r="DW819" s="2"/>
      <c r="DX819" s="2"/>
      <c r="DY819" s="25"/>
      <c r="DZ819" s="25"/>
      <c r="EA819" s="25"/>
      <c r="EB819" s="2"/>
      <c r="EC819" s="2"/>
      <c r="ED819" s="2"/>
      <c r="EE819" s="25"/>
      <c r="EF819" s="25"/>
    </row>
    <row r="820" spans="127:136" ht="12.75" customHeight="1">
      <c r="DW820" s="2"/>
      <c r="DX820" s="2"/>
      <c r="DY820" s="25"/>
      <c r="DZ820" s="25"/>
      <c r="EA820" s="25"/>
      <c r="EB820" s="2"/>
      <c r="EC820" s="2"/>
      <c r="ED820" s="2"/>
      <c r="EE820" s="25"/>
      <c r="EF820" s="25"/>
    </row>
    <row r="821" spans="127:136" ht="12.75" customHeight="1">
      <c r="DW821" s="2"/>
      <c r="DX821" s="2"/>
      <c r="DY821" s="25"/>
      <c r="DZ821" s="25"/>
      <c r="EA821" s="25"/>
      <c r="EB821" s="2"/>
      <c r="EC821" s="2"/>
      <c r="ED821" s="2"/>
      <c r="EE821" s="25"/>
      <c r="EF821" s="25"/>
    </row>
    <row r="822" spans="127:136" ht="12.75" customHeight="1">
      <c r="DW822" s="2"/>
      <c r="DX822" s="2"/>
      <c r="DY822" s="25"/>
      <c r="DZ822" s="25"/>
      <c r="EA822" s="25"/>
      <c r="EB822" s="2"/>
      <c r="EC822" s="2"/>
      <c r="ED822" s="2"/>
      <c r="EE822" s="25"/>
      <c r="EF822" s="25"/>
    </row>
    <row r="823" spans="127:136" ht="12.75" customHeight="1">
      <c r="DW823" s="2"/>
      <c r="DX823" s="2"/>
      <c r="DY823" s="25"/>
      <c r="DZ823" s="25"/>
      <c r="EA823" s="25"/>
      <c r="EB823" s="2"/>
      <c r="EC823" s="2"/>
      <c r="ED823" s="2"/>
      <c r="EE823" s="25"/>
      <c r="EF823" s="25"/>
    </row>
    <row r="824" spans="127:136" ht="12.75" customHeight="1">
      <c r="DW824" s="2"/>
      <c r="DX824" s="2"/>
      <c r="DY824" s="25"/>
      <c r="DZ824" s="25"/>
      <c r="EA824" s="25"/>
      <c r="EB824" s="2"/>
      <c r="EC824" s="2"/>
      <c r="ED824" s="2"/>
      <c r="EE824" s="25"/>
      <c r="EF824" s="25"/>
    </row>
    <row r="825" spans="127:136" ht="12.75" customHeight="1">
      <c r="DW825" s="2"/>
      <c r="DX825" s="2"/>
      <c r="DY825" s="25"/>
      <c r="DZ825" s="25"/>
      <c r="EA825" s="25"/>
      <c r="EB825" s="2"/>
      <c r="EC825" s="2"/>
      <c r="ED825" s="2"/>
      <c r="EE825" s="25"/>
      <c r="EF825" s="25"/>
    </row>
    <row r="826" spans="127:136" ht="12.75" customHeight="1">
      <c r="DW826" s="2"/>
      <c r="DX826" s="2"/>
      <c r="DY826" s="25"/>
      <c r="DZ826" s="25"/>
      <c r="EA826" s="25"/>
      <c r="EB826" s="2"/>
      <c r="EC826" s="2"/>
      <c r="ED826" s="2"/>
      <c r="EE826" s="25"/>
      <c r="EF826" s="25"/>
    </row>
    <row r="827" spans="127:136" ht="12.75" customHeight="1">
      <c r="DW827" s="2"/>
      <c r="DX827" s="2"/>
      <c r="DY827" s="25"/>
      <c r="DZ827" s="25"/>
      <c r="EA827" s="25"/>
      <c r="EB827" s="2"/>
      <c r="EC827" s="2"/>
      <c r="ED827" s="2"/>
      <c r="EE827" s="25"/>
      <c r="EF827" s="25"/>
    </row>
    <row r="828" spans="127:136" ht="12.75" customHeight="1">
      <c r="DW828" s="2"/>
      <c r="DX828" s="2"/>
      <c r="DY828" s="25"/>
      <c r="DZ828" s="25"/>
      <c r="EA828" s="25"/>
      <c r="EB828" s="2"/>
      <c r="EC828" s="2"/>
      <c r="ED828" s="2"/>
      <c r="EE828" s="25"/>
      <c r="EF828" s="25"/>
    </row>
    <row r="829" spans="127:136" ht="12.75" customHeight="1">
      <c r="DW829" s="2"/>
      <c r="DX829" s="2"/>
      <c r="DY829" s="25"/>
      <c r="DZ829" s="25"/>
      <c r="EA829" s="25"/>
      <c r="EB829" s="2"/>
      <c r="EC829" s="2"/>
      <c r="ED829" s="2"/>
      <c r="EE829" s="25"/>
      <c r="EF829" s="25"/>
    </row>
    <row r="830" spans="127:136" ht="12.75" customHeight="1">
      <c r="DW830" s="2"/>
      <c r="DX830" s="2"/>
      <c r="DY830" s="25"/>
      <c r="DZ830" s="25"/>
      <c r="EA830" s="25"/>
      <c r="EB830" s="2"/>
      <c r="EC830" s="2"/>
      <c r="ED830" s="2"/>
      <c r="EE830" s="25"/>
      <c r="EF830" s="25"/>
    </row>
    <row r="831" spans="127:136" ht="12.75" customHeight="1">
      <c r="DW831" s="2"/>
      <c r="DX831" s="2"/>
      <c r="DY831" s="25"/>
      <c r="DZ831" s="25"/>
      <c r="EA831" s="25"/>
      <c r="EB831" s="2"/>
      <c r="EC831" s="2"/>
      <c r="ED831" s="2"/>
      <c r="EE831" s="25"/>
      <c r="EF831" s="25"/>
    </row>
    <row r="832" spans="127:136" ht="12.75" customHeight="1">
      <c r="DW832" s="2"/>
      <c r="DX832" s="2"/>
      <c r="DY832" s="25"/>
      <c r="DZ832" s="25"/>
      <c r="EA832" s="25"/>
      <c r="EB832" s="2"/>
      <c r="EC832" s="2"/>
      <c r="ED832" s="2"/>
      <c r="EE832" s="25"/>
      <c r="EF832" s="25"/>
    </row>
    <row r="833" spans="127:136" ht="12.75" customHeight="1">
      <c r="DW833" s="2"/>
      <c r="DX833" s="2"/>
      <c r="DY833" s="25"/>
      <c r="DZ833" s="25"/>
      <c r="EA833" s="25"/>
      <c r="EB833" s="2"/>
      <c r="EC833" s="2"/>
      <c r="ED833" s="2"/>
      <c r="EE833" s="25"/>
      <c r="EF833" s="25"/>
    </row>
    <row r="834" spans="127:136" ht="12.75" customHeight="1">
      <c r="DW834" s="2"/>
      <c r="DX834" s="2"/>
      <c r="DY834" s="25"/>
      <c r="DZ834" s="25"/>
      <c r="EA834" s="25"/>
      <c r="EB834" s="2"/>
      <c r="EC834" s="2"/>
      <c r="ED834" s="2"/>
      <c r="EE834" s="25"/>
      <c r="EF834" s="25"/>
    </row>
    <row r="835" spans="127:136" ht="12.75" customHeight="1">
      <c r="DW835" s="2"/>
      <c r="DX835" s="2"/>
      <c r="DY835" s="25"/>
      <c r="DZ835" s="25"/>
      <c r="EA835" s="25"/>
      <c r="EB835" s="2"/>
      <c r="EC835" s="2"/>
      <c r="ED835" s="2"/>
      <c r="EE835" s="25"/>
      <c r="EF835" s="25"/>
    </row>
    <row r="836" spans="127:136" ht="12.75" customHeight="1">
      <c r="DW836" s="2"/>
      <c r="DX836" s="2"/>
      <c r="DY836" s="25"/>
      <c r="DZ836" s="25"/>
      <c r="EA836" s="25"/>
      <c r="EB836" s="2"/>
      <c r="EC836" s="2"/>
      <c r="ED836" s="2"/>
      <c r="EE836" s="25"/>
      <c r="EF836" s="25"/>
    </row>
    <row r="837" spans="127:136" ht="12.75" customHeight="1">
      <c r="DW837" s="2"/>
      <c r="DX837" s="2"/>
      <c r="DY837" s="25"/>
      <c r="DZ837" s="25"/>
      <c r="EA837" s="25"/>
      <c r="EB837" s="2"/>
      <c r="EC837" s="2"/>
      <c r="ED837" s="2"/>
      <c r="EE837" s="25"/>
      <c r="EF837" s="25"/>
    </row>
    <row r="838" spans="127:136" ht="12.75" customHeight="1">
      <c r="DW838" s="2"/>
      <c r="DX838" s="2"/>
      <c r="DY838" s="25"/>
      <c r="DZ838" s="25"/>
      <c r="EA838" s="25"/>
      <c r="EB838" s="2"/>
      <c r="EC838" s="2"/>
      <c r="ED838" s="2"/>
      <c r="EE838" s="25"/>
      <c r="EF838" s="25"/>
    </row>
    <row r="839" spans="127:136" ht="12.75" customHeight="1">
      <c r="DW839" s="2"/>
      <c r="DX839" s="2"/>
      <c r="DY839" s="25"/>
      <c r="DZ839" s="25"/>
      <c r="EA839" s="25"/>
      <c r="EB839" s="2"/>
      <c r="EC839" s="2"/>
      <c r="ED839" s="2"/>
      <c r="EE839" s="25"/>
      <c r="EF839" s="25"/>
    </row>
    <row r="840" spans="127:136" ht="12.75" customHeight="1">
      <c r="DW840" s="2"/>
      <c r="DX840" s="2"/>
      <c r="DY840" s="25"/>
      <c r="DZ840" s="25"/>
      <c r="EA840" s="25"/>
      <c r="EB840" s="2"/>
      <c r="EC840" s="2"/>
      <c r="ED840" s="2"/>
      <c r="EE840" s="25"/>
      <c r="EF840" s="25"/>
    </row>
    <row r="841" spans="127:136" ht="12.75" customHeight="1">
      <c r="DW841" s="2"/>
      <c r="DX841" s="2"/>
      <c r="DY841" s="25"/>
      <c r="DZ841" s="25"/>
      <c r="EA841" s="25"/>
      <c r="EB841" s="2"/>
      <c r="EC841" s="2"/>
      <c r="ED841" s="2"/>
      <c r="EE841" s="25"/>
      <c r="EF841" s="25"/>
    </row>
    <row r="842" spans="127:136" ht="12.75" customHeight="1">
      <c r="DW842" s="2"/>
      <c r="DX842" s="2"/>
      <c r="DY842" s="25"/>
      <c r="DZ842" s="25"/>
      <c r="EA842" s="25"/>
      <c r="EB842" s="2"/>
      <c r="EC842" s="2"/>
      <c r="ED842" s="2"/>
      <c r="EE842" s="25"/>
      <c r="EF842" s="25"/>
    </row>
    <row r="843" spans="127:136" ht="12.75" customHeight="1">
      <c r="DW843" s="2"/>
      <c r="DX843" s="2"/>
      <c r="DY843" s="25"/>
      <c r="DZ843" s="25"/>
      <c r="EA843" s="25"/>
      <c r="EB843" s="2"/>
      <c r="EC843" s="2"/>
      <c r="ED843" s="2"/>
      <c r="EE843" s="25"/>
      <c r="EF843" s="25"/>
    </row>
    <row r="844" spans="127:136" ht="12.75" customHeight="1">
      <c r="DW844" s="2"/>
      <c r="DX844" s="2"/>
      <c r="DY844" s="25"/>
      <c r="DZ844" s="25"/>
      <c r="EA844" s="25"/>
      <c r="EB844" s="2"/>
      <c r="EC844" s="2"/>
      <c r="ED844" s="2"/>
      <c r="EE844" s="25"/>
      <c r="EF844" s="25"/>
    </row>
    <row r="845" spans="127:136" ht="12.75" customHeight="1">
      <c r="DW845" s="2"/>
      <c r="DX845" s="2"/>
      <c r="DY845" s="25"/>
      <c r="DZ845" s="25"/>
      <c r="EA845" s="25"/>
      <c r="EB845" s="2"/>
      <c r="EC845" s="2"/>
      <c r="ED845" s="2"/>
      <c r="EE845" s="25"/>
      <c r="EF845" s="25"/>
    </row>
    <row r="846" spans="127:136" ht="12.75" customHeight="1">
      <c r="DW846" s="2"/>
      <c r="DX846" s="2"/>
      <c r="DY846" s="25"/>
      <c r="DZ846" s="25"/>
      <c r="EA846" s="25"/>
      <c r="EB846" s="2"/>
      <c r="EC846" s="2"/>
      <c r="ED846" s="2"/>
      <c r="EE846" s="25"/>
      <c r="EF846" s="25"/>
    </row>
    <row r="847" spans="127:136" ht="12.75" customHeight="1">
      <c r="DW847" s="2"/>
      <c r="DX847" s="2"/>
      <c r="DY847" s="25"/>
      <c r="DZ847" s="25"/>
      <c r="EA847" s="25"/>
      <c r="EB847" s="2"/>
      <c r="EC847" s="2"/>
      <c r="ED847" s="2"/>
      <c r="EE847" s="25"/>
      <c r="EF847" s="25"/>
    </row>
    <row r="848" spans="127:136" ht="12.75" customHeight="1">
      <c r="DW848" s="2"/>
      <c r="DX848" s="2"/>
      <c r="DY848" s="25"/>
      <c r="DZ848" s="25"/>
      <c r="EA848" s="25"/>
      <c r="EB848" s="2"/>
      <c r="EC848" s="2"/>
      <c r="ED848" s="2"/>
      <c r="EE848" s="25"/>
      <c r="EF848" s="25"/>
    </row>
    <row r="849" spans="127:136" ht="12.75" customHeight="1">
      <c r="DW849" s="2"/>
      <c r="DX849" s="2"/>
      <c r="DY849" s="25"/>
      <c r="DZ849" s="25"/>
      <c r="EA849" s="25"/>
      <c r="EB849" s="2"/>
      <c r="EC849" s="2"/>
      <c r="ED849" s="2"/>
      <c r="EE849" s="25"/>
      <c r="EF849" s="25"/>
    </row>
    <row r="850" spans="127:136" ht="12.75" customHeight="1">
      <c r="DW850" s="2"/>
      <c r="DX850" s="2"/>
      <c r="DY850" s="25"/>
      <c r="DZ850" s="25"/>
      <c r="EA850" s="25"/>
      <c r="EB850" s="2"/>
      <c r="EC850" s="2"/>
      <c r="ED850" s="2"/>
      <c r="EE850" s="25"/>
      <c r="EF850" s="25"/>
    </row>
    <row r="851" spans="127:136" ht="12.75" customHeight="1">
      <c r="DW851" s="2"/>
      <c r="DX851" s="2"/>
      <c r="DY851" s="25"/>
      <c r="DZ851" s="25"/>
      <c r="EA851" s="25"/>
      <c r="EB851" s="2"/>
      <c r="EC851" s="2"/>
      <c r="ED851" s="2"/>
      <c r="EE851" s="25"/>
      <c r="EF851" s="25"/>
    </row>
    <row r="852" spans="127:136" ht="12.75" customHeight="1">
      <c r="DW852" s="2"/>
      <c r="DX852" s="2"/>
      <c r="DY852" s="25"/>
      <c r="DZ852" s="25"/>
      <c r="EA852" s="25"/>
      <c r="EB852" s="2"/>
      <c r="EC852" s="2"/>
      <c r="ED852" s="2"/>
      <c r="EE852" s="25"/>
      <c r="EF852" s="25"/>
    </row>
    <row r="853" spans="127:136" ht="12.75" customHeight="1">
      <c r="DW853" s="2"/>
      <c r="DX853" s="2"/>
      <c r="DY853" s="25"/>
      <c r="DZ853" s="25"/>
      <c r="EA853" s="25"/>
      <c r="EB853" s="2"/>
      <c r="EC853" s="2"/>
      <c r="ED853" s="2"/>
      <c r="EE853" s="25"/>
      <c r="EF853" s="25"/>
    </row>
    <row r="854" spans="127:136" ht="12.75" customHeight="1">
      <c r="DW854" s="2"/>
      <c r="DX854" s="2"/>
      <c r="DY854" s="25"/>
      <c r="DZ854" s="25"/>
      <c r="EA854" s="25"/>
      <c r="EB854" s="2"/>
      <c r="EC854" s="2"/>
      <c r="ED854" s="2"/>
      <c r="EE854" s="25"/>
      <c r="EF854" s="25"/>
    </row>
    <row r="855" spans="127:136" ht="12.75" customHeight="1">
      <c r="DW855" s="2"/>
      <c r="DX855" s="2"/>
      <c r="DY855" s="25"/>
      <c r="DZ855" s="25"/>
      <c r="EA855" s="25"/>
      <c r="EB855" s="2"/>
      <c r="EC855" s="2"/>
      <c r="ED855" s="2"/>
      <c r="EE855" s="25"/>
      <c r="EF855" s="25"/>
    </row>
    <row r="856" spans="127:136" ht="12.75" customHeight="1">
      <c r="DW856" s="2"/>
      <c r="DX856" s="2"/>
      <c r="DY856" s="25"/>
      <c r="DZ856" s="25"/>
      <c r="EA856" s="25"/>
      <c r="EB856" s="2"/>
      <c r="EC856" s="2"/>
      <c r="ED856" s="2"/>
      <c r="EE856" s="25"/>
      <c r="EF856" s="25"/>
    </row>
    <row r="857" spans="127:136" ht="12.75" customHeight="1">
      <c r="DW857" s="2"/>
      <c r="DX857" s="2"/>
      <c r="DY857" s="25"/>
      <c r="DZ857" s="25"/>
      <c r="EA857" s="25"/>
      <c r="EB857" s="2"/>
      <c r="EC857" s="2"/>
      <c r="ED857" s="2"/>
      <c r="EE857" s="25"/>
      <c r="EF857" s="25"/>
    </row>
    <row r="858" spans="127:136" ht="12.75" customHeight="1">
      <c r="DW858" s="2"/>
      <c r="DX858" s="2"/>
      <c r="DY858" s="25"/>
      <c r="DZ858" s="25"/>
      <c r="EA858" s="25"/>
      <c r="EB858" s="2"/>
      <c r="EC858" s="2"/>
      <c r="ED858" s="2"/>
      <c r="EE858" s="25"/>
      <c r="EF858" s="25"/>
    </row>
    <row r="859" spans="127:136" ht="12.75" customHeight="1">
      <c r="DW859" s="2"/>
      <c r="DX859" s="2"/>
      <c r="DY859" s="25"/>
      <c r="DZ859" s="25"/>
      <c r="EA859" s="25"/>
      <c r="EB859" s="2"/>
      <c r="EC859" s="2"/>
      <c r="ED859" s="2"/>
      <c r="EE859" s="25"/>
      <c r="EF859" s="25"/>
    </row>
    <row r="860" spans="127:136" ht="12.75" customHeight="1">
      <c r="DW860" s="2"/>
      <c r="DX860" s="2"/>
      <c r="DY860" s="25"/>
      <c r="DZ860" s="25"/>
      <c r="EA860" s="25"/>
      <c r="EB860" s="2"/>
      <c r="EC860" s="2"/>
      <c r="ED860" s="2"/>
      <c r="EE860" s="25"/>
      <c r="EF860" s="25"/>
    </row>
    <row r="861" spans="127:136" ht="12.75" customHeight="1">
      <c r="DW861" s="2"/>
      <c r="DX861" s="2"/>
      <c r="DY861" s="25"/>
      <c r="DZ861" s="25"/>
      <c r="EA861" s="25"/>
      <c r="EB861" s="2"/>
      <c r="EC861" s="2"/>
      <c r="ED861" s="2"/>
      <c r="EE861" s="25"/>
      <c r="EF861" s="25"/>
    </row>
    <row r="862" spans="127:136" ht="12.75" customHeight="1">
      <c r="DW862" s="2"/>
      <c r="DX862" s="2"/>
      <c r="DY862" s="25"/>
      <c r="DZ862" s="25"/>
      <c r="EA862" s="25"/>
      <c r="EB862" s="2"/>
      <c r="EC862" s="2"/>
      <c r="ED862" s="2"/>
      <c r="EE862" s="25"/>
      <c r="EF862" s="25"/>
    </row>
    <row r="863" spans="127:136" ht="12.75" customHeight="1">
      <c r="DW863" s="2"/>
      <c r="DX863" s="2"/>
      <c r="DY863" s="25"/>
      <c r="DZ863" s="25"/>
      <c r="EA863" s="25"/>
      <c r="EB863" s="2"/>
      <c r="EC863" s="2"/>
      <c r="ED863" s="2"/>
      <c r="EE863" s="25"/>
      <c r="EF863" s="25"/>
    </row>
    <row r="864" spans="127:136" ht="12.75" customHeight="1">
      <c r="DW864" s="2"/>
      <c r="DX864" s="2"/>
      <c r="DY864" s="25"/>
      <c r="DZ864" s="25"/>
      <c r="EA864" s="25"/>
      <c r="EB864" s="2"/>
      <c r="EC864" s="2"/>
      <c r="ED864" s="2"/>
      <c r="EE864" s="25"/>
      <c r="EF864" s="25"/>
    </row>
    <row r="865" spans="127:136" ht="12.75" customHeight="1">
      <c r="DW865" s="2"/>
      <c r="DX865" s="2"/>
      <c r="DY865" s="25"/>
      <c r="DZ865" s="25"/>
      <c r="EA865" s="25"/>
      <c r="EB865" s="2"/>
      <c r="EC865" s="2"/>
      <c r="ED865" s="2"/>
      <c r="EE865" s="25"/>
      <c r="EF865" s="25"/>
    </row>
    <row r="866" spans="127:136" ht="12.75" customHeight="1">
      <c r="DW866" s="2"/>
      <c r="DX866" s="2"/>
      <c r="DY866" s="25"/>
      <c r="DZ866" s="25"/>
      <c r="EA866" s="25"/>
      <c r="EB866" s="2"/>
      <c r="EC866" s="2"/>
      <c r="ED866" s="2"/>
      <c r="EE866" s="25"/>
      <c r="EF866" s="25"/>
    </row>
    <row r="867" spans="127:136" ht="12.75" customHeight="1">
      <c r="DW867" s="2"/>
      <c r="DX867" s="2"/>
      <c r="DY867" s="25"/>
      <c r="DZ867" s="25"/>
      <c r="EA867" s="25"/>
      <c r="EB867" s="2"/>
      <c r="EC867" s="2"/>
      <c r="ED867" s="2"/>
      <c r="EE867" s="25"/>
      <c r="EF867" s="25"/>
    </row>
    <row r="868" spans="127:136" ht="12.75" customHeight="1">
      <c r="DW868" s="2"/>
      <c r="DX868" s="2"/>
      <c r="DY868" s="25"/>
      <c r="DZ868" s="25"/>
      <c r="EA868" s="25"/>
      <c r="EB868" s="2"/>
      <c r="EC868" s="2"/>
      <c r="ED868" s="2"/>
      <c r="EE868" s="25"/>
      <c r="EF868" s="25"/>
    </row>
    <row r="869" spans="127:136" ht="12.75" customHeight="1">
      <c r="DW869" s="2"/>
      <c r="DX869" s="2"/>
      <c r="DY869" s="25"/>
      <c r="DZ869" s="25"/>
      <c r="EA869" s="25"/>
      <c r="EB869" s="2"/>
      <c r="EC869" s="2"/>
      <c r="ED869" s="2"/>
      <c r="EE869" s="25"/>
      <c r="EF869" s="25"/>
    </row>
    <row r="870" spans="127:136" ht="12.75" customHeight="1">
      <c r="DW870" s="2"/>
      <c r="DX870" s="2"/>
      <c r="DY870" s="25"/>
      <c r="DZ870" s="25"/>
      <c r="EA870" s="25"/>
      <c r="EB870" s="2"/>
      <c r="EC870" s="2"/>
      <c r="ED870" s="2"/>
      <c r="EE870" s="25"/>
      <c r="EF870" s="25"/>
    </row>
    <row r="871" spans="127:136" ht="12.75" customHeight="1">
      <c r="DW871" s="2"/>
      <c r="DX871" s="2"/>
      <c r="DY871" s="25"/>
      <c r="DZ871" s="25"/>
      <c r="EA871" s="25"/>
      <c r="EB871" s="2"/>
      <c r="EC871" s="2"/>
      <c r="ED871" s="2"/>
      <c r="EE871" s="25"/>
      <c r="EF871" s="25"/>
    </row>
    <row r="872" spans="127:136" ht="12.75" customHeight="1">
      <c r="DW872" s="2"/>
      <c r="DX872" s="2"/>
      <c r="DY872" s="25"/>
      <c r="DZ872" s="25"/>
      <c r="EA872" s="25"/>
      <c r="EB872" s="2"/>
      <c r="EC872" s="2"/>
      <c r="ED872" s="2"/>
      <c r="EE872" s="25"/>
      <c r="EF872" s="25"/>
    </row>
    <row r="873" spans="127:136" ht="12.75" customHeight="1">
      <c r="DW873" s="2"/>
      <c r="DX873" s="2"/>
      <c r="DY873" s="25"/>
      <c r="DZ873" s="25"/>
      <c r="EA873" s="25"/>
      <c r="EB873" s="2"/>
      <c r="EC873" s="2"/>
      <c r="ED873" s="2"/>
      <c r="EE873" s="25"/>
      <c r="EF873" s="25"/>
    </row>
    <row r="874" spans="127:136" ht="12.75" customHeight="1">
      <c r="DW874" s="2"/>
      <c r="DX874" s="2"/>
      <c r="DY874" s="25"/>
      <c r="DZ874" s="25"/>
      <c r="EA874" s="25"/>
      <c r="EB874" s="2"/>
      <c r="EC874" s="2"/>
      <c r="ED874" s="2"/>
      <c r="EE874" s="25"/>
      <c r="EF874" s="25"/>
    </row>
    <row r="875" spans="127:136" ht="12.75" customHeight="1">
      <c r="DW875" s="2"/>
      <c r="DX875" s="2"/>
      <c r="DY875" s="25"/>
      <c r="DZ875" s="25"/>
      <c r="EA875" s="25"/>
      <c r="EB875" s="2"/>
      <c r="EC875" s="2"/>
      <c r="ED875" s="2"/>
      <c r="EE875" s="25"/>
      <c r="EF875" s="25"/>
    </row>
    <row r="876" spans="127:136" ht="12.75" customHeight="1">
      <c r="DW876" s="2"/>
      <c r="DX876" s="2"/>
      <c r="DY876" s="25"/>
      <c r="DZ876" s="25"/>
      <c r="EA876" s="25"/>
      <c r="EB876" s="2"/>
      <c r="EC876" s="2"/>
      <c r="ED876" s="2"/>
      <c r="EE876" s="25"/>
      <c r="EF876" s="25"/>
    </row>
    <row r="877" spans="127:136" ht="12.75" customHeight="1">
      <c r="DW877" s="2"/>
      <c r="DX877" s="2"/>
      <c r="DY877" s="25"/>
      <c r="DZ877" s="25"/>
      <c r="EA877" s="25"/>
      <c r="EB877" s="2"/>
      <c r="EC877" s="2"/>
      <c r="ED877" s="2"/>
      <c r="EE877" s="25"/>
      <c r="EF877" s="25"/>
    </row>
    <row r="878" spans="127:136" ht="12.75" customHeight="1">
      <c r="DW878" s="2"/>
      <c r="DX878" s="2"/>
      <c r="DY878" s="25"/>
      <c r="DZ878" s="25"/>
      <c r="EA878" s="25"/>
      <c r="EB878" s="2"/>
      <c r="EC878" s="2"/>
      <c r="ED878" s="2"/>
      <c r="EE878" s="25"/>
      <c r="EF878" s="25"/>
    </row>
    <row r="879" spans="127:136" ht="12.75" customHeight="1">
      <c r="DW879" s="2"/>
      <c r="DX879" s="2"/>
      <c r="DY879" s="25"/>
      <c r="DZ879" s="25"/>
      <c r="EA879" s="25"/>
      <c r="EB879" s="2"/>
      <c r="EC879" s="2"/>
      <c r="ED879" s="2"/>
      <c r="EE879" s="25"/>
      <c r="EF879" s="25"/>
    </row>
    <row r="880" spans="127:136" ht="12.75" customHeight="1">
      <c r="DW880" s="2"/>
      <c r="DX880" s="2"/>
      <c r="DY880" s="25"/>
      <c r="DZ880" s="25"/>
      <c r="EA880" s="25"/>
      <c r="EB880" s="2"/>
      <c r="EC880" s="2"/>
      <c r="ED880" s="2"/>
      <c r="EE880" s="25"/>
      <c r="EF880" s="25"/>
    </row>
    <row r="881" spans="127:136" ht="12.75" customHeight="1">
      <c r="DW881" s="2"/>
      <c r="DX881" s="2"/>
      <c r="DY881" s="25"/>
      <c r="DZ881" s="25"/>
      <c r="EA881" s="25"/>
      <c r="EB881" s="2"/>
      <c r="EC881" s="2"/>
      <c r="ED881" s="2"/>
      <c r="EE881" s="25"/>
      <c r="EF881" s="25"/>
    </row>
    <row r="882" spans="127:136" ht="12.75" customHeight="1">
      <c r="DW882" s="2"/>
      <c r="DX882" s="2"/>
      <c r="DY882" s="25"/>
      <c r="DZ882" s="25"/>
      <c r="EA882" s="25"/>
      <c r="EB882" s="2"/>
      <c r="EC882" s="2"/>
      <c r="ED882" s="2"/>
      <c r="EE882" s="25"/>
      <c r="EF882" s="25"/>
    </row>
    <row r="883" spans="127:136" ht="12.75" customHeight="1">
      <c r="DW883" s="2"/>
      <c r="DX883" s="2"/>
      <c r="DY883" s="25"/>
      <c r="DZ883" s="25"/>
      <c r="EA883" s="25"/>
      <c r="EB883" s="2"/>
      <c r="EC883" s="2"/>
      <c r="ED883" s="2"/>
      <c r="EE883" s="25"/>
      <c r="EF883" s="25"/>
    </row>
    <row r="884" spans="127:136" ht="12.75" customHeight="1">
      <c r="DW884" s="2"/>
      <c r="DX884" s="2"/>
      <c r="DY884" s="25"/>
      <c r="DZ884" s="25"/>
      <c r="EA884" s="25"/>
      <c r="EB884" s="2"/>
      <c r="EC884" s="2"/>
      <c r="ED884" s="2"/>
      <c r="EE884" s="25"/>
      <c r="EF884" s="25"/>
    </row>
    <row r="885" spans="127:136" ht="12.75" customHeight="1">
      <c r="DW885" s="2"/>
      <c r="DX885" s="2"/>
      <c r="DY885" s="25"/>
      <c r="DZ885" s="25"/>
      <c r="EA885" s="25"/>
      <c r="EB885" s="2"/>
      <c r="EC885" s="2"/>
      <c r="ED885" s="2"/>
      <c r="EE885" s="25"/>
      <c r="EF885" s="25"/>
    </row>
    <row r="886" spans="127:136" ht="12.75" customHeight="1">
      <c r="DW886" s="2"/>
      <c r="DX886" s="2"/>
      <c r="DY886" s="25"/>
      <c r="DZ886" s="25"/>
      <c r="EA886" s="25"/>
      <c r="EB886" s="2"/>
      <c r="EC886" s="2"/>
      <c r="ED886" s="2"/>
      <c r="EE886" s="25"/>
      <c r="EF886" s="25"/>
    </row>
    <row r="887" spans="127:136" ht="12.75" customHeight="1">
      <c r="DW887" s="2"/>
      <c r="DX887" s="2"/>
      <c r="DY887" s="25"/>
      <c r="DZ887" s="25"/>
      <c r="EA887" s="25"/>
      <c r="EB887" s="2"/>
      <c r="EC887" s="2"/>
      <c r="ED887" s="2"/>
      <c r="EE887" s="25"/>
      <c r="EF887" s="25"/>
    </row>
    <row r="888" spans="127:136" ht="12.75" customHeight="1">
      <c r="DW888" s="2"/>
      <c r="DX888" s="2"/>
      <c r="DY888" s="25"/>
      <c r="DZ888" s="25"/>
      <c r="EA888" s="25"/>
      <c r="EB888" s="2"/>
      <c r="EC888" s="2"/>
      <c r="ED888" s="2"/>
      <c r="EE888" s="25"/>
      <c r="EF888" s="25"/>
    </row>
    <row r="889" spans="127:136" ht="12.75" customHeight="1">
      <c r="DW889" s="2"/>
      <c r="DX889" s="2"/>
      <c r="DY889" s="25"/>
      <c r="DZ889" s="25"/>
      <c r="EA889" s="25"/>
      <c r="EB889" s="2"/>
      <c r="EC889" s="2"/>
      <c r="ED889" s="2"/>
      <c r="EE889" s="25"/>
      <c r="EF889" s="25"/>
    </row>
    <row r="890" spans="127:136" ht="12.75" customHeight="1">
      <c r="DW890" s="2"/>
      <c r="DX890" s="2"/>
      <c r="DY890" s="25"/>
      <c r="DZ890" s="25"/>
      <c r="EA890" s="25"/>
      <c r="EB890" s="2"/>
      <c r="EC890" s="2"/>
      <c r="ED890" s="2"/>
      <c r="EE890" s="25"/>
      <c r="EF890" s="25"/>
    </row>
    <row r="891" spans="127:136" ht="12.75" customHeight="1">
      <c r="DW891" s="2"/>
      <c r="DX891" s="2"/>
      <c r="DY891" s="25"/>
      <c r="DZ891" s="25"/>
      <c r="EA891" s="25"/>
      <c r="EB891" s="2"/>
      <c r="EC891" s="2"/>
      <c r="ED891" s="2"/>
      <c r="EE891" s="25"/>
      <c r="EF891" s="25"/>
    </row>
    <row r="892" spans="127:136" ht="12.75" customHeight="1">
      <c r="DW892" s="2"/>
      <c r="DX892" s="2"/>
      <c r="DY892" s="25"/>
      <c r="DZ892" s="25"/>
      <c r="EA892" s="25"/>
      <c r="EB892" s="2"/>
      <c r="EC892" s="2"/>
      <c r="ED892" s="2"/>
      <c r="EE892" s="25"/>
      <c r="EF892" s="25"/>
    </row>
    <row r="893" spans="127:136" ht="12.75" customHeight="1">
      <c r="DW893" s="2"/>
      <c r="DX893" s="2"/>
      <c r="DY893" s="25"/>
      <c r="DZ893" s="25"/>
      <c r="EA893" s="25"/>
      <c r="EB893" s="2"/>
      <c r="EC893" s="2"/>
      <c r="ED893" s="2"/>
      <c r="EE893" s="25"/>
      <c r="EF893" s="25"/>
    </row>
    <row r="894" spans="127:136" ht="12.75" customHeight="1">
      <c r="DW894" s="2"/>
      <c r="DX894" s="2"/>
      <c r="DY894" s="25"/>
      <c r="DZ894" s="25"/>
      <c r="EA894" s="25"/>
      <c r="EB894" s="2"/>
      <c r="EC894" s="2"/>
      <c r="ED894" s="2"/>
      <c r="EE894" s="25"/>
      <c r="EF894" s="25"/>
    </row>
    <row r="895" spans="127:136" ht="12.75" customHeight="1">
      <c r="DW895" s="2"/>
      <c r="DX895" s="2"/>
      <c r="DY895" s="25"/>
      <c r="DZ895" s="25"/>
      <c r="EA895" s="25"/>
      <c r="EB895" s="2"/>
      <c r="EC895" s="2"/>
      <c r="ED895" s="2"/>
      <c r="EE895" s="25"/>
      <c r="EF895" s="25"/>
    </row>
    <row r="896" spans="127:136" ht="12.75" customHeight="1">
      <c r="DW896" s="2"/>
      <c r="DX896" s="2"/>
      <c r="DY896" s="25"/>
      <c r="DZ896" s="25"/>
      <c r="EA896" s="25"/>
      <c r="EB896" s="2"/>
      <c r="EC896" s="2"/>
      <c r="ED896" s="2"/>
      <c r="EE896" s="25"/>
      <c r="EF896" s="25"/>
    </row>
    <row r="897" spans="127:136" ht="12.75" customHeight="1">
      <c r="DW897" s="2"/>
      <c r="DX897" s="2"/>
      <c r="DY897" s="25"/>
      <c r="DZ897" s="25"/>
      <c r="EA897" s="25"/>
      <c r="EB897" s="2"/>
      <c r="EC897" s="2"/>
      <c r="ED897" s="2"/>
      <c r="EE897" s="25"/>
      <c r="EF897" s="25"/>
    </row>
    <row r="898" spans="127:136" ht="12.75" customHeight="1">
      <c r="DW898" s="2"/>
      <c r="DX898" s="2"/>
      <c r="DY898" s="25"/>
      <c r="DZ898" s="25"/>
      <c r="EA898" s="25"/>
      <c r="EB898" s="2"/>
      <c r="EC898" s="2"/>
      <c r="ED898" s="2"/>
      <c r="EE898" s="25"/>
      <c r="EF898" s="25"/>
    </row>
    <row r="899" spans="127:136" ht="12.75" customHeight="1">
      <c r="DW899" s="2"/>
      <c r="DX899" s="2"/>
      <c r="DY899" s="25"/>
      <c r="DZ899" s="25"/>
      <c r="EA899" s="25"/>
      <c r="EB899" s="2"/>
      <c r="EC899" s="2"/>
      <c r="ED899" s="2"/>
      <c r="EE899" s="25"/>
      <c r="EF899" s="25"/>
    </row>
    <row r="900" spans="127:136" ht="12.75" customHeight="1">
      <c r="DW900" s="2"/>
      <c r="DX900" s="2"/>
      <c r="DY900" s="25"/>
      <c r="DZ900" s="25"/>
      <c r="EA900" s="25"/>
      <c r="EB900" s="2"/>
      <c r="EC900" s="2"/>
      <c r="ED900" s="2"/>
      <c r="EE900" s="25"/>
      <c r="EF900" s="25"/>
    </row>
    <row r="901" spans="127:136" ht="12.75" customHeight="1">
      <c r="DW901" s="2"/>
      <c r="DX901" s="2"/>
      <c r="DY901" s="25"/>
      <c r="DZ901" s="25"/>
      <c r="EA901" s="25"/>
      <c r="EB901" s="2"/>
      <c r="EC901" s="2"/>
      <c r="ED901" s="2"/>
      <c r="EE901" s="25"/>
      <c r="EF901" s="25"/>
    </row>
    <row r="902" spans="127:136" ht="12.75" customHeight="1">
      <c r="DW902" s="2"/>
      <c r="DX902" s="2"/>
      <c r="DY902" s="25"/>
      <c r="DZ902" s="25"/>
      <c r="EA902" s="25"/>
      <c r="EB902" s="2"/>
      <c r="EC902" s="2"/>
      <c r="ED902" s="2"/>
      <c r="EE902" s="25"/>
      <c r="EF902" s="25"/>
    </row>
    <row r="903" spans="127:136" ht="12.75" customHeight="1">
      <c r="DW903" s="2"/>
      <c r="DX903" s="2"/>
      <c r="DY903" s="25"/>
      <c r="DZ903" s="25"/>
      <c r="EA903" s="25"/>
      <c r="EB903" s="2"/>
      <c r="EC903" s="2"/>
      <c r="ED903" s="2"/>
      <c r="EE903" s="25"/>
      <c r="EF903" s="25"/>
    </row>
    <row r="904" spans="127:136" ht="12.75" customHeight="1">
      <c r="DW904" s="2"/>
      <c r="DX904" s="2"/>
      <c r="DY904" s="25"/>
      <c r="DZ904" s="25"/>
      <c r="EA904" s="25"/>
      <c r="EB904" s="2"/>
      <c r="EC904" s="2"/>
      <c r="ED904" s="2"/>
      <c r="EE904" s="25"/>
      <c r="EF904" s="25"/>
    </row>
    <row r="905" spans="127:136" ht="12.75" customHeight="1">
      <c r="DW905" s="2"/>
      <c r="DX905" s="2"/>
      <c r="DY905" s="25"/>
      <c r="DZ905" s="25"/>
      <c r="EA905" s="25"/>
      <c r="EB905" s="2"/>
      <c r="EC905" s="2"/>
      <c r="ED905" s="2"/>
      <c r="EE905" s="25"/>
      <c r="EF905" s="25"/>
    </row>
    <row r="906" spans="127:136" ht="12.75" customHeight="1">
      <c r="DW906" s="2"/>
      <c r="DX906" s="2"/>
      <c r="DY906" s="25"/>
      <c r="DZ906" s="25"/>
      <c r="EA906" s="25"/>
      <c r="EB906" s="2"/>
      <c r="EC906" s="2"/>
      <c r="ED906" s="2"/>
      <c r="EE906" s="25"/>
      <c r="EF906" s="25"/>
    </row>
    <row r="907" spans="127:136" ht="12.75" customHeight="1">
      <c r="DW907" s="2"/>
      <c r="DX907" s="2"/>
      <c r="DY907" s="25"/>
      <c r="DZ907" s="25"/>
      <c r="EA907" s="25"/>
      <c r="EB907" s="2"/>
      <c r="EC907" s="2"/>
      <c r="ED907" s="2"/>
      <c r="EE907" s="25"/>
      <c r="EF907" s="25"/>
    </row>
    <row r="908" spans="127:136" ht="12.75" customHeight="1">
      <c r="DW908" s="2"/>
      <c r="DX908" s="2"/>
      <c r="DY908" s="25"/>
      <c r="DZ908" s="25"/>
      <c r="EA908" s="25"/>
      <c r="EB908" s="2"/>
      <c r="EC908" s="2"/>
      <c r="ED908" s="2"/>
      <c r="EE908" s="25"/>
      <c r="EF908" s="25"/>
    </row>
    <row r="909" spans="127:136" ht="12.75" customHeight="1">
      <c r="DW909" s="2"/>
      <c r="DX909" s="2"/>
      <c r="DY909" s="25"/>
      <c r="DZ909" s="25"/>
      <c r="EA909" s="25"/>
      <c r="EB909" s="2"/>
      <c r="EC909" s="2"/>
      <c r="ED909" s="2"/>
      <c r="EE909" s="25"/>
      <c r="EF909" s="25"/>
    </row>
    <row r="910" spans="127:136" ht="12.75" customHeight="1">
      <c r="DW910" s="2"/>
      <c r="DX910" s="2"/>
      <c r="DY910" s="25"/>
      <c r="DZ910" s="25"/>
      <c r="EA910" s="25"/>
      <c r="EB910" s="2"/>
      <c r="EC910" s="2"/>
      <c r="ED910" s="2"/>
      <c r="EE910" s="25"/>
      <c r="EF910" s="25"/>
    </row>
    <row r="911" spans="127:136" ht="12.75" customHeight="1">
      <c r="DW911" s="2"/>
      <c r="DX911" s="2"/>
      <c r="DY911" s="25"/>
      <c r="DZ911" s="25"/>
      <c r="EA911" s="25"/>
      <c r="EB911" s="2"/>
      <c r="EC911" s="2"/>
      <c r="ED911" s="2"/>
      <c r="EE911" s="25"/>
      <c r="EF911" s="25"/>
    </row>
    <row r="912" spans="127:136" ht="12.75" customHeight="1">
      <c r="DW912" s="2"/>
      <c r="DX912" s="2"/>
      <c r="DY912" s="25"/>
      <c r="DZ912" s="25"/>
      <c r="EA912" s="25"/>
      <c r="EB912" s="2"/>
      <c r="EC912" s="2"/>
      <c r="ED912" s="2"/>
      <c r="EE912" s="25"/>
      <c r="EF912" s="25"/>
    </row>
    <row r="913" spans="127:136" ht="12.75" customHeight="1">
      <c r="DW913" s="2"/>
      <c r="DX913" s="2"/>
      <c r="DY913" s="25"/>
      <c r="DZ913" s="25"/>
      <c r="EA913" s="25"/>
      <c r="EB913" s="2"/>
      <c r="EC913" s="2"/>
      <c r="ED913" s="2"/>
      <c r="EE913" s="25"/>
      <c r="EF913" s="25"/>
    </row>
    <row r="914" spans="127:136" ht="12.75" customHeight="1">
      <c r="DW914" s="2"/>
      <c r="DX914" s="2"/>
      <c r="DY914" s="25"/>
      <c r="DZ914" s="25"/>
      <c r="EA914" s="25"/>
      <c r="EB914" s="2"/>
      <c r="EC914" s="2"/>
      <c r="ED914" s="2"/>
      <c r="EE914" s="25"/>
      <c r="EF914" s="25"/>
    </row>
    <row r="915" spans="127:136" ht="12.75" customHeight="1">
      <c r="DW915" s="2"/>
      <c r="DX915" s="2"/>
      <c r="DY915" s="25"/>
      <c r="DZ915" s="25"/>
      <c r="EA915" s="25"/>
      <c r="EB915" s="2"/>
      <c r="EC915" s="2"/>
      <c r="ED915" s="2"/>
      <c r="EE915" s="25"/>
      <c r="EF915" s="25"/>
    </row>
    <row r="916" spans="127:136" ht="12.75" customHeight="1">
      <c r="DW916" s="2"/>
      <c r="DX916" s="2"/>
      <c r="DY916" s="25"/>
      <c r="DZ916" s="25"/>
      <c r="EA916" s="25"/>
      <c r="EB916" s="2"/>
      <c r="EC916" s="2"/>
      <c r="ED916" s="2"/>
      <c r="EE916" s="25"/>
      <c r="EF916" s="25"/>
    </row>
    <row r="917" spans="127:136" ht="12.75" customHeight="1">
      <c r="DW917" s="2"/>
      <c r="DX917" s="2"/>
      <c r="DY917" s="25"/>
      <c r="DZ917" s="25"/>
      <c r="EA917" s="25"/>
      <c r="EB917" s="2"/>
      <c r="EC917" s="2"/>
      <c r="ED917" s="2"/>
      <c r="EE917" s="25"/>
      <c r="EF917" s="25"/>
    </row>
    <row r="918" spans="127:136" ht="12.75" customHeight="1">
      <c r="DW918" s="2"/>
      <c r="DX918" s="2"/>
      <c r="DY918" s="25"/>
      <c r="DZ918" s="25"/>
      <c r="EA918" s="25"/>
      <c r="EB918" s="2"/>
      <c r="EC918" s="2"/>
      <c r="ED918" s="2"/>
      <c r="EE918" s="25"/>
      <c r="EF918" s="25"/>
    </row>
    <row r="919" spans="127:136" ht="12.75" customHeight="1">
      <c r="DW919" s="2"/>
      <c r="DX919" s="2"/>
      <c r="DY919" s="25"/>
      <c r="DZ919" s="25"/>
      <c r="EA919" s="25"/>
      <c r="EB919" s="2"/>
      <c r="EC919" s="2"/>
      <c r="ED919" s="2"/>
      <c r="EE919" s="25"/>
      <c r="EF919" s="25"/>
    </row>
    <row r="920" spans="127:136" ht="12.75" customHeight="1">
      <c r="DW920" s="2"/>
      <c r="DX920" s="2"/>
      <c r="DY920" s="25"/>
      <c r="DZ920" s="25"/>
      <c r="EA920" s="25"/>
      <c r="EB920" s="2"/>
      <c r="EC920" s="2"/>
      <c r="ED920" s="2"/>
      <c r="EE920" s="25"/>
      <c r="EF920" s="25"/>
    </row>
    <row r="921" spans="127:136" ht="12.75" customHeight="1">
      <c r="DW921" s="2"/>
      <c r="DX921" s="2"/>
      <c r="DY921" s="25"/>
      <c r="DZ921" s="25"/>
      <c r="EA921" s="25"/>
      <c r="EB921" s="2"/>
      <c r="EC921" s="2"/>
      <c r="ED921" s="2"/>
      <c r="EE921" s="25"/>
      <c r="EF921" s="25"/>
    </row>
    <row r="922" spans="127:136" ht="12.75" customHeight="1">
      <c r="DW922" s="2"/>
      <c r="DX922" s="2"/>
      <c r="DY922" s="25"/>
      <c r="DZ922" s="25"/>
      <c r="EA922" s="25"/>
      <c r="EB922" s="2"/>
      <c r="EC922" s="2"/>
      <c r="ED922" s="2"/>
      <c r="EE922" s="25"/>
      <c r="EF922" s="25"/>
    </row>
    <row r="923" spans="127:136" ht="12.75" customHeight="1">
      <c r="DW923" s="2"/>
      <c r="DX923" s="2"/>
      <c r="DY923" s="25"/>
      <c r="DZ923" s="25"/>
      <c r="EA923" s="25"/>
      <c r="EB923" s="2"/>
      <c r="EC923" s="2"/>
      <c r="ED923" s="2"/>
      <c r="EE923" s="25"/>
      <c r="EF923" s="25"/>
    </row>
    <row r="924" spans="127:136" ht="12.75" customHeight="1">
      <c r="DW924" s="2"/>
      <c r="DX924" s="2"/>
      <c r="DY924" s="25"/>
      <c r="DZ924" s="25"/>
      <c r="EA924" s="25"/>
      <c r="EB924" s="2"/>
      <c r="EC924" s="2"/>
      <c r="ED924" s="2"/>
      <c r="EE924" s="25"/>
      <c r="EF924" s="25"/>
    </row>
    <row r="925" spans="127:136" ht="12.75" customHeight="1">
      <c r="DW925" s="2"/>
      <c r="DX925" s="2"/>
      <c r="DY925" s="25"/>
      <c r="DZ925" s="25"/>
      <c r="EA925" s="25"/>
      <c r="EB925" s="2"/>
      <c r="EC925" s="2"/>
      <c r="ED925" s="2"/>
      <c r="EE925" s="25"/>
      <c r="EF925" s="25"/>
    </row>
    <row r="926" spans="127:136" ht="12.75" customHeight="1">
      <c r="DW926" s="2"/>
      <c r="DX926" s="2"/>
      <c r="DY926" s="25"/>
      <c r="DZ926" s="25"/>
      <c r="EA926" s="25"/>
      <c r="EB926" s="2"/>
      <c r="EC926" s="2"/>
      <c r="ED926" s="2"/>
      <c r="EE926" s="25"/>
      <c r="EF926" s="25"/>
    </row>
    <row r="927" spans="127:136" ht="12.75" customHeight="1">
      <c r="DW927" s="2"/>
      <c r="DX927" s="2"/>
      <c r="DY927" s="25"/>
      <c r="DZ927" s="25"/>
      <c r="EA927" s="25"/>
      <c r="EB927" s="2"/>
      <c r="EC927" s="2"/>
      <c r="ED927" s="2"/>
      <c r="EE927" s="25"/>
      <c r="EF927" s="25"/>
    </row>
    <row r="928" spans="127:136" ht="12.75" customHeight="1">
      <c r="DW928" s="2"/>
      <c r="DX928" s="2"/>
      <c r="DY928" s="25"/>
      <c r="DZ928" s="25"/>
      <c r="EA928" s="25"/>
      <c r="EB928" s="2"/>
      <c r="EC928" s="2"/>
      <c r="ED928" s="2"/>
      <c r="EE928" s="25"/>
      <c r="EF928" s="25"/>
    </row>
    <row r="929" spans="127:136" ht="12.75" customHeight="1">
      <c r="DW929" s="2"/>
      <c r="DX929" s="2"/>
      <c r="DY929" s="25"/>
      <c r="DZ929" s="25"/>
      <c r="EA929" s="25"/>
      <c r="EB929" s="2"/>
      <c r="EC929" s="2"/>
      <c r="ED929" s="2"/>
      <c r="EE929" s="25"/>
      <c r="EF929" s="25"/>
    </row>
    <row r="930" spans="127:136" ht="12.75" customHeight="1">
      <c r="DW930" s="2"/>
      <c r="DX930" s="2"/>
      <c r="DY930" s="25"/>
      <c r="DZ930" s="25"/>
      <c r="EA930" s="25"/>
      <c r="EB930" s="2"/>
      <c r="EC930" s="2"/>
      <c r="ED930" s="2"/>
      <c r="EE930" s="25"/>
      <c r="EF930" s="25"/>
    </row>
    <row r="931" spans="127:136" ht="12.75" customHeight="1">
      <c r="DW931" s="2"/>
      <c r="DX931" s="2"/>
      <c r="DY931" s="25"/>
      <c r="DZ931" s="25"/>
      <c r="EA931" s="25"/>
      <c r="EB931" s="2"/>
      <c r="EC931" s="2"/>
      <c r="ED931" s="2"/>
      <c r="EE931" s="25"/>
      <c r="EF931" s="25"/>
    </row>
    <row r="932" spans="127:136" ht="12.75" customHeight="1">
      <c r="DW932" s="2"/>
      <c r="DX932" s="2"/>
      <c r="DY932" s="25"/>
      <c r="DZ932" s="25"/>
      <c r="EA932" s="25"/>
      <c r="EB932" s="2"/>
      <c r="EC932" s="2"/>
      <c r="ED932" s="2"/>
      <c r="EE932" s="25"/>
      <c r="EF932" s="25"/>
    </row>
    <row r="933" spans="127:136" ht="12.75" customHeight="1">
      <c r="DW933" s="2"/>
      <c r="DX933" s="2"/>
      <c r="DY933" s="25"/>
      <c r="DZ933" s="25"/>
      <c r="EA933" s="25"/>
      <c r="EB933" s="2"/>
      <c r="EC933" s="2"/>
      <c r="ED933" s="2"/>
      <c r="EE933" s="25"/>
      <c r="EF933" s="25"/>
    </row>
    <row r="934" spans="127:136" ht="12.75" customHeight="1">
      <c r="DW934" s="2"/>
      <c r="DX934" s="2"/>
      <c r="DY934" s="25"/>
      <c r="DZ934" s="25"/>
      <c r="EA934" s="25"/>
      <c r="EB934" s="2"/>
      <c r="EC934" s="2"/>
      <c r="ED934" s="2"/>
      <c r="EE934" s="25"/>
      <c r="EF934" s="25"/>
    </row>
    <row r="935" spans="127:136" ht="12.75" customHeight="1">
      <c r="DW935" s="2"/>
      <c r="DX935" s="2"/>
      <c r="DY935" s="25"/>
      <c r="DZ935" s="25"/>
      <c r="EA935" s="25"/>
      <c r="EB935" s="2"/>
      <c r="EC935" s="2"/>
      <c r="ED935" s="2"/>
      <c r="EE935" s="25"/>
      <c r="EF935" s="25"/>
    </row>
    <row r="936" spans="127:136" ht="12.75" customHeight="1">
      <c r="DW936" s="2"/>
      <c r="DX936" s="2"/>
      <c r="DY936" s="25"/>
      <c r="DZ936" s="25"/>
      <c r="EA936" s="25"/>
      <c r="EB936" s="2"/>
      <c r="EC936" s="2"/>
      <c r="ED936" s="2"/>
      <c r="EE936" s="25"/>
      <c r="EF936" s="25"/>
    </row>
    <row r="937" spans="127:136" ht="12.75" customHeight="1">
      <c r="DW937" s="2"/>
      <c r="DX937" s="2"/>
      <c r="DY937" s="25"/>
      <c r="DZ937" s="25"/>
      <c r="EA937" s="25"/>
      <c r="EB937" s="2"/>
      <c r="EC937" s="2"/>
      <c r="ED937" s="2"/>
      <c r="EE937" s="25"/>
      <c r="EF937" s="25"/>
    </row>
    <row r="938" spans="127:136" ht="12.75" customHeight="1">
      <c r="DW938" s="2"/>
      <c r="DX938" s="2"/>
      <c r="DY938" s="25"/>
      <c r="DZ938" s="25"/>
      <c r="EA938" s="25"/>
      <c r="EB938" s="2"/>
      <c r="EC938" s="2"/>
      <c r="ED938" s="2"/>
      <c r="EE938" s="25"/>
      <c r="EF938" s="25"/>
    </row>
    <row r="939" spans="127:136" ht="12.75" customHeight="1">
      <c r="DW939" s="2"/>
      <c r="DX939" s="2"/>
      <c r="DY939" s="25"/>
      <c r="DZ939" s="25"/>
      <c r="EA939" s="25"/>
      <c r="EB939" s="2"/>
      <c r="EC939" s="2"/>
      <c r="ED939" s="2"/>
      <c r="EE939" s="25"/>
      <c r="EF939" s="25"/>
    </row>
    <row r="940" spans="127:136" ht="12.75" customHeight="1">
      <c r="DW940" s="2"/>
      <c r="DX940" s="2"/>
      <c r="DY940" s="25"/>
      <c r="DZ940" s="25"/>
      <c r="EA940" s="25"/>
      <c r="EB940" s="2"/>
      <c r="EC940" s="2"/>
      <c r="ED940" s="2"/>
      <c r="EE940" s="25"/>
      <c r="EF940" s="25"/>
    </row>
    <row r="941" spans="127:136" ht="12.75" customHeight="1">
      <c r="DW941" s="2"/>
      <c r="DX941" s="2"/>
      <c r="DY941" s="25"/>
      <c r="DZ941" s="25"/>
      <c r="EA941" s="25"/>
      <c r="EB941" s="2"/>
      <c r="EC941" s="2"/>
      <c r="ED941" s="2"/>
      <c r="EE941" s="25"/>
      <c r="EF941" s="25"/>
    </row>
    <row r="942" spans="127:136" ht="12.75" customHeight="1">
      <c r="DW942" s="2"/>
      <c r="DX942" s="2"/>
      <c r="DY942" s="25"/>
      <c r="DZ942" s="25"/>
      <c r="EA942" s="25"/>
      <c r="EB942" s="2"/>
      <c r="EC942" s="2"/>
      <c r="ED942" s="2"/>
      <c r="EE942" s="25"/>
      <c r="EF942" s="25"/>
    </row>
    <row r="943" spans="127:136" ht="12.75" customHeight="1">
      <c r="DW943" s="2"/>
      <c r="DX943" s="2"/>
      <c r="DY943" s="25"/>
      <c r="DZ943" s="25"/>
      <c r="EA943" s="25"/>
      <c r="EB943" s="2"/>
      <c r="EC943" s="2"/>
      <c r="ED943" s="2"/>
      <c r="EE943" s="25"/>
      <c r="EF943" s="25"/>
    </row>
    <row r="944" spans="127:136" ht="12.75" customHeight="1">
      <c r="DW944" s="2"/>
      <c r="DX944" s="2"/>
      <c r="DY944" s="25"/>
      <c r="DZ944" s="25"/>
      <c r="EA944" s="25"/>
      <c r="EB944" s="2"/>
      <c r="EC944" s="2"/>
      <c r="ED944" s="2"/>
      <c r="EE944" s="25"/>
      <c r="EF944" s="25"/>
    </row>
    <row r="945" spans="127:136" ht="12.75" customHeight="1">
      <c r="DW945" s="2"/>
      <c r="DX945" s="2"/>
      <c r="DY945" s="25"/>
      <c r="DZ945" s="25"/>
      <c r="EA945" s="25"/>
      <c r="EB945" s="2"/>
      <c r="EC945" s="2"/>
      <c r="ED945" s="2"/>
      <c r="EE945" s="25"/>
      <c r="EF945" s="25"/>
    </row>
    <row r="946" spans="127:136" ht="12.75" customHeight="1">
      <c r="DW946" s="2"/>
      <c r="DX946" s="2"/>
      <c r="DY946" s="25"/>
      <c r="DZ946" s="25"/>
      <c r="EA946" s="25"/>
      <c r="EB946" s="2"/>
      <c r="EC946" s="2"/>
      <c r="ED946" s="2"/>
      <c r="EE946" s="25"/>
      <c r="EF946" s="25"/>
    </row>
    <row r="947" spans="127:136" ht="12.75" customHeight="1">
      <c r="DW947" s="2"/>
      <c r="DX947" s="2"/>
      <c r="DY947" s="25"/>
      <c r="DZ947" s="25"/>
      <c r="EA947" s="25"/>
      <c r="EB947" s="2"/>
      <c r="EC947" s="2"/>
      <c r="ED947" s="2"/>
      <c r="EE947" s="25"/>
      <c r="EF947" s="25"/>
    </row>
    <row r="948" spans="127:136" ht="12.75" customHeight="1">
      <c r="DW948" s="2"/>
      <c r="DX948" s="2"/>
      <c r="DY948" s="25"/>
      <c r="DZ948" s="25"/>
      <c r="EA948" s="25"/>
      <c r="EB948" s="2"/>
      <c r="EC948" s="2"/>
      <c r="ED948" s="2"/>
      <c r="EE948" s="25"/>
      <c r="EF948" s="25"/>
    </row>
    <row r="949" spans="127:136" ht="12.75" customHeight="1">
      <c r="DW949" s="2"/>
      <c r="DX949" s="2"/>
      <c r="DY949" s="25"/>
      <c r="DZ949" s="25"/>
      <c r="EA949" s="25"/>
      <c r="EB949" s="2"/>
      <c r="EC949" s="2"/>
      <c r="ED949" s="2"/>
      <c r="EE949" s="25"/>
      <c r="EF949" s="25"/>
    </row>
    <row r="950" spans="127:136" ht="12.75" customHeight="1">
      <c r="DW950" s="2"/>
      <c r="DX950" s="2"/>
      <c r="DY950" s="25"/>
      <c r="DZ950" s="25"/>
      <c r="EA950" s="25"/>
      <c r="EB950" s="2"/>
      <c r="EC950" s="2"/>
      <c r="ED950" s="2"/>
      <c r="EE950" s="25"/>
      <c r="EF950" s="25"/>
    </row>
    <row r="951" spans="127:136" ht="12.75" customHeight="1">
      <c r="DW951" s="2"/>
      <c r="DX951" s="2"/>
      <c r="DY951" s="25"/>
      <c r="DZ951" s="25"/>
      <c r="EA951" s="25"/>
      <c r="EB951" s="2"/>
      <c r="EC951" s="2"/>
      <c r="ED951" s="2"/>
      <c r="EE951" s="25"/>
      <c r="EF951" s="25"/>
    </row>
    <row r="952" spans="127:136" ht="12.75" customHeight="1">
      <c r="DW952" s="2"/>
      <c r="DX952" s="2"/>
      <c r="DY952" s="25"/>
      <c r="DZ952" s="25"/>
      <c r="EA952" s="25"/>
      <c r="EB952" s="2"/>
      <c r="EC952" s="2"/>
      <c r="ED952" s="2"/>
      <c r="EE952" s="25"/>
      <c r="EF952" s="25"/>
    </row>
    <row r="953" spans="127:136" ht="12.75" customHeight="1">
      <c r="DW953" s="2"/>
      <c r="DX953" s="2"/>
      <c r="DY953" s="25"/>
      <c r="DZ953" s="25"/>
      <c r="EA953" s="25"/>
      <c r="EB953" s="2"/>
      <c r="EC953" s="2"/>
      <c r="ED953" s="2"/>
      <c r="EE953" s="25"/>
      <c r="EF953" s="25"/>
    </row>
    <row r="954" spans="127:136" ht="12.75" customHeight="1">
      <c r="DW954" s="2"/>
      <c r="DX954" s="2"/>
      <c r="DY954" s="25"/>
      <c r="DZ954" s="25"/>
      <c r="EA954" s="25"/>
      <c r="EB954" s="2"/>
      <c r="EC954" s="2"/>
      <c r="ED954" s="2"/>
      <c r="EE954" s="25"/>
      <c r="EF954" s="25"/>
    </row>
    <row r="955" spans="127:136" ht="12.75" customHeight="1">
      <c r="DW955" s="2"/>
      <c r="DX955" s="2"/>
      <c r="DY955" s="25"/>
      <c r="DZ955" s="25"/>
      <c r="EA955" s="25"/>
      <c r="EB955" s="2"/>
      <c r="EC955" s="2"/>
      <c r="ED955" s="2"/>
      <c r="EE955" s="25"/>
      <c r="EF955" s="25"/>
    </row>
    <row r="956" spans="127:136" ht="12.75" customHeight="1">
      <c r="DW956" s="2"/>
      <c r="DX956" s="2"/>
      <c r="DY956" s="25"/>
      <c r="DZ956" s="25"/>
      <c r="EA956" s="25"/>
      <c r="EB956" s="2"/>
      <c r="EC956" s="2"/>
      <c r="ED956" s="2"/>
      <c r="EE956" s="25"/>
      <c r="EF956" s="25"/>
    </row>
    <row r="957" spans="127:136" ht="12.75" customHeight="1">
      <c r="DW957" s="2"/>
      <c r="DX957" s="2"/>
      <c r="DY957" s="25"/>
      <c r="DZ957" s="25"/>
      <c r="EA957" s="25"/>
      <c r="EB957" s="2"/>
      <c r="EC957" s="2"/>
      <c r="ED957" s="2"/>
      <c r="EE957" s="25"/>
      <c r="EF957" s="25"/>
    </row>
    <row r="958" spans="127:136" ht="12.75" customHeight="1">
      <c r="DW958" s="2"/>
      <c r="DX958" s="2"/>
      <c r="DY958" s="25"/>
      <c r="DZ958" s="25"/>
      <c r="EA958" s="25"/>
      <c r="EB958" s="2"/>
      <c r="EC958" s="2"/>
      <c r="ED958" s="2"/>
      <c r="EE958" s="25"/>
      <c r="EF958" s="25"/>
    </row>
    <row r="959" spans="127:136" ht="12.75" customHeight="1">
      <c r="DW959" s="2"/>
      <c r="DX959" s="2"/>
      <c r="DY959" s="25"/>
      <c r="DZ959" s="25"/>
      <c r="EA959" s="25"/>
      <c r="EB959" s="2"/>
      <c r="EC959" s="2"/>
      <c r="ED959" s="2"/>
      <c r="EE959" s="25"/>
      <c r="EF959" s="25"/>
    </row>
    <row r="960" spans="127:136" ht="12.75" customHeight="1">
      <c r="DW960" s="2"/>
      <c r="DX960" s="2"/>
      <c r="DY960" s="25"/>
      <c r="DZ960" s="25"/>
      <c r="EA960" s="25"/>
      <c r="EB960" s="2"/>
      <c r="EC960" s="2"/>
      <c r="ED960" s="2"/>
      <c r="EE960" s="25"/>
      <c r="EF960" s="25"/>
    </row>
    <row r="961" spans="127:136" ht="12.75" customHeight="1">
      <c r="DW961" s="2"/>
      <c r="DX961" s="2"/>
      <c r="DY961" s="25"/>
      <c r="DZ961" s="25"/>
      <c r="EA961" s="25"/>
      <c r="EB961" s="2"/>
      <c r="EC961" s="2"/>
      <c r="ED961" s="2"/>
      <c r="EE961" s="25"/>
      <c r="EF961" s="25"/>
    </row>
    <row r="962" spans="127:136" ht="12.75" customHeight="1">
      <c r="DW962" s="2"/>
      <c r="DX962" s="2"/>
      <c r="DY962" s="25"/>
      <c r="DZ962" s="25"/>
      <c r="EA962" s="25"/>
      <c r="EB962" s="2"/>
      <c r="EC962" s="2"/>
      <c r="ED962" s="2"/>
      <c r="EE962" s="25"/>
      <c r="EF962" s="25"/>
    </row>
    <row r="963" spans="127:136" ht="12.75" customHeight="1">
      <c r="DW963" s="2"/>
      <c r="DX963" s="2"/>
      <c r="DY963" s="25"/>
      <c r="DZ963" s="25"/>
      <c r="EA963" s="25"/>
      <c r="EB963" s="2"/>
      <c r="EC963" s="2"/>
      <c r="ED963" s="2"/>
      <c r="EE963" s="25"/>
      <c r="EF963" s="25"/>
    </row>
    <row r="964" spans="127:136" ht="12.75" customHeight="1">
      <c r="DW964" s="2"/>
      <c r="DX964" s="2"/>
      <c r="DY964" s="25"/>
      <c r="DZ964" s="25"/>
      <c r="EA964" s="25"/>
      <c r="EB964" s="2"/>
      <c r="EC964" s="2"/>
      <c r="ED964" s="2"/>
      <c r="EE964" s="25"/>
      <c r="EF964" s="25"/>
    </row>
    <row r="965" spans="127:136" ht="12.75" customHeight="1">
      <c r="DW965" s="2"/>
      <c r="DX965" s="2"/>
      <c r="DY965" s="25"/>
      <c r="DZ965" s="25"/>
      <c r="EA965" s="25"/>
      <c r="EB965" s="2"/>
      <c r="EC965" s="2"/>
      <c r="ED965" s="2"/>
      <c r="EE965" s="25"/>
      <c r="EF965" s="25"/>
    </row>
    <row r="966" spans="127:136" ht="12.75" customHeight="1">
      <c r="DW966" s="2"/>
      <c r="DX966" s="2"/>
      <c r="DY966" s="25"/>
      <c r="DZ966" s="25"/>
      <c r="EA966" s="25"/>
      <c r="EB966" s="2"/>
      <c r="EC966" s="2"/>
      <c r="ED966" s="2"/>
      <c r="EE966" s="25"/>
      <c r="EF966" s="25"/>
    </row>
    <row r="967" spans="127:136" ht="12.75" customHeight="1">
      <c r="DW967" s="2"/>
      <c r="DX967" s="2"/>
      <c r="DY967" s="25"/>
      <c r="DZ967" s="25"/>
      <c r="EA967" s="25"/>
      <c r="EB967" s="2"/>
      <c r="EC967" s="2"/>
      <c r="ED967" s="2"/>
      <c r="EE967" s="25"/>
      <c r="EF967" s="25"/>
    </row>
    <row r="968" spans="127:136" ht="12.75" customHeight="1">
      <c r="DW968" s="2"/>
      <c r="DX968" s="2"/>
      <c r="DY968" s="25"/>
      <c r="DZ968" s="25"/>
      <c r="EA968" s="25"/>
      <c r="EB968" s="2"/>
      <c r="EC968" s="2"/>
      <c r="ED968" s="2"/>
      <c r="EE968" s="25"/>
      <c r="EF968" s="25"/>
    </row>
    <row r="969" spans="127:136" ht="12.75" customHeight="1">
      <c r="DW969" s="2"/>
      <c r="DX969" s="2"/>
      <c r="DY969" s="25"/>
      <c r="DZ969" s="25"/>
      <c r="EA969" s="25"/>
      <c r="EB969" s="2"/>
      <c r="EC969" s="2"/>
      <c r="ED969" s="2"/>
      <c r="EE969" s="25"/>
      <c r="EF969" s="25"/>
    </row>
    <row r="970" spans="127:136" ht="12.75" customHeight="1">
      <c r="DW970" s="2"/>
      <c r="DX970" s="2"/>
      <c r="DY970" s="25"/>
      <c r="DZ970" s="25"/>
      <c r="EA970" s="25"/>
      <c r="EB970" s="2"/>
      <c r="EC970" s="2"/>
      <c r="ED970" s="2"/>
      <c r="EE970" s="25"/>
      <c r="EF970" s="25"/>
    </row>
    <row r="971" spans="127:136" ht="12.75" customHeight="1">
      <c r="DW971" s="2"/>
      <c r="DX971" s="2"/>
      <c r="DY971" s="25"/>
      <c r="DZ971" s="25"/>
      <c r="EA971" s="25"/>
      <c r="EB971" s="2"/>
      <c r="EC971" s="2"/>
      <c r="ED971" s="2"/>
      <c r="EE971" s="25"/>
      <c r="EF971" s="25"/>
    </row>
    <row r="972" spans="127:136" ht="12.75" customHeight="1">
      <c r="DW972" s="2"/>
      <c r="DX972" s="2"/>
      <c r="DY972" s="25"/>
      <c r="DZ972" s="25"/>
      <c r="EA972" s="25"/>
      <c r="EB972" s="2"/>
      <c r="EC972" s="2"/>
      <c r="ED972" s="2"/>
      <c r="EE972" s="25"/>
      <c r="EF972" s="25"/>
    </row>
    <row r="973" spans="127:136" ht="12.75" customHeight="1">
      <c r="DW973" s="2"/>
      <c r="DX973" s="2"/>
      <c r="DY973" s="25"/>
      <c r="DZ973" s="25"/>
      <c r="EA973" s="25"/>
      <c r="EB973" s="2"/>
      <c r="EC973" s="2"/>
      <c r="ED973" s="2"/>
      <c r="EE973" s="25"/>
      <c r="EF973" s="25"/>
    </row>
    <row r="974" spans="127:136" ht="12.75" customHeight="1">
      <c r="DW974" s="2"/>
      <c r="DX974" s="2"/>
      <c r="DY974" s="25"/>
      <c r="DZ974" s="25"/>
      <c r="EA974" s="25"/>
      <c r="EB974" s="2"/>
      <c r="EC974" s="2"/>
      <c r="ED974" s="2"/>
      <c r="EE974" s="25"/>
      <c r="EF974" s="25"/>
    </row>
    <row r="975" spans="127:136" ht="12.75" customHeight="1">
      <c r="DW975" s="2"/>
      <c r="DX975" s="2"/>
      <c r="DY975" s="25"/>
      <c r="DZ975" s="25"/>
      <c r="EA975" s="25"/>
      <c r="EB975" s="2"/>
      <c r="EC975" s="2"/>
      <c r="ED975" s="2"/>
      <c r="EE975" s="25"/>
      <c r="EF975" s="25"/>
    </row>
    <row r="976" spans="127:136" ht="12.75" customHeight="1">
      <c r="DW976" s="2"/>
      <c r="DX976" s="2"/>
      <c r="DY976" s="25"/>
      <c r="DZ976" s="25"/>
      <c r="EA976" s="25"/>
      <c r="EB976" s="2"/>
      <c r="EC976" s="2"/>
      <c r="ED976" s="2"/>
      <c r="EE976" s="25"/>
      <c r="EF976" s="25"/>
    </row>
    <row r="977" spans="127:136" ht="12.75" customHeight="1">
      <c r="DW977" s="2"/>
      <c r="DX977" s="2"/>
      <c r="DY977" s="25"/>
      <c r="DZ977" s="25"/>
      <c r="EA977" s="25"/>
      <c r="EB977" s="2"/>
      <c r="EC977" s="2"/>
      <c r="ED977" s="2"/>
      <c r="EE977" s="25"/>
      <c r="EF977" s="25"/>
    </row>
    <row r="978" spans="127:136" ht="12.75" customHeight="1">
      <c r="DW978" s="2"/>
      <c r="DX978" s="2"/>
      <c r="DY978" s="25"/>
      <c r="DZ978" s="25"/>
      <c r="EA978" s="25"/>
      <c r="EB978" s="2"/>
      <c r="EC978" s="2"/>
      <c r="ED978" s="2"/>
      <c r="EE978" s="25"/>
      <c r="EF978" s="25"/>
    </row>
    <row r="979" spans="127:136" ht="12.75" customHeight="1">
      <c r="DW979" s="2"/>
      <c r="DX979" s="2"/>
      <c r="DY979" s="25"/>
      <c r="DZ979" s="25"/>
      <c r="EA979" s="25"/>
      <c r="EB979" s="2"/>
      <c r="EC979" s="2"/>
      <c r="ED979" s="2"/>
      <c r="EE979" s="25"/>
      <c r="EF979" s="25"/>
    </row>
    <row r="980" spans="127:136" ht="12.75" customHeight="1">
      <c r="DW980" s="2"/>
      <c r="DX980" s="2"/>
      <c r="DY980" s="25"/>
      <c r="DZ980" s="25"/>
      <c r="EA980" s="25"/>
      <c r="EB980" s="2"/>
      <c r="EC980" s="2"/>
      <c r="ED980" s="2"/>
      <c r="EE980" s="25"/>
      <c r="EF980" s="25"/>
    </row>
    <row r="981" spans="127:136" ht="12.75" customHeight="1">
      <c r="DW981" s="2"/>
      <c r="DX981" s="2"/>
      <c r="DY981" s="25"/>
      <c r="DZ981" s="25"/>
      <c r="EA981" s="25"/>
      <c r="EB981" s="2"/>
      <c r="EC981" s="2"/>
      <c r="ED981" s="2"/>
      <c r="EE981" s="25"/>
      <c r="EF981" s="25"/>
    </row>
    <row r="982" spans="127:136" ht="12.75" customHeight="1">
      <c r="DW982" s="2"/>
      <c r="DX982" s="2"/>
      <c r="DY982" s="25"/>
      <c r="DZ982" s="25"/>
      <c r="EA982" s="25"/>
      <c r="EB982" s="2"/>
      <c r="EC982" s="2"/>
      <c r="ED982" s="2"/>
      <c r="EE982" s="25"/>
      <c r="EF982" s="25"/>
    </row>
    <row r="983" spans="127:136" ht="12.75" customHeight="1">
      <c r="DW983" s="2"/>
      <c r="DX983" s="2"/>
      <c r="DY983" s="25"/>
      <c r="DZ983" s="25"/>
      <c r="EA983" s="25"/>
      <c r="EB983" s="2"/>
      <c r="EC983" s="2"/>
      <c r="ED983" s="2"/>
      <c r="EE983" s="25"/>
      <c r="EF983" s="25"/>
    </row>
    <row r="984" spans="127:136" ht="12.75" customHeight="1">
      <c r="DW984" s="2"/>
      <c r="DX984" s="2"/>
      <c r="DY984" s="25"/>
      <c r="DZ984" s="25"/>
      <c r="EA984" s="25"/>
      <c r="EB984" s="2"/>
      <c r="EC984" s="2"/>
      <c r="ED984" s="2"/>
      <c r="EE984" s="25"/>
      <c r="EF984" s="25"/>
    </row>
    <row r="985" spans="127:136" ht="12.75" customHeight="1">
      <c r="DW985" s="2"/>
      <c r="DX985" s="2"/>
      <c r="DY985" s="25"/>
      <c r="DZ985" s="25"/>
      <c r="EA985" s="25"/>
      <c r="EB985" s="2"/>
      <c r="EC985" s="2"/>
      <c r="ED985" s="2"/>
      <c r="EE985" s="25"/>
      <c r="EF985" s="25"/>
    </row>
    <row r="986" spans="127:136" ht="12.75" customHeight="1">
      <c r="DW986" s="2"/>
      <c r="DX986" s="2"/>
      <c r="DY986" s="25"/>
      <c r="DZ986" s="25"/>
      <c r="EA986" s="25"/>
      <c r="EB986" s="2"/>
      <c r="EC986" s="2"/>
      <c r="ED986" s="2"/>
      <c r="EE986" s="25"/>
      <c r="EF986" s="25"/>
    </row>
    <row r="987" spans="127:136" ht="12.75" customHeight="1">
      <c r="DW987" s="2"/>
      <c r="DX987" s="2"/>
      <c r="DY987" s="25"/>
      <c r="DZ987" s="25"/>
      <c r="EA987" s="25"/>
      <c r="EB987" s="2"/>
      <c r="EC987" s="2"/>
      <c r="ED987" s="2"/>
      <c r="EE987" s="25"/>
      <c r="EF987" s="25"/>
    </row>
    <row r="988" spans="127:136" ht="12.75" customHeight="1">
      <c r="DW988" s="2"/>
      <c r="DX988" s="2"/>
      <c r="DY988" s="25"/>
      <c r="DZ988" s="25"/>
      <c r="EA988" s="25"/>
      <c r="EB988" s="2"/>
      <c r="EC988" s="2"/>
      <c r="ED988" s="2"/>
      <c r="EE988" s="25"/>
      <c r="EF988" s="25"/>
    </row>
    <row r="989" spans="127:136" ht="12.75" customHeight="1">
      <c r="DW989" s="2"/>
      <c r="DX989" s="2"/>
      <c r="DY989" s="25"/>
      <c r="DZ989" s="25"/>
      <c r="EA989" s="25"/>
      <c r="EB989" s="2"/>
      <c r="EC989" s="2"/>
      <c r="ED989" s="2"/>
      <c r="EE989" s="25"/>
      <c r="EF989" s="25"/>
    </row>
    <row r="990" spans="127:136" ht="12.75" customHeight="1">
      <c r="DW990" s="2"/>
      <c r="DX990" s="2"/>
      <c r="DY990" s="25"/>
      <c r="DZ990" s="25"/>
      <c r="EA990" s="25"/>
      <c r="EB990" s="2"/>
      <c r="EC990" s="2"/>
      <c r="ED990" s="2"/>
      <c r="EE990" s="25"/>
      <c r="EF990" s="25"/>
    </row>
    <row r="991" spans="127:136" ht="12.75" customHeight="1">
      <c r="DW991" s="2"/>
      <c r="DX991" s="2"/>
      <c r="DY991" s="25"/>
      <c r="DZ991" s="25"/>
      <c r="EA991" s="25"/>
      <c r="EB991" s="2"/>
      <c r="EC991" s="2"/>
      <c r="ED991" s="2"/>
      <c r="EE991" s="25"/>
      <c r="EF991" s="25"/>
    </row>
    <row r="992" spans="127:136" ht="12.75" customHeight="1">
      <c r="DW992" s="2"/>
      <c r="DX992" s="2"/>
      <c r="DY992" s="25"/>
      <c r="DZ992" s="25"/>
      <c r="EA992" s="25"/>
      <c r="EB992" s="2"/>
      <c r="EC992" s="2"/>
      <c r="ED992" s="2"/>
      <c r="EE992" s="25"/>
      <c r="EF992" s="25"/>
    </row>
    <row r="993" spans="127:136" ht="12.75" customHeight="1">
      <c r="DW993" s="2"/>
      <c r="DX993" s="2"/>
      <c r="DY993" s="25"/>
      <c r="DZ993" s="25"/>
      <c r="EA993" s="25"/>
      <c r="EB993" s="2"/>
      <c r="EC993" s="2"/>
      <c r="ED993" s="2"/>
      <c r="EE993" s="25"/>
      <c r="EF993" s="25"/>
    </row>
    <row r="994" spans="127:136" ht="12.75" customHeight="1">
      <c r="DW994" s="2"/>
      <c r="DX994" s="2"/>
      <c r="DY994" s="25"/>
      <c r="DZ994" s="25"/>
      <c r="EA994" s="25"/>
      <c r="EB994" s="2"/>
      <c r="EC994" s="2"/>
      <c r="ED994" s="2"/>
      <c r="EE994" s="25"/>
      <c r="EF994" s="25"/>
    </row>
    <row r="995" spans="127:136" ht="12.75" customHeight="1">
      <c r="DW995" s="2"/>
      <c r="DX995" s="2"/>
      <c r="DY995" s="25"/>
      <c r="DZ995" s="25"/>
      <c r="EA995" s="25"/>
      <c r="EB995" s="2"/>
      <c r="EC995" s="2"/>
      <c r="ED995" s="2"/>
      <c r="EE995" s="25"/>
      <c r="EF995" s="25"/>
    </row>
    <row r="996" spans="127:136" ht="12.75" customHeight="1">
      <c r="DW996" s="2"/>
      <c r="DX996" s="2"/>
      <c r="DY996" s="25"/>
      <c r="DZ996" s="25"/>
      <c r="EA996" s="25"/>
      <c r="EB996" s="2"/>
      <c r="EC996" s="2"/>
      <c r="ED996" s="2"/>
      <c r="EE996" s="25"/>
      <c r="EF996" s="25"/>
    </row>
    <row r="997" spans="127:136" ht="12.75" customHeight="1">
      <c r="DW997" s="2"/>
      <c r="DX997" s="2"/>
      <c r="DY997" s="25"/>
      <c r="DZ997" s="25"/>
      <c r="EA997" s="25"/>
      <c r="EB997" s="2"/>
      <c r="EC997" s="2"/>
      <c r="ED997" s="2"/>
      <c r="EE997" s="25"/>
      <c r="EF997" s="25"/>
    </row>
    <row r="998" spans="127:136" ht="12.75" customHeight="1">
      <c r="DW998" s="2"/>
      <c r="DX998" s="2"/>
      <c r="DY998" s="25"/>
      <c r="DZ998" s="25"/>
      <c r="EA998" s="25"/>
      <c r="EB998" s="2"/>
      <c r="EC998" s="2"/>
      <c r="ED998" s="2"/>
      <c r="EE998" s="25"/>
      <c r="EF998" s="25"/>
    </row>
    <row r="999" spans="127:136" ht="12.75" customHeight="1">
      <c r="DW999" s="2"/>
      <c r="DX999" s="2"/>
      <c r="DY999" s="25"/>
      <c r="DZ999" s="25"/>
      <c r="EA999" s="25"/>
      <c r="EB999" s="2"/>
      <c r="EC999" s="2"/>
      <c r="ED999" s="2"/>
      <c r="EE999" s="25"/>
      <c r="EF999" s="25"/>
    </row>
    <row r="1000" spans="127:136" ht="12.75" customHeight="1">
      <c r="DW1000" s="2"/>
      <c r="DX1000" s="2"/>
      <c r="DY1000" s="25"/>
      <c r="DZ1000" s="25"/>
      <c r="EA1000" s="25"/>
      <c r="EB1000" s="2"/>
      <c r="EC1000" s="2"/>
      <c r="ED1000" s="2"/>
      <c r="EE1000" s="25"/>
      <c r="EF1000" s="25"/>
    </row>
    <row r="1001" spans="127:136" ht="12.75" customHeight="1">
      <c r="DW1001" s="2"/>
      <c r="DX1001" s="2"/>
      <c r="DY1001" s="25"/>
      <c r="DZ1001" s="25"/>
      <c r="EA1001" s="25"/>
      <c r="EB1001" s="2"/>
      <c r="EC1001" s="2"/>
      <c r="ED1001" s="2"/>
      <c r="EE1001" s="25"/>
      <c r="EF1001" s="25"/>
    </row>
    <row r="1002" spans="127:136" ht="12.75" customHeight="1">
      <c r="DW1002" s="2"/>
      <c r="DX1002" s="2"/>
      <c r="DY1002" s="25"/>
      <c r="DZ1002" s="25"/>
      <c r="EA1002" s="25"/>
      <c r="EB1002" s="2"/>
      <c r="EC1002" s="2"/>
      <c r="ED1002" s="2"/>
      <c r="EE1002" s="25"/>
      <c r="EF1002" s="25"/>
    </row>
    <row r="1003" spans="127:136" ht="12.75" customHeight="1">
      <c r="DW1003" s="2"/>
      <c r="DX1003" s="2"/>
      <c r="DY1003" s="25"/>
      <c r="DZ1003" s="25"/>
      <c r="EA1003" s="25"/>
      <c r="EB1003" s="2"/>
      <c r="EC1003" s="2"/>
      <c r="ED1003" s="2"/>
      <c r="EE1003" s="25"/>
      <c r="EF1003" s="25"/>
    </row>
    <row r="1004" spans="127:136" ht="12.75" customHeight="1">
      <c r="DW1004" s="2"/>
      <c r="DX1004" s="2"/>
      <c r="DY1004" s="25"/>
      <c r="DZ1004" s="25"/>
      <c r="EA1004" s="25"/>
      <c r="EB1004" s="2"/>
      <c r="EC1004" s="2"/>
      <c r="ED1004" s="2"/>
      <c r="EE1004" s="25"/>
      <c r="EF1004" s="25"/>
    </row>
    <row r="1005" spans="127:136" ht="12.75" customHeight="1">
      <c r="DW1005" s="2"/>
      <c r="DX1005" s="2"/>
      <c r="DY1005" s="25"/>
      <c r="DZ1005" s="25"/>
      <c r="EA1005" s="25"/>
      <c r="EB1005" s="2"/>
      <c r="EC1005" s="2"/>
      <c r="ED1005" s="2"/>
      <c r="EE1005" s="25"/>
      <c r="EF1005" s="25"/>
    </row>
    <row r="1006" spans="127:136" ht="12.75" customHeight="1">
      <c r="DW1006" s="2"/>
      <c r="DX1006" s="2"/>
      <c r="DY1006" s="25"/>
      <c r="DZ1006" s="25"/>
      <c r="EA1006" s="25"/>
      <c r="EB1006" s="2"/>
      <c r="EC1006" s="2"/>
      <c r="ED1006" s="2"/>
      <c r="EE1006" s="25"/>
      <c r="EF1006" s="25"/>
    </row>
    <row r="1007" spans="127:136" ht="12.75" customHeight="1">
      <c r="DW1007" s="2"/>
      <c r="DX1007" s="2"/>
      <c r="DY1007" s="25"/>
      <c r="DZ1007" s="25"/>
      <c r="EA1007" s="25"/>
      <c r="EB1007" s="2"/>
      <c r="EC1007" s="2"/>
      <c r="ED1007" s="2"/>
      <c r="EE1007" s="25"/>
      <c r="EF1007" s="25"/>
    </row>
    <row r="1008" spans="127:136" ht="12.75" customHeight="1">
      <c r="DW1008" s="2"/>
      <c r="DX1008" s="2"/>
      <c r="DY1008" s="25"/>
      <c r="DZ1008" s="25"/>
      <c r="EA1008" s="25"/>
      <c r="EB1008" s="2"/>
      <c r="EC1008" s="2"/>
      <c r="ED1008" s="2"/>
      <c r="EE1008" s="25"/>
      <c r="EF1008" s="25"/>
    </row>
    <row r="1009" spans="127:136" ht="12.75" customHeight="1">
      <c r="DW1009" s="2"/>
      <c r="DX1009" s="2"/>
      <c r="DY1009" s="25"/>
      <c r="DZ1009" s="25"/>
      <c r="EA1009" s="25"/>
      <c r="EB1009" s="2"/>
      <c r="EC1009" s="2"/>
      <c r="ED1009" s="2"/>
      <c r="EE1009" s="25"/>
      <c r="EF1009" s="25"/>
    </row>
    <row r="1010" spans="127:136" ht="12.75" customHeight="1">
      <c r="DW1010" s="2"/>
      <c r="DX1010" s="2"/>
      <c r="DY1010" s="25"/>
      <c r="DZ1010" s="25"/>
      <c r="EA1010" s="25"/>
      <c r="EB1010" s="2"/>
      <c r="EC1010" s="2"/>
      <c r="ED1010" s="2"/>
      <c r="EE1010" s="25"/>
      <c r="EF1010" s="25"/>
    </row>
    <row r="1011" spans="127:136" ht="12.75" customHeight="1">
      <c r="DW1011" s="2"/>
      <c r="DX1011" s="2"/>
      <c r="DY1011" s="25"/>
      <c r="DZ1011" s="25"/>
      <c r="EA1011" s="25"/>
      <c r="EB1011" s="2"/>
      <c r="EC1011" s="2"/>
      <c r="ED1011" s="2"/>
      <c r="EE1011" s="25"/>
      <c r="EF1011" s="25"/>
    </row>
    <row r="1012" spans="127:136" ht="12.75" customHeight="1">
      <c r="DW1012" s="2"/>
      <c r="DX1012" s="2"/>
      <c r="DY1012" s="25"/>
      <c r="DZ1012" s="25"/>
      <c r="EA1012" s="25"/>
      <c r="EB1012" s="2"/>
      <c r="EC1012" s="2"/>
      <c r="ED1012" s="2"/>
      <c r="EE1012" s="25"/>
      <c r="EF1012" s="25"/>
    </row>
    <row r="1013" spans="127:136" ht="12.75" customHeight="1">
      <c r="DW1013" s="2"/>
      <c r="DX1013" s="2"/>
      <c r="DY1013" s="25"/>
      <c r="DZ1013" s="25"/>
      <c r="EA1013" s="25"/>
      <c r="EB1013" s="2"/>
      <c r="EC1013" s="2"/>
      <c r="ED1013" s="2"/>
      <c r="EE1013" s="25"/>
      <c r="EF1013" s="25"/>
    </row>
    <row r="1014" spans="127:136" ht="12.75" customHeight="1">
      <c r="DW1014" s="2"/>
      <c r="DX1014" s="2"/>
      <c r="DY1014" s="25"/>
      <c r="DZ1014" s="25"/>
      <c r="EA1014" s="25"/>
      <c r="EB1014" s="2"/>
      <c r="EC1014" s="2"/>
      <c r="ED1014" s="2"/>
      <c r="EE1014" s="25"/>
      <c r="EF1014" s="25"/>
    </row>
    <row r="1015" spans="127:136" ht="12.75" customHeight="1">
      <c r="DW1015" s="2"/>
      <c r="DX1015" s="2"/>
      <c r="DY1015" s="25"/>
      <c r="DZ1015" s="25"/>
      <c r="EA1015" s="25"/>
      <c r="EB1015" s="2"/>
      <c r="EC1015" s="2"/>
      <c r="ED1015" s="2"/>
      <c r="EE1015" s="25"/>
      <c r="EF1015" s="25"/>
    </row>
    <row r="1016" spans="127:136" ht="12.75" customHeight="1">
      <c r="DW1016" s="2"/>
      <c r="DX1016" s="2"/>
      <c r="DY1016" s="25"/>
      <c r="DZ1016" s="25"/>
      <c r="EA1016" s="25"/>
      <c r="EB1016" s="2"/>
      <c r="EC1016" s="2"/>
      <c r="ED1016" s="2"/>
      <c r="EE1016" s="25"/>
      <c r="EF1016" s="25"/>
    </row>
    <row r="1017" spans="127:136" ht="12.75" customHeight="1">
      <c r="DW1017" s="2"/>
      <c r="DX1017" s="2"/>
      <c r="DY1017" s="25"/>
      <c r="DZ1017" s="25"/>
      <c r="EA1017" s="25"/>
      <c r="EB1017" s="2"/>
      <c r="EC1017" s="2"/>
      <c r="ED1017" s="2"/>
      <c r="EE1017" s="25"/>
      <c r="EF1017" s="25"/>
    </row>
    <row r="1018" spans="127:136" ht="12.75" customHeight="1">
      <c r="DW1018" s="2"/>
      <c r="DX1018" s="2"/>
      <c r="DY1018" s="25"/>
      <c r="DZ1018" s="25"/>
      <c r="EA1018" s="25"/>
      <c r="EB1018" s="2"/>
      <c r="EC1018" s="2"/>
      <c r="ED1018" s="2"/>
      <c r="EE1018" s="25"/>
      <c r="EF1018" s="25"/>
    </row>
    <row r="1019" spans="127:136" ht="12.75" customHeight="1">
      <c r="DW1019" s="2"/>
      <c r="DX1019" s="2"/>
      <c r="DY1019" s="25"/>
      <c r="DZ1019" s="25"/>
      <c r="EA1019" s="25"/>
      <c r="EB1019" s="2"/>
      <c r="EC1019" s="2"/>
      <c r="ED1019" s="2"/>
      <c r="EE1019" s="25"/>
      <c r="EF1019" s="25"/>
    </row>
    <row r="1020" spans="127:136" ht="12.75" customHeight="1">
      <c r="DW1020" s="2"/>
      <c r="DX1020" s="2"/>
      <c r="DY1020" s="25"/>
      <c r="DZ1020" s="25"/>
      <c r="EA1020" s="25"/>
      <c r="EB1020" s="2"/>
      <c r="EC1020" s="2"/>
      <c r="ED1020" s="2"/>
      <c r="EE1020" s="25"/>
      <c r="EF1020" s="25"/>
    </row>
    <row r="1021" spans="127:136" ht="12.75" customHeight="1">
      <c r="DW1021" s="2"/>
      <c r="DX1021" s="2"/>
      <c r="DY1021" s="25"/>
      <c r="DZ1021" s="25"/>
      <c r="EA1021" s="25"/>
      <c r="EB1021" s="2"/>
      <c r="EC1021" s="2"/>
      <c r="ED1021" s="2"/>
      <c r="EE1021" s="25"/>
      <c r="EF1021" s="25"/>
    </row>
    <row r="1022" spans="127:136" ht="12.75" customHeight="1">
      <c r="DW1022" s="2"/>
      <c r="DX1022" s="2"/>
      <c r="DY1022" s="25"/>
      <c r="DZ1022" s="25"/>
      <c r="EA1022" s="25"/>
      <c r="EB1022" s="2"/>
      <c r="EC1022" s="2"/>
      <c r="ED1022" s="2"/>
      <c r="EE1022" s="25"/>
      <c r="EF1022" s="25"/>
    </row>
    <row r="1023" spans="127:136" ht="12.75" customHeight="1">
      <c r="DW1023" s="2"/>
      <c r="DX1023" s="2"/>
      <c r="DY1023" s="25"/>
      <c r="DZ1023" s="25"/>
      <c r="EA1023" s="25"/>
      <c r="EB1023" s="2"/>
      <c r="EC1023" s="2"/>
      <c r="ED1023" s="2"/>
      <c r="EE1023" s="25"/>
      <c r="EF1023" s="25"/>
    </row>
    <row r="1024" spans="127:136" ht="12.75" customHeight="1">
      <c r="DW1024" s="2"/>
      <c r="DX1024" s="2"/>
      <c r="DY1024" s="25"/>
      <c r="DZ1024" s="25"/>
      <c r="EA1024" s="25"/>
      <c r="EB1024" s="2"/>
      <c r="EC1024" s="2"/>
      <c r="ED1024" s="2"/>
      <c r="EE1024" s="25"/>
      <c r="EF1024" s="25"/>
    </row>
    <row r="1025" spans="127:136" ht="12.75" customHeight="1">
      <c r="DW1025" s="2"/>
      <c r="DX1025" s="2"/>
      <c r="DY1025" s="25"/>
      <c r="DZ1025" s="25"/>
      <c r="EA1025" s="25"/>
      <c r="EB1025" s="2"/>
      <c r="EC1025" s="2"/>
      <c r="ED1025" s="2"/>
      <c r="EE1025" s="25"/>
      <c r="EF1025" s="25"/>
    </row>
    <row r="1026" spans="127:136" ht="12.75" customHeight="1">
      <c r="DW1026" s="2"/>
      <c r="DX1026" s="2"/>
      <c r="DY1026" s="25"/>
      <c r="DZ1026" s="25"/>
      <c r="EA1026" s="25"/>
      <c r="EB1026" s="2"/>
      <c r="EC1026" s="2"/>
      <c r="ED1026" s="2"/>
      <c r="EE1026" s="25"/>
      <c r="EF1026" s="25"/>
    </row>
    <row r="1027" spans="127:136" ht="12.75" customHeight="1">
      <c r="DW1027" s="2"/>
      <c r="DX1027" s="2"/>
      <c r="DY1027" s="25"/>
      <c r="DZ1027" s="25"/>
      <c r="EA1027" s="25"/>
      <c r="EB1027" s="2"/>
      <c r="EC1027" s="2"/>
      <c r="ED1027" s="2"/>
      <c r="EE1027" s="25"/>
      <c r="EF1027" s="25"/>
    </row>
    <row r="1028" spans="127:136" ht="12.75" customHeight="1">
      <c r="DW1028" s="2"/>
      <c r="DX1028" s="2"/>
      <c r="DY1028" s="25"/>
      <c r="DZ1028" s="25"/>
      <c r="EA1028" s="25"/>
      <c r="EB1028" s="2"/>
      <c r="EC1028" s="2"/>
      <c r="ED1028" s="2"/>
      <c r="EE1028" s="25"/>
      <c r="EF1028" s="25"/>
    </row>
    <row r="1029" spans="127:136" ht="12.75" customHeight="1">
      <c r="DW1029" s="2"/>
      <c r="DX1029" s="2"/>
      <c r="DY1029" s="25"/>
      <c r="DZ1029" s="25"/>
      <c r="EA1029" s="25"/>
      <c r="EB1029" s="2"/>
      <c r="EC1029" s="2"/>
      <c r="ED1029" s="2"/>
      <c r="EE1029" s="25"/>
      <c r="EF1029" s="25"/>
    </row>
    <row r="1030" spans="127:136" ht="12.75" customHeight="1">
      <c r="DW1030" s="2"/>
      <c r="DX1030" s="2"/>
      <c r="DY1030" s="25"/>
      <c r="DZ1030" s="25"/>
      <c r="EA1030" s="25"/>
      <c r="EB1030" s="2"/>
      <c r="EC1030" s="2"/>
      <c r="ED1030" s="2"/>
      <c r="EE1030" s="25"/>
      <c r="EF1030" s="25"/>
    </row>
    <row r="1031" spans="127:136" ht="12.75" customHeight="1">
      <c r="DW1031" s="2"/>
      <c r="DX1031" s="2"/>
      <c r="DY1031" s="25"/>
      <c r="DZ1031" s="25"/>
      <c r="EA1031" s="25"/>
      <c r="EB1031" s="2"/>
      <c r="EC1031" s="2"/>
      <c r="ED1031" s="2"/>
      <c r="EE1031" s="25"/>
      <c r="EF1031" s="25"/>
    </row>
    <row r="1032" spans="127:136" ht="12.75" customHeight="1">
      <c r="DW1032" s="2"/>
      <c r="DX1032" s="2"/>
      <c r="DY1032" s="25"/>
      <c r="DZ1032" s="25"/>
      <c r="EA1032" s="25"/>
      <c r="EB1032" s="2"/>
      <c r="EC1032" s="2"/>
      <c r="ED1032" s="2"/>
      <c r="EE1032" s="25"/>
      <c r="EF1032" s="25"/>
    </row>
    <row r="1033" spans="127:136" ht="12.75" customHeight="1">
      <c r="DW1033" s="2"/>
      <c r="DX1033" s="2"/>
      <c r="DY1033" s="25"/>
      <c r="DZ1033" s="25"/>
      <c r="EA1033" s="25"/>
      <c r="EB1033" s="2"/>
      <c r="EC1033" s="2"/>
      <c r="ED1033" s="2"/>
      <c r="EE1033" s="25"/>
      <c r="EF1033" s="25"/>
    </row>
    <row r="1034" spans="127:136" ht="12.75" customHeight="1">
      <c r="DW1034" s="2"/>
      <c r="DX1034" s="2"/>
      <c r="DY1034" s="25"/>
      <c r="DZ1034" s="25"/>
      <c r="EA1034" s="25"/>
      <c r="EB1034" s="2"/>
      <c r="EC1034" s="2"/>
      <c r="ED1034" s="2"/>
      <c r="EE1034" s="25"/>
      <c r="EF1034" s="25"/>
    </row>
    <row r="1035" spans="127:136" ht="12.75" customHeight="1">
      <c r="DW1035" s="2"/>
      <c r="DX1035" s="2"/>
      <c r="DY1035" s="25"/>
      <c r="DZ1035" s="25"/>
      <c r="EA1035" s="25"/>
      <c r="EB1035" s="2"/>
      <c r="EC1035" s="2"/>
      <c r="ED1035" s="2"/>
      <c r="EE1035" s="25"/>
      <c r="EF1035" s="25"/>
    </row>
    <row r="1036" spans="127:136" ht="12.75" customHeight="1">
      <c r="DW1036" s="2"/>
      <c r="DX1036" s="2"/>
      <c r="DY1036" s="25"/>
      <c r="DZ1036" s="25"/>
      <c r="EA1036" s="25"/>
      <c r="EB1036" s="2"/>
      <c r="EC1036" s="2"/>
      <c r="ED1036" s="2"/>
      <c r="EE1036" s="25"/>
      <c r="EF1036" s="25"/>
    </row>
  </sheetData>
  <mergeCells count="38">
    <mergeCell ref="A138:EF138"/>
    <mergeCell ref="FI4:GA5"/>
    <mergeCell ref="AE4:CF4"/>
    <mergeCell ref="T4:AD5"/>
    <mergeCell ref="EF4:EP5"/>
    <mergeCell ref="EQ4:EV5"/>
    <mergeCell ref="EW4:FB5"/>
    <mergeCell ref="FC4:FH5"/>
    <mergeCell ref="CU4:CZ5"/>
    <mergeCell ref="DL4:EE4"/>
    <mergeCell ref="DL5:DU5"/>
    <mergeCell ref="DV5:EE5"/>
    <mergeCell ref="DA4:DK5"/>
    <mergeCell ref="AV5:BF5"/>
    <mergeCell ref="BX5:CH5"/>
    <mergeCell ref="GB4:GJ5"/>
    <mergeCell ref="A140:EF140"/>
    <mergeCell ref="A129:EF129"/>
    <mergeCell ref="A130:EF130"/>
    <mergeCell ref="A131:EF131"/>
    <mergeCell ref="A132:EF132"/>
    <mergeCell ref="A133:EF133"/>
    <mergeCell ref="A134:EF134"/>
    <mergeCell ref="A135:EF135"/>
    <mergeCell ref="A136:EF136"/>
    <mergeCell ref="A137:EF137"/>
    <mergeCell ref="A139:EF139"/>
    <mergeCell ref="GB6:GJ6"/>
    <mergeCell ref="CI4:CN5"/>
    <mergeCell ref="CO4:CT5"/>
    <mergeCell ref="C6:FZ6"/>
    <mergeCell ref="A147:EF147"/>
    <mergeCell ref="A141:EF141"/>
    <mergeCell ref="A142:EF142"/>
    <mergeCell ref="A143:EF143"/>
    <mergeCell ref="A144:EF144"/>
    <mergeCell ref="A145:EF145"/>
    <mergeCell ref="A146:EF146"/>
  </mergeCells>
  <pageMargins left="0.23622047244094491" right="0.23622047244094491" top="0.35433070866141736" bottom="0.35433070866141736" header="0.31496062992125984" footer="0.31496062992125984"/>
  <pageSetup paperSize="9" scale="13" fitToHeight="0" orientation="landscape" cellComments="asDisplayed" r:id="rId1"/>
  <headerFooter>
    <oddFooter>&amp;LEmbætti landlæknis
&amp;"Geneva,Italic"Directorate of Health&amp;C&amp;P</oddFooter>
  </headerFooter>
  <rowBreaks count="6" manualBreakCount="6">
    <brk id="16" max="16383" man="1"/>
    <brk id="48" max="16383" man="1"/>
    <brk id="64" max="16383" man="1"/>
    <brk id="88" max="16383" man="1"/>
    <brk id="119" max="16383" man="1"/>
    <brk id="138"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W175"/>
  <sheetViews>
    <sheetView zoomScale="80" zoomScaleNormal="80" zoomScaleSheetLayoutView="75" workbookViewId="0">
      <selection activeCell="P105" sqref="P105"/>
    </sheetView>
  </sheetViews>
  <sheetFormatPr defaultColWidth="11.42578125" defaultRowHeight="12.75" customHeight="1" outlineLevelCol="1"/>
  <cols>
    <col min="1" max="1" width="42.140625" style="93" customWidth="1"/>
    <col min="2" max="2" width="51.5703125" style="93" customWidth="1"/>
    <col min="3" max="3" width="14.5703125" style="160" hidden="1" customWidth="1" outlineLevel="1"/>
    <col min="4" max="5" width="18.85546875" style="92" hidden="1" customWidth="1" outlineLevel="1"/>
    <col min="6" max="6" width="17.140625" style="93" hidden="1" customWidth="1" outlineLevel="1"/>
    <col min="7" max="7" width="12.28515625" style="93" customWidth="1" collapsed="1"/>
    <col min="8" max="8" width="11.28515625" style="157" customWidth="1"/>
    <col min="9" max="9" width="13" style="93" customWidth="1"/>
    <col min="10" max="11" width="11.42578125" style="93"/>
    <col min="12" max="13" width="11.42578125" style="92"/>
    <col min="14" max="14" width="13.7109375" style="92" customWidth="1"/>
    <col min="15" max="15" width="13.7109375" style="149" customWidth="1"/>
    <col min="16" max="16" width="36.5703125" style="93" customWidth="1"/>
    <col min="17" max="16384" width="11.42578125" style="93"/>
  </cols>
  <sheetData>
    <row r="1" spans="1:15" ht="15">
      <c r="A1" s="107"/>
      <c r="B1" s="108"/>
      <c r="C1" s="109"/>
      <c r="D1" s="110"/>
      <c r="E1" s="110"/>
      <c r="F1" s="108"/>
      <c r="G1" s="108" t="s">
        <v>0</v>
      </c>
      <c r="H1" s="111"/>
      <c r="I1" s="108"/>
      <c r="J1" s="108"/>
      <c r="K1" s="108"/>
      <c r="L1" s="110"/>
      <c r="M1" s="110"/>
      <c r="N1" s="110"/>
      <c r="O1" s="112"/>
    </row>
    <row r="2" spans="1:15" ht="27.95" customHeight="1">
      <c r="A2" s="113" t="s">
        <v>163</v>
      </c>
      <c r="B2" s="114"/>
      <c r="C2" s="115"/>
      <c r="D2" s="116"/>
      <c r="E2" s="117"/>
      <c r="F2" s="117"/>
      <c r="G2" s="117"/>
      <c r="H2" s="118"/>
      <c r="I2" s="118"/>
      <c r="J2" s="119"/>
      <c r="K2" s="119"/>
      <c r="L2" s="120"/>
      <c r="M2" s="120"/>
      <c r="N2" s="120"/>
      <c r="O2" s="121"/>
    </row>
    <row r="3" spans="1:15" ht="31.5" customHeight="1" thickBot="1">
      <c r="A3" s="122" t="s">
        <v>164</v>
      </c>
      <c r="B3" s="123"/>
      <c r="C3" s="124"/>
      <c r="D3" s="125"/>
      <c r="E3" s="124"/>
      <c r="F3" s="124"/>
      <c r="G3" s="124"/>
      <c r="H3" s="126"/>
      <c r="I3" s="126"/>
      <c r="J3" s="127"/>
      <c r="K3" s="127"/>
      <c r="L3" s="128"/>
      <c r="M3" s="128"/>
      <c r="N3" s="128"/>
      <c r="O3" s="129"/>
    </row>
    <row r="4" spans="1:15" s="92" customFormat="1" ht="52.5" customHeight="1" thickBot="1">
      <c r="A4" s="162"/>
      <c r="B4" s="130"/>
      <c r="C4" s="131"/>
      <c r="D4" s="132"/>
      <c r="E4" s="132"/>
      <c r="F4" s="132"/>
      <c r="G4" s="374" t="s">
        <v>256</v>
      </c>
      <c r="H4" s="374"/>
      <c r="I4" s="374"/>
      <c r="J4" s="374"/>
      <c r="K4" s="374"/>
      <c r="L4" s="374"/>
      <c r="M4" s="374"/>
      <c r="N4" s="374"/>
      <c r="O4" s="163"/>
    </row>
    <row r="5" spans="1:15" s="90" customFormat="1" ht="37.5" customHeight="1" thickBot="1">
      <c r="A5" s="164" t="s">
        <v>10</v>
      </c>
      <c r="B5" s="133" t="s">
        <v>11</v>
      </c>
      <c r="C5" s="134">
        <v>2010</v>
      </c>
      <c r="D5" s="135" t="s">
        <v>165</v>
      </c>
      <c r="E5" s="135">
        <v>2011</v>
      </c>
      <c r="F5" s="135">
        <v>2012</v>
      </c>
      <c r="G5" s="135">
        <v>2013</v>
      </c>
      <c r="H5" s="135">
        <v>2014</v>
      </c>
      <c r="I5" s="136" t="s">
        <v>166</v>
      </c>
      <c r="J5" s="136" t="s">
        <v>167</v>
      </c>
      <c r="K5" s="136" t="s">
        <v>168</v>
      </c>
      <c r="L5" s="136" t="s">
        <v>169</v>
      </c>
      <c r="M5" s="136" t="s">
        <v>223</v>
      </c>
      <c r="N5" s="136" t="s">
        <v>225</v>
      </c>
      <c r="O5" s="281" t="s">
        <v>253</v>
      </c>
    </row>
    <row r="6" spans="1:15" s="141" customFormat="1" ht="15.75" thickTop="1">
      <c r="A6" s="165" t="s">
        <v>48</v>
      </c>
      <c r="B6" s="137"/>
      <c r="C6" s="138"/>
      <c r="D6" s="139"/>
      <c r="E6" s="140"/>
      <c r="F6" s="140"/>
      <c r="G6" s="140"/>
      <c r="H6" s="139"/>
      <c r="I6" s="139"/>
      <c r="J6" s="139"/>
      <c r="K6" s="139"/>
      <c r="L6" s="139"/>
      <c r="M6" s="139"/>
      <c r="N6" s="139"/>
      <c r="O6" s="172"/>
    </row>
    <row r="7" spans="1:15" s="141" customFormat="1" ht="15">
      <c r="A7" s="166" t="s">
        <v>49</v>
      </c>
      <c r="B7" s="137"/>
      <c r="C7" s="138"/>
      <c r="D7" s="139"/>
      <c r="E7" s="140"/>
      <c r="F7" s="140"/>
      <c r="G7" s="140"/>
      <c r="H7" s="139"/>
      <c r="I7" s="139"/>
      <c r="J7" s="139"/>
      <c r="K7" s="139"/>
      <c r="L7" s="139"/>
      <c r="M7" s="139"/>
      <c r="N7" s="139"/>
      <c r="O7" s="172"/>
    </row>
    <row r="8" spans="1:15" s="141" customFormat="1" ht="15">
      <c r="A8" s="64"/>
      <c r="B8" s="63" t="s">
        <v>40</v>
      </c>
      <c r="C8" s="85">
        <v>855</v>
      </c>
      <c r="D8" s="59">
        <v>496</v>
      </c>
      <c r="E8" s="59">
        <v>789</v>
      </c>
      <c r="F8" s="59">
        <v>736</v>
      </c>
      <c r="G8" s="59">
        <v>934</v>
      </c>
      <c r="H8" s="59">
        <v>779</v>
      </c>
      <c r="I8" s="59">
        <v>917</v>
      </c>
      <c r="J8" s="59">
        <v>932</v>
      </c>
      <c r="K8" s="59">
        <v>1260</v>
      </c>
      <c r="L8" s="59">
        <v>1604</v>
      </c>
      <c r="M8" s="59">
        <v>2435</v>
      </c>
      <c r="N8" s="59">
        <v>2829</v>
      </c>
      <c r="O8" s="61">
        <v>3022</v>
      </c>
    </row>
    <row r="9" spans="1:15" s="141" customFormat="1" ht="15">
      <c r="A9" s="64"/>
      <c r="B9" s="63" t="s">
        <v>42</v>
      </c>
      <c r="C9" s="85">
        <v>221</v>
      </c>
      <c r="D9" s="59">
        <v>140</v>
      </c>
      <c r="E9" s="59">
        <v>202</v>
      </c>
      <c r="F9" s="59">
        <v>197</v>
      </c>
      <c r="G9" s="59">
        <v>196</v>
      </c>
      <c r="H9" s="59">
        <v>180</v>
      </c>
      <c r="I9" s="59">
        <v>215</v>
      </c>
      <c r="J9" s="59">
        <v>206</v>
      </c>
      <c r="K9" s="59">
        <v>268</v>
      </c>
      <c r="L9" s="59">
        <v>306</v>
      </c>
      <c r="M9" s="59">
        <v>297</v>
      </c>
      <c r="N9" s="89">
        <v>259</v>
      </c>
      <c r="O9" s="142">
        <v>280</v>
      </c>
    </row>
    <row r="10" spans="1:15" s="141" customFormat="1" ht="15" hidden="1">
      <c r="A10" s="64"/>
      <c r="B10" s="63" t="s">
        <v>57</v>
      </c>
      <c r="C10" s="85">
        <v>673</v>
      </c>
      <c r="D10" s="59"/>
      <c r="E10" s="60"/>
      <c r="F10" s="60"/>
      <c r="G10" s="60"/>
      <c r="H10" s="59"/>
      <c r="I10" s="59"/>
      <c r="J10" s="59"/>
      <c r="K10" s="59"/>
      <c r="L10" s="59"/>
      <c r="M10" s="59"/>
      <c r="N10" s="89"/>
      <c r="O10" s="142"/>
    </row>
    <row r="11" spans="1:15" s="141" customFormat="1" ht="15">
      <c r="A11" s="72"/>
      <c r="B11" s="63" t="s">
        <v>61</v>
      </c>
      <c r="C11" s="85">
        <v>453</v>
      </c>
      <c r="D11" s="59">
        <v>258</v>
      </c>
      <c r="E11" s="59">
        <v>362</v>
      </c>
      <c r="F11" s="59">
        <v>397</v>
      </c>
      <c r="G11" s="59">
        <v>303</v>
      </c>
      <c r="H11" s="59">
        <v>450</v>
      </c>
      <c r="I11" s="59">
        <v>358</v>
      </c>
      <c r="J11" s="59">
        <v>400</v>
      </c>
      <c r="K11" s="59">
        <v>616</v>
      </c>
      <c r="L11" s="59">
        <v>861</v>
      </c>
      <c r="M11" s="59">
        <v>1412</v>
      </c>
      <c r="N11" s="89">
        <v>1209</v>
      </c>
      <c r="O11" s="142">
        <v>1132</v>
      </c>
    </row>
    <row r="12" spans="1:15" s="141" customFormat="1" ht="15">
      <c r="A12" s="72"/>
      <c r="B12" s="63" t="s">
        <v>66</v>
      </c>
      <c r="C12" s="85">
        <v>451</v>
      </c>
      <c r="D12" s="59">
        <v>298</v>
      </c>
      <c r="E12" s="59">
        <v>411</v>
      </c>
      <c r="F12" s="59">
        <v>373</v>
      </c>
      <c r="G12" s="59">
        <v>386</v>
      </c>
      <c r="H12" s="59">
        <v>384</v>
      </c>
      <c r="I12" s="59">
        <v>394</v>
      </c>
      <c r="J12" s="59">
        <v>364</v>
      </c>
      <c r="K12" s="59">
        <v>340</v>
      </c>
      <c r="L12" s="59">
        <v>353</v>
      </c>
      <c r="M12" s="59">
        <v>430</v>
      </c>
      <c r="N12" s="89">
        <v>531</v>
      </c>
      <c r="O12" s="142">
        <v>714</v>
      </c>
    </row>
    <row r="13" spans="1:15" s="141" customFormat="1" ht="15">
      <c r="A13" s="64"/>
      <c r="B13" s="65" t="s">
        <v>237</v>
      </c>
      <c r="C13" s="144">
        <f t="shared" ref="C13:J13" si="0">SUM(C8:C12)</f>
        <v>2653</v>
      </c>
      <c r="D13" s="66">
        <f t="shared" si="0"/>
        <v>1192</v>
      </c>
      <c r="E13" s="66">
        <f t="shared" si="0"/>
        <v>1764</v>
      </c>
      <c r="F13" s="66">
        <f t="shared" si="0"/>
        <v>1703</v>
      </c>
      <c r="G13" s="66">
        <f t="shared" si="0"/>
        <v>1819</v>
      </c>
      <c r="H13" s="66">
        <f t="shared" si="0"/>
        <v>1793</v>
      </c>
      <c r="I13" s="66">
        <f t="shared" si="0"/>
        <v>1884</v>
      </c>
      <c r="J13" s="66">
        <f t="shared" si="0"/>
        <v>1902</v>
      </c>
      <c r="K13" s="66">
        <f>SUM(K8:K12)</f>
        <v>2484</v>
      </c>
      <c r="L13" s="66">
        <f>SUM(L8:L12)</f>
        <v>3124</v>
      </c>
      <c r="M13" s="66">
        <f>SUM(M8:M12)</f>
        <v>4574</v>
      </c>
      <c r="N13" s="66">
        <f>SUM(N8:N12)</f>
        <v>4828</v>
      </c>
      <c r="O13" s="68">
        <f>SUM(O8:O12)</f>
        <v>5148</v>
      </c>
    </row>
    <row r="14" spans="1:15" s="141" customFormat="1" ht="15">
      <c r="A14" s="165" t="s">
        <v>82</v>
      </c>
      <c r="B14" s="137"/>
      <c r="C14" s="138"/>
      <c r="D14" s="139"/>
      <c r="E14" s="140"/>
      <c r="F14" s="140"/>
      <c r="G14" s="140"/>
      <c r="H14" s="139"/>
      <c r="I14" s="139"/>
      <c r="J14" s="139"/>
      <c r="K14" s="139"/>
      <c r="L14" s="139"/>
      <c r="M14" s="139"/>
      <c r="N14" s="139"/>
      <c r="O14" s="172"/>
    </row>
    <row r="15" spans="1:15" s="141" customFormat="1" ht="15">
      <c r="A15" s="166" t="s">
        <v>83</v>
      </c>
      <c r="B15" s="137"/>
      <c r="C15" s="138"/>
      <c r="D15" s="139"/>
      <c r="E15" s="140"/>
      <c r="F15" s="140"/>
      <c r="G15" s="140"/>
      <c r="H15" s="139"/>
      <c r="I15" s="139"/>
      <c r="J15" s="139"/>
      <c r="K15" s="139"/>
      <c r="L15" s="139"/>
      <c r="M15" s="139"/>
      <c r="N15" s="139"/>
      <c r="O15" s="172"/>
    </row>
    <row r="16" spans="1:15" s="141" customFormat="1" ht="15">
      <c r="A16" s="64"/>
      <c r="B16" s="63" t="s">
        <v>40</v>
      </c>
      <c r="C16" s="85">
        <v>184</v>
      </c>
      <c r="D16" s="59">
        <v>129</v>
      </c>
      <c r="E16" s="59">
        <v>173</v>
      </c>
      <c r="F16" s="59">
        <v>139</v>
      </c>
      <c r="G16" s="59">
        <v>147</v>
      </c>
      <c r="H16" s="59">
        <v>121</v>
      </c>
      <c r="I16" s="59">
        <v>91</v>
      </c>
      <c r="J16" s="59">
        <v>82</v>
      </c>
      <c r="K16" s="59">
        <v>99</v>
      </c>
      <c r="L16" s="59">
        <v>101</v>
      </c>
      <c r="M16" s="59">
        <v>93</v>
      </c>
      <c r="N16" s="59">
        <v>75</v>
      </c>
      <c r="O16" s="61">
        <v>64</v>
      </c>
    </row>
    <row r="17" spans="1:15" s="141" customFormat="1" ht="15">
      <c r="A17" s="64"/>
      <c r="B17" s="63" t="s">
        <v>42</v>
      </c>
      <c r="C17" s="85">
        <v>9</v>
      </c>
      <c r="D17" s="59">
        <v>7</v>
      </c>
      <c r="E17" s="59">
        <v>10</v>
      </c>
      <c r="F17" s="59">
        <v>3</v>
      </c>
      <c r="G17" s="59">
        <v>6</v>
      </c>
      <c r="H17" s="59">
        <v>2</v>
      </c>
      <c r="I17" s="59">
        <v>1</v>
      </c>
      <c r="J17" s="59">
        <v>1</v>
      </c>
      <c r="K17" s="59">
        <v>5</v>
      </c>
      <c r="L17" s="59">
        <v>7</v>
      </c>
      <c r="M17" s="59">
        <v>8</v>
      </c>
      <c r="N17" s="59">
        <v>3</v>
      </c>
      <c r="O17" s="61">
        <v>1</v>
      </c>
    </row>
    <row r="18" spans="1:15" s="141" customFormat="1" ht="15" hidden="1">
      <c r="A18" s="64"/>
      <c r="B18" s="63" t="s">
        <v>57</v>
      </c>
      <c r="C18" s="85" t="s">
        <v>75</v>
      </c>
      <c r="D18" s="59"/>
      <c r="E18" s="60"/>
      <c r="F18" s="60"/>
      <c r="G18" s="60"/>
      <c r="H18" s="59"/>
      <c r="I18" s="59"/>
      <c r="J18" s="59"/>
      <c r="K18" s="59"/>
      <c r="L18" s="59"/>
      <c r="M18" s="59"/>
      <c r="N18" s="59"/>
      <c r="O18" s="61"/>
    </row>
    <row r="19" spans="1:15" s="141" customFormat="1" ht="15">
      <c r="A19" s="64"/>
      <c r="B19" s="63" t="s">
        <v>78</v>
      </c>
      <c r="C19" s="85">
        <v>51</v>
      </c>
      <c r="D19" s="59">
        <v>36</v>
      </c>
      <c r="E19" s="59">
        <v>49</v>
      </c>
      <c r="F19" s="59">
        <v>56</v>
      </c>
      <c r="G19" s="59">
        <v>41</v>
      </c>
      <c r="H19" s="59">
        <v>41</v>
      </c>
      <c r="I19" s="59">
        <v>31</v>
      </c>
      <c r="J19" s="59">
        <v>34</v>
      </c>
      <c r="K19" s="59">
        <v>37</v>
      </c>
      <c r="L19" s="59">
        <v>32</v>
      </c>
      <c r="M19" s="59">
        <v>37</v>
      </c>
      <c r="N19" s="59">
        <v>35</v>
      </c>
      <c r="O19" s="61">
        <v>37</v>
      </c>
    </row>
    <row r="20" spans="1:15" s="141" customFormat="1" ht="15">
      <c r="A20" s="64"/>
      <c r="B20" s="63" t="s">
        <v>79</v>
      </c>
      <c r="C20" s="85">
        <v>63</v>
      </c>
      <c r="D20" s="59">
        <v>52</v>
      </c>
      <c r="E20" s="59">
        <v>75</v>
      </c>
      <c r="F20" s="59">
        <v>99</v>
      </c>
      <c r="G20" s="59">
        <v>102</v>
      </c>
      <c r="H20" s="59">
        <v>97</v>
      </c>
      <c r="I20" s="59">
        <v>73</v>
      </c>
      <c r="J20" s="59">
        <v>73</v>
      </c>
      <c r="K20" s="59"/>
      <c r="L20" s="59">
        <v>39</v>
      </c>
      <c r="M20" s="59">
        <v>57</v>
      </c>
      <c r="N20" s="59">
        <v>77</v>
      </c>
      <c r="O20" s="61"/>
    </row>
    <row r="21" spans="1:15" s="141" customFormat="1" ht="15" hidden="1">
      <c r="A21" s="64"/>
      <c r="B21" s="63" t="s">
        <v>81</v>
      </c>
      <c r="C21" s="85"/>
      <c r="D21" s="59"/>
      <c r="E21" s="59"/>
      <c r="F21" s="59"/>
      <c r="G21" s="59"/>
      <c r="H21" s="59"/>
      <c r="I21" s="59"/>
      <c r="J21" s="59"/>
      <c r="K21" s="59"/>
      <c r="L21" s="59"/>
      <c r="M21" s="59"/>
      <c r="N21" s="59"/>
      <c r="O21" s="61"/>
    </row>
    <row r="22" spans="1:15" s="141" customFormat="1" ht="15">
      <c r="A22" s="64"/>
      <c r="B22" s="65" t="s">
        <v>44</v>
      </c>
      <c r="C22" s="144">
        <f t="shared" ref="C22:H22" si="1">SUM(C16:C21)</f>
        <v>307</v>
      </c>
      <c r="D22" s="66">
        <f t="shared" si="1"/>
        <v>224</v>
      </c>
      <c r="E22" s="66">
        <f t="shared" si="1"/>
        <v>307</v>
      </c>
      <c r="F22" s="66">
        <f t="shared" si="1"/>
        <v>297</v>
      </c>
      <c r="G22" s="66">
        <f t="shared" si="1"/>
        <v>296</v>
      </c>
      <c r="H22" s="66">
        <f t="shared" si="1"/>
        <v>261</v>
      </c>
      <c r="I22" s="66">
        <f t="shared" ref="I22:N22" si="2">SUM(I16:I20)</f>
        <v>196</v>
      </c>
      <c r="J22" s="66">
        <f t="shared" si="2"/>
        <v>190</v>
      </c>
      <c r="K22" s="66">
        <f t="shared" si="2"/>
        <v>141</v>
      </c>
      <c r="L22" s="66">
        <f t="shared" si="2"/>
        <v>179</v>
      </c>
      <c r="M22" s="66">
        <f t="shared" si="2"/>
        <v>195</v>
      </c>
      <c r="N22" s="66">
        <f t="shared" si="2"/>
        <v>190</v>
      </c>
      <c r="O22" s="68">
        <f>SUM(O16:O20)</f>
        <v>102</v>
      </c>
    </row>
    <row r="23" spans="1:15" s="141" customFormat="1" ht="15">
      <c r="A23" s="165" t="s">
        <v>85</v>
      </c>
      <c r="B23" s="145"/>
      <c r="C23" s="138"/>
      <c r="D23" s="139"/>
      <c r="E23" s="139"/>
      <c r="F23" s="140"/>
      <c r="G23" s="140"/>
      <c r="H23" s="139"/>
      <c r="I23" s="139"/>
      <c r="J23" s="139"/>
      <c r="K23" s="139"/>
      <c r="L23" s="139"/>
      <c r="M23" s="139"/>
      <c r="N23" s="139"/>
      <c r="O23" s="172"/>
    </row>
    <row r="24" spans="1:15" s="141" customFormat="1" ht="15">
      <c r="A24" s="166" t="s">
        <v>86</v>
      </c>
      <c r="B24" s="145"/>
      <c r="C24" s="138"/>
      <c r="D24" s="139"/>
      <c r="E24" s="139"/>
      <c r="F24" s="140"/>
      <c r="G24" s="140"/>
      <c r="H24" s="139"/>
      <c r="I24" s="139"/>
      <c r="J24" s="139"/>
      <c r="K24" s="139"/>
      <c r="L24" s="139"/>
      <c r="M24" s="139"/>
      <c r="N24" s="139"/>
      <c r="O24" s="172"/>
    </row>
    <row r="25" spans="1:15" s="141" customFormat="1" ht="15">
      <c r="A25" s="64"/>
      <c r="B25" s="78" t="s">
        <v>40</v>
      </c>
      <c r="C25" s="144">
        <v>32</v>
      </c>
      <c r="D25" s="66">
        <v>32</v>
      </c>
      <c r="E25" s="66">
        <v>53</v>
      </c>
      <c r="F25" s="66">
        <v>54</v>
      </c>
      <c r="G25" s="66">
        <v>53</v>
      </c>
      <c r="H25" s="66"/>
      <c r="I25" s="66">
        <v>60</v>
      </c>
      <c r="J25" s="66">
        <v>72</v>
      </c>
      <c r="K25" s="66">
        <v>88</v>
      </c>
      <c r="L25" s="66">
        <v>97</v>
      </c>
      <c r="M25" s="66">
        <v>111</v>
      </c>
      <c r="N25" s="59">
        <v>112</v>
      </c>
      <c r="O25" s="61">
        <v>102</v>
      </c>
    </row>
    <row r="26" spans="1:15" s="141" customFormat="1" ht="15">
      <c r="A26" s="165" t="s">
        <v>87</v>
      </c>
      <c r="B26" s="146"/>
      <c r="C26" s="138"/>
      <c r="D26" s="139"/>
      <c r="E26" s="139"/>
      <c r="F26" s="140"/>
      <c r="G26" s="140"/>
      <c r="H26" s="139"/>
      <c r="I26" s="139"/>
      <c r="J26" s="139"/>
      <c r="K26" s="139"/>
      <c r="L26" s="139"/>
      <c r="M26" s="139"/>
      <c r="N26" s="139"/>
      <c r="O26" s="172"/>
    </row>
    <row r="27" spans="1:15" s="141" customFormat="1" ht="15">
      <c r="A27" s="166" t="s">
        <v>88</v>
      </c>
      <c r="B27" s="146"/>
      <c r="C27" s="138"/>
      <c r="D27" s="139"/>
      <c r="E27" s="139"/>
      <c r="F27" s="140"/>
      <c r="G27" s="140"/>
      <c r="H27" s="139"/>
      <c r="I27" s="139"/>
      <c r="J27" s="139"/>
      <c r="K27" s="139"/>
      <c r="L27" s="139"/>
      <c r="M27" s="139"/>
      <c r="N27" s="139"/>
      <c r="O27" s="172"/>
    </row>
    <row r="28" spans="1:15" s="141" customFormat="1" ht="15">
      <c r="A28" s="64"/>
      <c r="B28" s="78" t="s">
        <v>40</v>
      </c>
      <c r="C28" s="144">
        <v>140</v>
      </c>
      <c r="D28" s="66">
        <v>101</v>
      </c>
      <c r="E28" s="66">
        <v>132</v>
      </c>
      <c r="F28" s="66">
        <v>119</v>
      </c>
      <c r="G28" s="66">
        <v>143</v>
      </c>
      <c r="H28" s="66">
        <v>128</v>
      </c>
      <c r="I28" s="66">
        <v>118</v>
      </c>
      <c r="J28" s="66">
        <v>116</v>
      </c>
      <c r="K28" s="66">
        <v>117</v>
      </c>
      <c r="L28" s="66">
        <v>101</v>
      </c>
      <c r="M28" s="66">
        <v>83</v>
      </c>
      <c r="N28" s="59">
        <v>66</v>
      </c>
      <c r="O28" s="61">
        <v>70</v>
      </c>
    </row>
    <row r="29" spans="1:15" s="141" customFormat="1" ht="15">
      <c r="A29" s="165" t="s">
        <v>89</v>
      </c>
      <c r="B29" s="137"/>
      <c r="C29" s="138"/>
      <c r="D29" s="139"/>
      <c r="E29" s="139"/>
      <c r="F29" s="140"/>
      <c r="G29" s="140"/>
      <c r="H29" s="139"/>
      <c r="I29" s="139"/>
      <c r="J29" s="139"/>
      <c r="K29" s="139"/>
      <c r="L29" s="139"/>
      <c r="M29" s="139"/>
      <c r="N29" s="139"/>
      <c r="O29" s="172"/>
    </row>
    <row r="30" spans="1:15" s="141" customFormat="1" ht="15">
      <c r="A30" s="165" t="s">
        <v>90</v>
      </c>
      <c r="B30" s="137"/>
      <c r="C30" s="138"/>
      <c r="D30" s="139"/>
      <c r="E30" s="139"/>
      <c r="F30" s="140"/>
      <c r="G30" s="140"/>
      <c r="H30" s="139"/>
      <c r="I30" s="139"/>
      <c r="J30" s="139"/>
      <c r="K30" s="139"/>
      <c r="L30" s="139"/>
      <c r="M30" s="139"/>
      <c r="N30" s="139"/>
      <c r="O30" s="280"/>
    </row>
    <row r="31" spans="1:15" s="141" customFormat="1" ht="15">
      <c r="A31" s="166" t="s">
        <v>91</v>
      </c>
      <c r="B31" s="137"/>
      <c r="C31" s="138"/>
      <c r="D31" s="139"/>
      <c r="E31" s="139"/>
      <c r="F31" s="139"/>
      <c r="G31" s="139"/>
      <c r="H31" s="139"/>
      <c r="I31" s="139"/>
      <c r="J31" s="139"/>
      <c r="K31" s="139"/>
      <c r="L31" s="139"/>
      <c r="M31" s="139"/>
      <c r="N31" s="139"/>
      <c r="O31" s="280"/>
    </row>
    <row r="32" spans="1:15" s="147" customFormat="1" ht="15">
      <c r="A32" s="64"/>
      <c r="B32" s="63" t="s">
        <v>40</v>
      </c>
      <c r="C32" s="144">
        <v>1795</v>
      </c>
      <c r="D32" s="66">
        <v>1319</v>
      </c>
      <c r="E32" s="66">
        <v>1787</v>
      </c>
      <c r="F32" s="66">
        <v>1640</v>
      </c>
      <c r="G32" s="66">
        <v>1695</v>
      </c>
      <c r="H32" s="66">
        <v>1709</v>
      </c>
      <c r="I32" s="66">
        <v>1698</v>
      </c>
      <c r="J32" s="66">
        <v>1729</v>
      </c>
      <c r="K32" s="66">
        <v>1789</v>
      </c>
      <c r="L32" s="66">
        <v>1794</v>
      </c>
      <c r="M32" s="66">
        <v>1751</v>
      </c>
      <c r="N32" s="66">
        <v>1799</v>
      </c>
      <c r="O32" s="68">
        <v>1853</v>
      </c>
    </row>
    <row r="33" spans="1:15" s="141" customFormat="1" ht="15">
      <c r="A33" s="165" t="s">
        <v>93</v>
      </c>
      <c r="B33" s="137"/>
      <c r="C33" s="138"/>
      <c r="D33" s="139"/>
      <c r="E33" s="139"/>
      <c r="F33" s="140"/>
      <c r="G33" s="140"/>
      <c r="H33" s="139"/>
      <c r="I33" s="139"/>
      <c r="J33" s="139"/>
      <c r="K33" s="139"/>
      <c r="L33" s="139"/>
      <c r="M33" s="139"/>
      <c r="N33" s="139"/>
      <c r="O33" s="172"/>
    </row>
    <row r="34" spans="1:15" s="141" customFormat="1" ht="15">
      <c r="A34" s="166" t="s">
        <v>94</v>
      </c>
      <c r="B34" s="137"/>
      <c r="C34" s="138"/>
      <c r="D34" s="139"/>
      <c r="E34" s="139"/>
      <c r="F34" s="140"/>
      <c r="G34" s="140"/>
      <c r="H34" s="139"/>
      <c r="I34" s="139"/>
      <c r="J34" s="139"/>
      <c r="K34" s="139"/>
      <c r="L34" s="139"/>
      <c r="M34" s="139"/>
      <c r="N34" s="139"/>
      <c r="O34" s="172"/>
    </row>
    <row r="35" spans="1:15" s="147" customFormat="1" ht="15">
      <c r="A35" s="64"/>
      <c r="B35" s="63" t="s">
        <v>40</v>
      </c>
      <c r="C35" s="85">
        <v>153</v>
      </c>
      <c r="D35" s="59">
        <v>107</v>
      </c>
      <c r="E35" s="59">
        <v>136</v>
      </c>
      <c r="F35" s="59">
        <v>136</v>
      </c>
      <c r="G35" s="59">
        <v>133</v>
      </c>
      <c r="H35" s="59">
        <v>94</v>
      </c>
      <c r="I35" s="59">
        <v>115</v>
      </c>
      <c r="J35" s="59">
        <v>121</v>
      </c>
      <c r="K35" s="59">
        <v>105</v>
      </c>
      <c r="L35" s="59">
        <v>112</v>
      </c>
      <c r="M35" s="59">
        <v>116</v>
      </c>
      <c r="N35" s="59">
        <v>117</v>
      </c>
      <c r="O35" s="61">
        <v>102</v>
      </c>
    </row>
    <row r="36" spans="1:15" s="141" customFormat="1" ht="15">
      <c r="A36" s="72"/>
      <c r="B36" s="63" t="s">
        <v>42</v>
      </c>
      <c r="C36" s="85">
        <v>9</v>
      </c>
      <c r="D36" s="59">
        <v>9</v>
      </c>
      <c r="E36" s="59">
        <v>14</v>
      </c>
      <c r="F36" s="59">
        <v>12</v>
      </c>
      <c r="G36" s="59">
        <v>7</v>
      </c>
      <c r="H36" s="59">
        <v>7</v>
      </c>
      <c r="I36" s="59">
        <v>7</v>
      </c>
      <c r="J36" s="59">
        <v>6</v>
      </c>
      <c r="K36" s="59">
        <v>11</v>
      </c>
      <c r="L36" s="59">
        <v>10</v>
      </c>
      <c r="M36" s="59">
        <v>12</v>
      </c>
      <c r="N36" s="59">
        <v>11</v>
      </c>
      <c r="O36" s="61">
        <v>11</v>
      </c>
    </row>
    <row r="37" spans="1:15" s="141" customFormat="1" ht="15" hidden="1">
      <c r="A37" s="72"/>
      <c r="B37" s="63" t="s">
        <v>57</v>
      </c>
      <c r="C37" s="85" t="s">
        <v>75</v>
      </c>
      <c r="D37" s="59"/>
      <c r="E37" s="60"/>
      <c r="F37" s="60"/>
      <c r="G37" s="60"/>
      <c r="H37" s="59"/>
      <c r="I37" s="59"/>
      <c r="J37" s="59"/>
      <c r="K37" s="59"/>
      <c r="L37" s="59"/>
      <c r="M37" s="59"/>
      <c r="N37" s="59"/>
      <c r="O37" s="61"/>
    </row>
    <row r="38" spans="1:15" s="141" customFormat="1" ht="15">
      <c r="A38" s="72"/>
      <c r="B38" s="63" t="s">
        <v>78</v>
      </c>
      <c r="C38" s="85">
        <v>3</v>
      </c>
      <c r="D38" s="59">
        <v>2</v>
      </c>
      <c r="E38" s="59">
        <v>3</v>
      </c>
      <c r="F38" s="59">
        <v>2</v>
      </c>
      <c r="G38" s="59">
        <v>1</v>
      </c>
      <c r="H38" s="59">
        <v>0</v>
      </c>
      <c r="I38" s="59">
        <v>0</v>
      </c>
      <c r="J38" s="59">
        <v>0</v>
      </c>
      <c r="K38" s="59">
        <v>1</v>
      </c>
      <c r="L38" s="59">
        <v>0</v>
      </c>
      <c r="M38" s="59">
        <v>1</v>
      </c>
      <c r="N38" s="59">
        <v>1</v>
      </c>
      <c r="O38" s="61">
        <v>1</v>
      </c>
    </row>
    <row r="39" spans="1:15" s="147" customFormat="1" ht="15">
      <c r="A39" s="64"/>
      <c r="B39" s="65" t="s">
        <v>44</v>
      </c>
      <c r="C39" s="144">
        <f t="shared" ref="C39:H39" si="3">SUM(C35:C38)</f>
        <v>165</v>
      </c>
      <c r="D39" s="66">
        <f t="shared" si="3"/>
        <v>118</v>
      </c>
      <c r="E39" s="66">
        <f t="shared" si="3"/>
        <v>153</v>
      </c>
      <c r="F39" s="66">
        <f t="shared" si="3"/>
        <v>150</v>
      </c>
      <c r="G39" s="66">
        <f t="shared" si="3"/>
        <v>141</v>
      </c>
      <c r="H39" s="66">
        <f t="shared" si="3"/>
        <v>101</v>
      </c>
      <c r="I39" s="66">
        <f t="shared" ref="I39:N39" si="4">SUM(I35:I38)</f>
        <v>122</v>
      </c>
      <c r="J39" s="66">
        <f t="shared" si="4"/>
        <v>127</v>
      </c>
      <c r="K39" s="66">
        <f t="shared" si="4"/>
        <v>117</v>
      </c>
      <c r="L39" s="66">
        <f t="shared" si="4"/>
        <v>122</v>
      </c>
      <c r="M39" s="66">
        <f t="shared" si="4"/>
        <v>129</v>
      </c>
      <c r="N39" s="66">
        <f t="shared" si="4"/>
        <v>129</v>
      </c>
      <c r="O39" s="68">
        <f>SUM(O35:O38)</f>
        <v>114</v>
      </c>
    </row>
    <row r="40" spans="1:15" s="141" customFormat="1" ht="15">
      <c r="A40" s="165" t="s">
        <v>95</v>
      </c>
      <c r="B40" s="137"/>
      <c r="C40" s="138"/>
      <c r="D40" s="139"/>
      <c r="E40" s="139"/>
      <c r="F40" s="140"/>
      <c r="G40" s="140"/>
      <c r="H40" s="139"/>
      <c r="I40" s="139"/>
      <c r="J40" s="139"/>
      <c r="K40" s="139"/>
      <c r="L40" s="139"/>
      <c r="M40" s="139"/>
      <c r="N40" s="139"/>
      <c r="O40" s="172"/>
    </row>
    <row r="41" spans="1:15" s="141" customFormat="1" ht="15">
      <c r="A41" s="166" t="s">
        <v>96</v>
      </c>
      <c r="B41" s="137"/>
      <c r="C41" s="138"/>
      <c r="D41" s="139"/>
      <c r="E41" s="139"/>
      <c r="F41" s="140"/>
      <c r="G41" s="140"/>
      <c r="H41" s="139"/>
      <c r="I41" s="139"/>
      <c r="J41" s="139"/>
      <c r="K41" s="139"/>
      <c r="L41" s="139"/>
      <c r="M41" s="139"/>
      <c r="N41" s="139"/>
      <c r="O41" s="172"/>
    </row>
    <row r="42" spans="1:15" s="147" customFormat="1" ht="15">
      <c r="A42" s="64"/>
      <c r="B42" s="63" t="s">
        <v>40</v>
      </c>
      <c r="C42" s="85">
        <v>97</v>
      </c>
      <c r="D42" s="59">
        <v>83</v>
      </c>
      <c r="E42" s="59">
        <v>118</v>
      </c>
      <c r="F42" s="59">
        <v>122</v>
      </c>
      <c r="G42" s="59">
        <v>100</v>
      </c>
      <c r="H42" s="59">
        <v>117</v>
      </c>
      <c r="I42" s="59">
        <v>127</v>
      </c>
      <c r="J42" s="59">
        <v>138</v>
      </c>
      <c r="K42" s="59">
        <v>136</v>
      </c>
      <c r="L42" s="59">
        <v>143</v>
      </c>
      <c r="M42" s="59">
        <v>145</v>
      </c>
      <c r="N42" s="66">
        <v>155</v>
      </c>
      <c r="O42" s="61">
        <v>161</v>
      </c>
    </row>
    <row r="43" spans="1:15" s="147" customFormat="1" ht="15">
      <c r="A43" s="64"/>
      <c r="B43" s="63" t="s">
        <v>42</v>
      </c>
      <c r="C43" s="85">
        <v>9</v>
      </c>
      <c r="D43" s="59">
        <v>2</v>
      </c>
      <c r="E43" s="59">
        <v>5</v>
      </c>
      <c r="F43" s="59">
        <v>3</v>
      </c>
      <c r="G43" s="59">
        <v>12</v>
      </c>
      <c r="H43" s="59">
        <v>5</v>
      </c>
      <c r="I43" s="59">
        <v>7</v>
      </c>
      <c r="J43" s="59">
        <v>8</v>
      </c>
      <c r="K43" s="59">
        <v>7</v>
      </c>
      <c r="L43" s="59">
        <v>7</v>
      </c>
      <c r="M43" s="59">
        <v>8</v>
      </c>
      <c r="N43" s="66">
        <v>6</v>
      </c>
      <c r="O43" s="61">
        <v>6</v>
      </c>
    </row>
    <row r="44" spans="1:15" s="141" customFormat="1" ht="15">
      <c r="A44" s="72"/>
      <c r="B44" s="63" t="s">
        <v>78</v>
      </c>
      <c r="C44" s="85">
        <v>4</v>
      </c>
      <c r="D44" s="59">
        <v>2</v>
      </c>
      <c r="E44" s="59">
        <v>2</v>
      </c>
      <c r="F44" s="59">
        <v>0</v>
      </c>
      <c r="G44" s="59">
        <v>0</v>
      </c>
      <c r="H44" s="59">
        <v>0</v>
      </c>
      <c r="I44" s="59">
        <v>0</v>
      </c>
      <c r="J44" s="59">
        <v>2</v>
      </c>
      <c r="K44" s="59">
        <v>0</v>
      </c>
      <c r="L44" s="59">
        <v>0</v>
      </c>
      <c r="M44" s="59"/>
      <c r="N44" s="59"/>
      <c r="O44" s="61"/>
    </row>
    <row r="45" spans="1:15" s="147" customFormat="1" ht="15">
      <c r="A45" s="64"/>
      <c r="B45" s="65" t="s">
        <v>44</v>
      </c>
      <c r="C45" s="144">
        <f t="shared" ref="C45:H45" si="5">SUM(C42:C44)</f>
        <v>110</v>
      </c>
      <c r="D45" s="66">
        <f t="shared" si="5"/>
        <v>87</v>
      </c>
      <c r="E45" s="66">
        <f t="shared" si="5"/>
        <v>125</v>
      </c>
      <c r="F45" s="66">
        <f t="shared" si="5"/>
        <v>125</v>
      </c>
      <c r="G45" s="66">
        <f t="shared" si="5"/>
        <v>112</v>
      </c>
      <c r="H45" s="66">
        <f t="shared" si="5"/>
        <v>122</v>
      </c>
      <c r="I45" s="66">
        <f t="shared" ref="I45:N45" si="6">SUM(I42:I44)</f>
        <v>134</v>
      </c>
      <c r="J45" s="66">
        <f t="shared" si="6"/>
        <v>148</v>
      </c>
      <c r="K45" s="66">
        <f t="shared" si="6"/>
        <v>143</v>
      </c>
      <c r="L45" s="66">
        <f t="shared" si="6"/>
        <v>150</v>
      </c>
      <c r="M45" s="66">
        <f t="shared" si="6"/>
        <v>153</v>
      </c>
      <c r="N45" s="66">
        <f t="shared" si="6"/>
        <v>161</v>
      </c>
      <c r="O45" s="68">
        <f>SUM(O42:O44)</f>
        <v>167</v>
      </c>
    </row>
    <row r="46" spans="1:15" s="141" customFormat="1" ht="15">
      <c r="A46" s="165" t="s">
        <v>97</v>
      </c>
      <c r="B46" s="137"/>
      <c r="C46" s="138"/>
      <c r="D46" s="139"/>
      <c r="E46" s="139"/>
      <c r="F46" s="140"/>
      <c r="G46" s="140"/>
      <c r="H46" s="139"/>
      <c r="I46" s="139"/>
      <c r="J46" s="139"/>
      <c r="K46" s="139"/>
      <c r="L46" s="139"/>
      <c r="M46" s="139"/>
      <c r="N46" s="139"/>
      <c r="O46" s="280"/>
    </row>
    <row r="47" spans="1:15" s="141" customFormat="1" ht="15">
      <c r="A47" s="166" t="s">
        <v>98</v>
      </c>
      <c r="B47" s="137"/>
      <c r="C47" s="138"/>
      <c r="D47" s="139"/>
      <c r="E47" s="139"/>
      <c r="F47" s="140"/>
      <c r="G47" s="140"/>
      <c r="H47" s="139"/>
      <c r="I47" s="139"/>
      <c r="J47" s="139"/>
      <c r="K47" s="139"/>
      <c r="L47" s="139"/>
      <c r="M47" s="139"/>
      <c r="N47" s="139"/>
      <c r="O47" s="280"/>
    </row>
    <row r="48" spans="1:15" s="141" customFormat="1" ht="15">
      <c r="A48" s="64"/>
      <c r="B48" s="63" t="s">
        <v>40</v>
      </c>
      <c r="C48" s="85">
        <v>21</v>
      </c>
      <c r="D48" s="59">
        <v>27</v>
      </c>
      <c r="E48" s="59">
        <v>48</v>
      </c>
      <c r="F48" s="59">
        <v>32</v>
      </c>
      <c r="G48" s="59">
        <v>41</v>
      </c>
      <c r="H48" s="59">
        <v>36</v>
      </c>
      <c r="I48" s="59">
        <v>32</v>
      </c>
      <c r="J48" s="59">
        <v>43</v>
      </c>
      <c r="K48" s="59">
        <v>42</v>
      </c>
      <c r="L48" s="59">
        <v>42</v>
      </c>
      <c r="M48" s="59">
        <v>46</v>
      </c>
      <c r="N48" s="59">
        <v>49</v>
      </c>
      <c r="O48" s="61">
        <v>45</v>
      </c>
    </row>
    <row r="49" spans="1:15" s="141" customFormat="1" ht="15">
      <c r="A49" s="64"/>
      <c r="B49" s="63" t="s">
        <v>42</v>
      </c>
      <c r="C49" s="85">
        <v>13</v>
      </c>
      <c r="D49" s="59">
        <v>5</v>
      </c>
      <c r="E49" s="59">
        <v>7</v>
      </c>
      <c r="F49" s="59">
        <v>8</v>
      </c>
      <c r="G49" s="59">
        <v>11</v>
      </c>
      <c r="H49" s="59">
        <v>9</v>
      </c>
      <c r="I49" s="59">
        <v>6</v>
      </c>
      <c r="J49" s="59">
        <v>3</v>
      </c>
      <c r="K49" s="59">
        <v>2</v>
      </c>
      <c r="L49" s="59">
        <v>5</v>
      </c>
      <c r="M49" s="59">
        <v>10</v>
      </c>
      <c r="N49" s="59">
        <v>9</v>
      </c>
      <c r="O49" s="61">
        <v>6</v>
      </c>
    </row>
    <row r="50" spans="1:15" s="141" customFormat="1" ht="15">
      <c r="A50" s="64"/>
      <c r="B50" s="63" t="s">
        <v>78</v>
      </c>
      <c r="C50" s="85">
        <v>30</v>
      </c>
      <c r="D50" s="59">
        <v>17</v>
      </c>
      <c r="E50" s="59">
        <v>19</v>
      </c>
      <c r="F50" s="59">
        <v>6</v>
      </c>
      <c r="G50" s="59">
        <v>6</v>
      </c>
      <c r="H50" s="76"/>
      <c r="I50" s="76"/>
      <c r="J50" s="59">
        <v>4</v>
      </c>
      <c r="K50" s="59">
        <v>7</v>
      </c>
      <c r="L50" s="59">
        <v>11</v>
      </c>
      <c r="M50" s="59">
        <v>13</v>
      </c>
      <c r="N50" s="59">
        <v>18</v>
      </c>
      <c r="O50" s="61">
        <v>18</v>
      </c>
    </row>
    <row r="51" spans="1:15" s="141" customFormat="1" ht="15" hidden="1">
      <c r="A51" s="64"/>
      <c r="B51" s="63" t="s">
        <v>81</v>
      </c>
      <c r="C51" s="85"/>
      <c r="D51" s="59"/>
      <c r="E51" s="59"/>
      <c r="F51" s="59"/>
      <c r="G51" s="59"/>
      <c r="H51" s="59"/>
      <c r="I51" s="59"/>
      <c r="J51" s="59"/>
      <c r="K51" s="59"/>
      <c r="L51" s="59"/>
      <c r="M51" s="59"/>
      <c r="N51" s="59"/>
      <c r="O51" s="61"/>
    </row>
    <row r="52" spans="1:15" s="141" customFormat="1" ht="15">
      <c r="A52" s="64"/>
      <c r="B52" s="65" t="s">
        <v>44</v>
      </c>
      <c r="C52" s="144">
        <f t="shared" ref="C52:H52" si="7">SUM(C48:C51)</f>
        <v>64</v>
      </c>
      <c r="D52" s="66">
        <f t="shared" si="7"/>
        <v>49</v>
      </c>
      <c r="E52" s="66">
        <f t="shared" si="7"/>
        <v>74</v>
      </c>
      <c r="F52" s="66">
        <f t="shared" si="7"/>
        <v>46</v>
      </c>
      <c r="G52" s="66">
        <f t="shared" si="7"/>
        <v>58</v>
      </c>
      <c r="H52" s="66">
        <f t="shared" si="7"/>
        <v>45</v>
      </c>
      <c r="I52" s="66">
        <f t="shared" ref="I52:O52" si="8">SUM(I48:I50)</f>
        <v>38</v>
      </c>
      <c r="J52" s="66">
        <f t="shared" si="8"/>
        <v>50</v>
      </c>
      <c r="K52" s="66">
        <f t="shared" si="8"/>
        <v>51</v>
      </c>
      <c r="L52" s="66">
        <f t="shared" si="8"/>
        <v>58</v>
      </c>
      <c r="M52" s="66">
        <f t="shared" si="8"/>
        <v>69</v>
      </c>
      <c r="N52" s="66">
        <f t="shared" si="8"/>
        <v>76</v>
      </c>
      <c r="O52" s="68">
        <f t="shared" si="8"/>
        <v>69</v>
      </c>
    </row>
    <row r="53" spans="1:15" s="141" customFormat="1" ht="15">
      <c r="A53" s="165" t="s">
        <v>170</v>
      </c>
      <c r="B53" s="137"/>
      <c r="C53" s="138"/>
      <c r="D53" s="139"/>
      <c r="E53" s="139"/>
      <c r="F53" s="140"/>
      <c r="G53" s="140"/>
      <c r="H53" s="139"/>
      <c r="I53" s="139"/>
      <c r="J53" s="139"/>
      <c r="K53" s="139"/>
      <c r="L53" s="139"/>
      <c r="M53" s="139"/>
      <c r="N53" s="139"/>
      <c r="O53" s="280"/>
    </row>
    <row r="54" spans="1:15" s="141" customFormat="1" ht="15">
      <c r="A54" s="166" t="s">
        <v>105</v>
      </c>
      <c r="B54" s="137"/>
      <c r="C54" s="138"/>
      <c r="D54" s="139"/>
      <c r="E54" s="139"/>
      <c r="F54" s="140"/>
      <c r="G54" s="140"/>
      <c r="H54" s="139"/>
      <c r="I54" s="139"/>
      <c r="J54" s="139"/>
      <c r="K54" s="139"/>
      <c r="L54" s="139"/>
      <c r="M54" s="139"/>
      <c r="N54" s="139"/>
      <c r="O54" s="280"/>
    </row>
    <row r="55" spans="1:15" s="141" customFormat="1" ht="15">
      <c r="A55" s="64"/>
      <c r="B55" s="63" t="s">
        <v>40</v>
      </c>
      <c r="C55" s="144"/>
      <c r="D55" s="66"/>
      <c r="E55" s="66"/>
      <c r="F55" s="66">
        <v>22</v>
      </c>
      <c r="G55" s="66">
        <v>19</v>
      </c>
      <c r="H55" s="66">
        <v>34</v>
      </c>
      <c r="I55" s="66">
        <v>17</v>
      </c>
      <c r="J55" s="66">
        <v>23</v>
      </c>
      <c r="K55" s="66">
        <v>32</v>
      </c>
      <c r="L55" s="66">
        <v>37</v>
      </c>
      <c r="M55" s="66">
        <v>37</v>
      </c>
      <c r="N55" s="59">
        <v>44</v>
      </c>
      <c r="O55" s="61">
        <v>46</v>
      </c>
    </row>
    <row r="56" spans="1:15" s="141" customFormat="1" ht="15">
      <c r="A56" s="165" t="s">
        <v>112</v>
      </c>
      <c r="B56" s="137"/>
      <c r="C56" s="138"/>
      <c r="D56" s="139"/>
      <c r="E56" s="139"/>
      <c r="F56" s="140"/>
      <c r="G56" s="140"/>
      <c r="H56" s="139"/>
      <c r="I56" s="139"/>
      <c r="J56" s="139"/>
      <c r="K56" s="139"/>
      <c r="L56" s="139"/>
      <c r="M56" s="139"/>
      <c r="N56" s="139"/>
      <c r="O56" s="280"/>
    </row>
    <row r="57" spans="1:15" s="141" customFormat="1" ht="15">
      <c r="A57" s="166" t="s">
        <v>113</v>
      </c>
      <c r="B57" s="137"/>
      <c r="C57" s="138"/>
      <c r="D57" s="139"/>
      <c r="E57" s="139"/>
      <c r="F57" s="140"/>
      <c r="G57" s="140"/>
      <c r="H57" s="139"/>
      <c r="I57" s="139"/>
      <c r="J57" s="139"/>
      <c r="K57" s="139"/>
      <c r="L57" s="139"/>
      <c r="M57" s="139"/>
      <c r="N57" s="139"/>
      <c r="O57" s="280"/>
    </row>
    <row r="58" spans="1:15" s="141" customFormat="1" ht="15">
      <c r="A58" s="64"/>
      <c r="B58" s="63" t="s">
        <v>40</v>
      </c>
      <c r="C58" s="85">
        <v>52</v>
      </c>
      <c r="D58" s="59">
        <v>63</v>
      </c>
      <c r="E58" s="59">
        <v>81</v>
      </c>
      <c r="F58" s="59">
        <v>42</v>
      </c>
      <c r="G58" s="59">
        <v>33</v>
      </c>
      <c r="H58" s="59">
        <v>14</v>
      </c>
      <c r="I58" s="59">
        <v>10</v>
      </c>
      <c r="J58" s="59">
        <v>10</v>
      </c>
      <c r="K58" s="59">
        <v>16</v>
      </c>
      <c r="L58" s="59">
        <v>17</v>
      </c>
      <c r="M58" s="59">
        <v>40</v>
      </c>
      <c r="N58" s="59">
        <v>44</v>
      </c>
      <c r="O58" s="61">
        <v>55</v>
      </c>
    </row>
    <row r="59" spans="1:15" s="141" customFormat="1" ht="15">
      <c r="A59" s="64"/>
      <c r="B59" s="63" t="s">
        <v>42</v>
      </c>
      <c r="C59" s="148"/>
      <c r="D59" s="148"/>
      <c r="E59" s="148"/>
      <c r="F59" s="148"/>
      <c r="G59" s="148"/>
      <c r="H59" s="148"/>
      <c r="I59" s="148"/>
      <c r="J59" s="59"/>
      <c r="K59" s="59"/>
      <c r="L59" s="59"/>
      <c r="M59" s="59"/>
      <c r="N59" s="59">
        <v>1</v>
      </c>
      <c r="O59" s="61">
        <v>1</v>
      </c>
    </row>
    <row r="60" spans="1:15" s="141" customFormat="1" ht="15">
      <c r="A60" s="72"/>
      <c r="B60" s="63" t="s">
        <v>78</v>
      </c>
      <c r="C60" s="148"/>
      <c r="D60" s="76"/>
      <c r="E60" s="76"/>
      <c r="F60" s="76"/>
      <c r="G60" s="59">
        <v>3</v>
      </c>
      <c r="H60" s="59">
        <v>129</v>
      </c>
      <c r="I60" s="59">
        <v>87</v>
      </c>
      <c r="J60" s="59">
        <v>53</v>
      </c>
      <c r="K60" s="59">
        <v>3</v>
      </c>
      <c r="L60" s="59">
        <v>1</v>
      </c>
      <c r="M60" s="59">
        <v>0</v>
      </c>
      <c r="N60" s="59"/>
      <c r="O60" s="61"/>
    </row>
    <row r="61" spans="1:15" s="147" customFormat="1" ht="15">
      <c r="A61" s="64"/>
      <c r="B61" s="65" t="s">
        <v>44</v>
      </c>
      <c r="C61" s="144">
        <f t="shared" ref="C61:H61" si="9">SUM(C58:C60)</f>
        <v>52</v>
      </c>
      <c r="D61" s="66">
        <f t="shared" si="9"/>
        <v>63</v>
      </c>
      <c r="E61" s="66">
        <f t="shared" si="9"/>
        <v>81</v>
      </c>
      <c r="F61" s="66">
        <f t="shared" si="9"/>
        <v>42</v>
      </c>
      <c r="G61" s="66">
        <f t="shared" si="9"/>
        <v>36</v>
      </c>
      <c r="H61" s="66">
        <f t="shared" si="9"/>
        <v>143</v>
      </c>
      <c r="I61" s="66">
        <f t="shared" ref="I61:N61" si="10">SUM(I58:I60)</f>
        <v>97</v>
      </c>
      <c r="J61" s="66">
        <f t="shared" si="10"/>
        <v>63</v>
      </c>
      <c r="K61" s="66">
        <f t="shared" si="10"/>
        <v>19</v>
      </c>
      <c r="L61" s="66">
        <f t="shared" si="10"/>
        <v>18</v>
      </c>
      <c r="M61" s="66">
        <f t="shared" si="10"/>
        <v>40</v>
      </c>
      <c r="N61" s="66">
        <f t="shared" si="10"/>
        <v>45</v>
      </c>
      <c r="O61" s="68">
        <f>SUM(O58:O60)</f>
        <v>56</v>
      </c>
    </row>
    <row r="62" spans="1:15" s="147" customFormat="1" ht="15">
      <c r="A62" s="165" t="s">
        <v>43</v>
      </c>
      <c r="B62" s="137"/>
      <c r="C62" s="138"/>
      <c r="D62" s="139"/>
      <c r="E62" s="139"/>
      <c r="F62" s="140"/>
      <c r="G62" s="140"/>
      <c r="H62" s="139"/>
      <c r="I62" s="139"/>
      <c r="J62" s="139"/>
      <c r="K62" s="139"/>
      <c r="L62" s="139"/>
      <c r="M62" s="139"/>
      <c r="N62" s="139"/>
      <c r="O62" s="280"/>
    </row>
    <row r="63" spans="1:15" s="141" customFormat="1" ht="15">
      <c r="A63" s="166" t="s">
        <v>115</v>
      </c>
      <c r="B63" s="137"/>
      <c r="C63" s="138"/>
      <c r="D63" s="139"/>
      <c r="E63" s="139"/>
      <c r="F63" s="140"/>
      <c r="G63" s="140"/>
      <c r="H63" s="139"/>
      <c r="I63" s="139"/>
      <c r="J63" s="139"/>
      <c r="K63" s="139"/>
      <c r="L63" s="139"/>
      <c r="M63" s="139"/>
      <c r="N63" s="139"/>
      <c r="O63" s="280"/>
    </row>
    <row r="64" spans="1:15" s="141" customFormat="1" ht="15">
      <c r="A64" s="64"/>
      <c r="B64" s="63" t="s">
        <v>40</v>
      </c>
      <c r="C64" s="85">
        <v>439</v>
      </c>
      <c r="D64" s="59">
        <v>395</v>
      </c>
      <c r="E64" s="59">
        <v>540</v>
      </c>
      <c r="F64" s="59">
        <v>517</v>
      </c>
      <c r="G64" s="59">
        <v>502</v>
      </c>
      <c r="H64" s="59">
        <v>507</v>
      </c>
      <c r="I64" s="59">
        <v>556</v>
      </c>
      <c r="J64" s="59">
        <v>590</v>
      </c>
      <c r="K64" s="59">
        <v>563</v>
      </c>
      <c r="L64" s="59">
        <v>556</v>
      </c>
      <c r="M64" s="59">
        <v>596</v>
      </c>
      <c r="N64" s="59">
        <v>647</v>
      </c>
      <c r="O64" s="61">
        <v>660</v>
      </c>
    </row>
    <row r="65" spans="1:15" s="141" customFormat="1" ht="15">
      <c r="A65" s="64"/>
      <c r="B65" s="63" t="s">
        <v>42</v>
      </c>
      <c r="C65" s="85">
        <v>84</v>
      </c>
      <c r="D65" s="59">
        <v>58</v>
      </c>
      <c r="E65" s="59">
        <v>70</v>
      </c>
      <c r="F65" s="59">
        <v>68</v>
      </c>
      <c r="G65" s="59">
        <v>88</v>
      </c>
      <c r="H65" s="59">
        <v>77</v>
      </c>
      <c r="I65" s="59">
        <v>78</v>
      </c>
      <c r="J65" s="59">
        <v>69</v>
      </c>
      <c r="K65" s="59">
        <v>76</v>
      </c>
      <c r="L65" s="59">
        <v>65</v>
      </c>
      <c r="M65" s="59">
        <v>69</v>
      </c>
      <c r="N65" s="59">
        <v>74</v>
      </c>
      <c r="O65" s="61">
        <v>86</v>
      </c>
    </row>
    <row r="66" spans="1:15" s="141" customFormat="1" ht="15" hidden="1">
      <c r="A66" s="64"/>
      <c r="B66" s="63" t="s">
        <v>57</v>
      </c>
      <c r="C66" s="85">
        <v>99</v>
      </c>
      <c r="D66" s="59"/>
      <c r="E66" s="60"/>
      <c r="F66" s="60"/>
      <c r="G66" s="60"/>
      <c r="H66" s="59"/>
      <c r="I66" s="59"/>
      <c r="J66" s="59"/>
      <c r="K66" s="59"/>
      <c r="L66" s="59"/>
      <c r="M66" s="59"/>
      <c r="N66" s="59"/>
      <c r="O66" s="61"/>
    </row>
    <row r="67" spans="1:15" s="141" customFormat="1" ht="15">
      <c r="A67" s="64"/>
      <c r="B67" s="63" t="s">
        <v>78</v>
      </c>
      <c r="C67" s="85">
        <v>62</v>
      </c>
      <c r="D67" s="59">
        <v>60</v>
      </c>
      <c r="E67" s="59">
        <v>86</v>
      </c>
      <c r="F67" s="59">
        <v>107</v>
      </c>
      <c r="G67" s="59">
        <v>118</v>
      </c>
      <c r="H67" s="59">
        <v>108</v>
      </c>
      <c r="I67" s="59">
        <v>113</v>
      </c>
      <c r="J67" s="59">
        <v>125</v>
      </c>
      <c r="K67" s="59">
        <v>127</v>
      </c>
      <c r="L67" s="59">
        <v>129</v>
      </c>
      <c r="M67" s="59">
        <v>119</v>
      </c>
      <c r="N67" s="59">
        <v>120</v>
      </c>
      <c r="O67" s="61">
        <v>122</v>
      </c>
    </row>
    <row r="68" spans="1:15" s="141" customFormat="1" ht="15">
      <c r="A68" s="64"/>
      <c r="B68" s="63" t="s">
        <v>79</v>
      </c>
      <c r="C68" s="85">
        <v>6</v>
      </c>
      <c r="D68" s="59">
        <v>2</v>
      </c>
      <c r="E68" s="59">
        <v>2</v>
      </c>
      <c r="F68" s="59">
        <v>0</v>
      </c>
      <c r="G68" s="59">
        <v>1</v>
      </c>
      <c r="H68" s="76"/>
      <c r="I68" s="76"/>
      <c r="J68" s="59"/>
      <c r="K68" s="59"/>
      <c r="L68" s="59"/>
      <c r="M68" s="59"/>
      <c r="N68" s="59"/>
      <c r="O68" s="61"/>
    </row>
    <row r="69" spans="1:15" s="141" customFormat="1" ht="15" hidden="1">
      <c r="A69" s="64"/>
      <c r="B69" s="63" t="s">
        <v>81</v>
      </c>
      <c r="C69" s="85"/>
      <c r="D69" s="59"/>
      <c r="E69" s="59"/>
      <c r="F69" s="59"/>
      <c r="G69" s="59"/>
      <c r="H69" s="59"/>
      <c r="I69" s="59"/>
      <c r="J69" s="59"/>
      <c r="K69" s="59"/>
      <c r="L69" s="59"/>
      <c r="M69" s="59"/>
      <c r="N69" s="59"/>
      <c r="O69" s="61"/>
    </row>
    <row r="70" spans="1:15" s="141" customFormat="1" ht="15">
      <c r="A70" s="64"/>
      <c r="B70" s="65" t="s">
        <v>44</v>
      </c>
      <c r="C70" s="144">
        <f t="shared" ref="C70:H70" si="11">SUM(C64:C69)</f>
        <v>690</v>
      </c>
      <c r="D70" s="66">
        <f t="shared" si="11"/>
        <v>515</v>
      </c>
      <c r="E70" s="66">
        <f t="shared" si="11"/>
        <v>698</v>
      </c>
      <c r="F70" s="66">
        <f t="shared" si="11"/>
        <v>692</v>
      </c>
      <c r="G70" s="66">
        <f t="shared" si="11"/>
        <v>709</v>
      </c>
      <c r="H70" s="66">
        <f t="shared" si="11"/>
        <v>692</v>
      </c>
      <c r="I70" s="66">
        <f t="shared" ref="I70:N70" si="12">SUM(I64:I68)</f>
        <v>747</v>
      </c>
      <c r="J70" s="66">
        <f t="shared" si="12"/>
        <v>784</v>
      </c>
      <c r="K70" s="66">
        <f t="shared" si="12"/>
        <v>766</v>
      </c>
      <c r="L70" s="66">
        <f t="shared" si="12"/>
        <v>750</v>
      </c>
      <c r="M70" s="66">
        <f t="shared" si="12"/>
        <v>784</v>
      </c>
      <c r="N70" s="66">
        <f t="shared" si="12"/>
        <v>841</v>
      </c>
      <c r="O70" s="68">
        <f>SUM(O64:O68)</f>
        <v>868</v>
      </c>
    </row>
    <row r="71" spans="1:15" s="141" customFormat="1" ht="15">
      <c r="A71" s="165" t="s">
        <v>171</v>
      </c>
      <c r="B71" s="137"/>
      <c r="C71" s="138"/>
      <c r="D71" s="139"/>
      <c r="E71" s="139"/>
      <c r="F71" s="140"/>
      <c r="G71" s="140"/>
      <c r="H71" s="139"/>
      <c r="I71" s="139"/>
      <c r="J71" s="139"/>
      <c r="K71" s="139"/>
      <c r="L71" s="139"/>
      <c r="M71" s="139"/>
      <c r="N71" s="139"/>
      <c r="O71" s="280"/>
    </row>
    <row r="72" spans="1:15" s="141" customFormat="1" ht="15">
      <c r="A72" s="166" t="s">
        <v>121</v>
      </c>
      <c r="B72" s="137"/>
      <c r="C72" s="138"/>
      <c r="D72" s="139"/>
      <c r="E72" s="139"/>
      <c r="F72" s="140"/>
      <c r="G72" s="140"/>
      <c r="H72" s="139"/>
      <c r="I72" s="139"/>
      <c r="J72" s="139"/>
      <c r="K72" s="139"/>
      <c r="L72" s="139"/>
      <c r="M72" s="139"/>
      <c r="N72" s="139"/>
      <c r="O72" s="280"/>
    </row>
    <row r="73" spans="1:15" s="141" customFormat="1" ht="15">
      <c r="A73" s="64"/>
      <c r="B73" s="63" t="s">
        <v>40</v>
      </c>
      <c r="C73" s="85">
        <v>111</v>
      </c>
      <c r="D73" s="59">
        <v>154</v>
      </c>
      <c r="E73" s="59">
        <v>274</v>
      </c>
      <c r="F73" s="59">
        <v>242</v>
      </c>
      <c r="G73" s="59">
        <v>305</v>
      </c>
      <c r="H73" s="59">
        <v>198</v>
      </c>
      <c r="I73" s="59">
        <v>134</v>
      </c>
      <c r="J73" s="59">
        <v>158</v>
      </c>
      <c r="K73" s="59">
        <v>220</v>
      </c>
      <c r="L73" s="59">
        <v>220</v>
      </c>
      <c r="M73" s="59">
        <v>197</v>
      </c>
      <c r="N73" s="59">
        <v>150</v>
      </c>
      <c r="O73" s="61">
        <v>180</v>
      </c>
    </row>
    <row r="74" spans="1:15" s="141" customFormat="1" ht="15">
      <c r="A74" s="64"/>
      <c r="B74" s="63" t="s">
        <v>42</v>
      </c>
      <c r="C74" s="85">
        <v>77</v>
      </c>
      <c r="D74" s="59">
        <v>65</v>
      </c>
      <c r="E74" s="59">
        <v>89</v>
      </c>
      <c r="F74" s="59">
        <v>98</v>
      </c>
      <c r="G74" s="59">
        <v>111</v>
      </c>
      <c r="H74" s="59">
        <v>89</v>
      </c>
      <c r="I74" s="59">
        <v>83</v>
      </c>
      <c r="J74" s="59">
        <v>85</v>
      </c>
      <c r="K74" s="59">
        <v>106</v>
      </c>
      <c r="L74" s="59">
        <v>105</v>
      </c>
      <c r="M74" s="59">
        <v>119</v>
      </c>
      <c r="N74" s="59">
        <v>112</v>
      </c>
      <c r="O74" s="61">
        <v>112</v>
      </c>
    </row>
    <row r="75" spans="1:15" s="141" customFormat="1" ht="15" hidden="1">
      <c r="A75" s="64"/>
      <c r="B75" s="63" t="s">
        <v>57</v>
      </c>
      <c r="C75" s="85">
        <v>192</v>
      </c>
      <c r="D75" s="59"/>
      <c r="E75" s="60"/>
      <c r="F75" s="60"/>
      <c r="G75" s="60"/>
      <c r="H75" s="59"/>
      <c r="I75" s="59"/>
      <c r="J75" s="59"/>
      <c r="K75" s="59"/>
      <c r="L75" s="59"/>
      <c r="M75" s="59"/>
      <c r="N75" s="59"/>
      <c r="O75" s="61"/>
    </row>
    <row r="76" spans="1:15" s="141" customFormat="1" ht="15">
      <c r="A76" s="64"/>
      <c r="B76" s="63" t="s">
        <v>78</v>
      </c>
      <c r="C76" s="85">
        <v>100</v>
      </c>
      <c r="D76" s="59">
        <v>92</v>
      </c>
      <c r="E76" s="59">
        <v>120</v>
      </c>
      <c r="F76" s="59">
        <v>137</v>
      </c>
      <c r="G76" s="59">
        <v>175</v>
      </c>
      <c r="H76" s="59">
        <v>184</v>
      </c>
      <c r="I76" s="59">
        <v>148</v>
      </c>
      <c r="J76" s="59">
        <v>164</v>
      </c>
      <c r="K76" s="59">
        <v>182</v>
      </c>
      <c r="L76" s="59">
        <v>200</v>
      </c>
      <c r="M76" s="59">
        <v>196</v>
      </c>
      <c r="N76" s="59">
        <v>169</v>
      </c>
      <c r="O76" s="61">
        <v>146</v>
      </c>
    </row>
    <row r="77" spans="1:15" s="141" customFormat="1" ht="15">
      <c r="A77" s="64"/>
      <c r="B77" s="63" t="s">
        <v>79</v>
      </c>
      <c r="C77" s="85"/>
      <c r="D77" s="59"/>
      <c r="E77" s="59"/>
      <c r="F77" s="59"/>
      <c r="G77" s="59">
        <v>4</v>
      </c>
      <c r="H77" s="59">
        <v>6</v>
      </c>
      <c r="I77" s="59">
        <v>1</v>
      </c>
      <c r="J77" s="59">
        <v>1</v>
      </c>
      <c r="K77" s="59"/>
      <c r="L77" s="59">
        <v>5</v>
      </c>
      <c r="M77" s="59">
        <v>2</v>
      </c>
      <c r="N77" s="59"/>
      <c r="O77" s="61"/>
    </row>
    <row r="78" spans="1:15" s="141" customFormat="1" ht="15" hidden="1">
      <c r="A78" s="64"/>
      <c r="B78" s="63" t="s">
        <v>81</v>
      </c>
      <c r="C78" s="85"/>
      <c r="D78" s="59"/>
      <c r="E78" s="59"/>
      <c r="F78" s="59"/>
      <c r="G78" s="59"/>
      <c r="H78" s="59"/>
      <c r="I78" s="59"/>
      <c r="J78" s="59"/>
      <c r="K78" s="59"/>
      <c r="L78" s="59"/>
      <c r="M78" s="59"/>
      <c r="N78" s="59"/>
      <c r="O78" s="61"/>
    </row>
    <row r="79" spans="1:15" s="141" customFormat="1" ht="15">
      <c r="A79" s="64"/>
      <c r="B79" s="65" t="s">
        <v>44</v>
      </c>
      <c r="C79" s="144">
        <f t="shared" ref="C79:H79" si="13">SUM(C73:C78)</f>
        <v>480</v>
      </c>
      <c r="D79" s="66">
        <f t="shared" si="13"/>
        <v>311</v>
      </c>
      <c r="E79" s="66">
        <f t="shared" si="13"/>
        <v>483</v>
      </c>
      <c r="F79" s="66">
        <f t="shared" si="13"/>
        <v>477</v>
      </c>
      <c r="G79" s="66">
        <f t="shared" si="13"/>
        <v>595</v>
      </c>
      <c r="H79" s="66">
        <f t="shared" si="13"/>
        <v>477</v>
      </c>
      <c r="I79" s="66">
        <f t="shared" ref="I79:N79" si="14">SUM(I73:I77)</f>
        <v>366</v>
      </c>
      <c r="J79" s="66">
        <f t="shared" si="14"/>
        <v>408</v>
      </c>
      <c r="K79" s="66">
        <f t="shared" si="14"/>
        <v>508</v>
      </c>
      <c r="L79" s="66">
        <f t="shared" si="14"/>
        <v>530</v>
      </c>
      <c r="M79" s="66">
        <f t="shared" si="14"/>
        <v>514</v>
      </c>
      <c r="N79" s="66">
        <f t="shared" si="14"/>
        <v>431</v>
      </c>
      <c r="O79" s="68">
        <f>SUM(O73:O77)</f>
        <v>438</v>
      </c>
    </row>
    <row r="80" spans="1:15" s="141" customFormat="1" ht="15">
      <c r="A80" s="165" t="s">
        <v>130</v>
      </c>
      <c r="B80" s="137"/>
      <c r="C80" s="138"/>
      <c r="D80" s="139"/>
      <c r="E80" s="139"/>
      <c r="F80" s="140"/>
      <c r="G80" s="140"/>
      <c r="H80" s="139"/>
      <c r="I80" s="139"/>
      <c r="J80" s="139"/>
      <c r="K80" s="139"/>
      <c r="L80" s="139"/>
      <c r="M80" s="139"/>
      <c r="N80" s="139"/>
      <c r="O80" s="280"/>
    </row>
    <row r="81" spans="1:15" s="141" customFormat="1" ht="15">
      <c r="A81" s="166" t="s">
        <v>131</v>
      </c>
      <c r="B81" s="137"/>
      <c r="C81" s="138"/>
      <c r="D81" s="139"/>
      <c r="E81" s="139"/>
      <c r="F81" s="140"/>
      <c r="G81" s="140"/>
      <c r="H81" s="139"/>
      <c r="I81" s="139"/>
      <c r="J81" s="139"/>
      <c r="K81" s="139"/>
      <c r="L81" s="139"/>
      <c r="M81" s="139"/>
      <c r="N81" s="139"/>
      <c r="O81" s="280"/>
    </row>
    <row r="82" spans="1:15" s="141" customFormat="1" ht="15">
      <c r="A82" s="64"/>
      <c r="B82" s="63" t="s">
        <v>40</v>
      </c>
      <c r="C82" s="85">
        <v>45</v>
      </c>
      <c r="D82" s="59">
        <v>33</v>
      </c>
      <c r="E82" s="59">
        <v>46</v>
      </c>
      <c r="F82" s="59">
        <v>42</v>
      </c>
      <c r="G82" s="59">
        <v>53</v>
      </c>
      <c r="H82" s="59"/>
      <c r="I82" s="59">
        <v>56</v>
      </c>
      <c r="J82" s="59">
        <v>62</v>
      </c>
      <c r="K82" s="59">
        <v>71</v>
      </c>
      <c r="L82" s="59">
        <v>65</v>
      </c>
      <c r="M82" s="59">
        <v>63</v>
      </c>
      <c r="N82" s="59">
        <v>59</v>
      </c>
      <c r="O82" s="61">
        <v>53</v>
      </c>
    </row>
    <row r="83" spans="1:15" s="141" customFormat="1" ht="15">
      <c r="A83" s="64"/>
      <c r="B83" s="63" t="s">
        <v>42</v>
      </c>
      <c r="C83" s="85">
        <v>64</v>
      </c>
      <c r="D83" s="59">
        <v>26</v>
      </c>
      <c r="E83" s="59">
        <v>33</v>
      </c>
      <c r="F83" s="59">
        <v>51</v>
      </c>
      <c r="G83" s="59">
        <v>42</v>
      </c>
      <c r="H83" s="59">
        <v>45</v>
      </c>
      <c r="I83" s="59">
        <v>45</v>
      </c>
      <c r="J83" s="59">
        <v>35</v>
      </c>
      <c r="K83" s="59">
        <v>35</v>
      </c>
      <c r="L83" s="59">
        <v>33</v>
      </c>
      <c r="M83" s="59">
        <v>39</v>
      </c>
      <c r="N83" s="59">
        <v>42</v>
      </c>
      <c r="O83" s="61">
        <v>38</v>
      </c>
    </row>
    <row r="84" spans="1:15" s="141" customFormat="1" ht="15">
      <c r="A84" s="64"/>
      <c r="B84" s="63" t="s">
        <v>78</v>
      </c>
      <c r="C84" s="85"/>
      <c r="D84" s="59"/>
      <c r="E84" s="59"/>
      <c r="F84" s="59"/>
      <c r="G84" s="59"/>
      <c r="H84" s="59"/>
      <c r="I84" s="59"/>
      <c r="J84" s="59"/>
      <c r="K84" s="59">
        <v>2</v>
      </c>
      <c r="L84" s="59">
        <v>5</v>
      </c>
      <c r="M84" s="59">
        <v>7</v>
      </c>
      <c r="N84" s="59">
        <v>7</v>
      </c>
      <c r="O84" s="61">
        <v>4</v>
      </c>
    </row>
    <row r="85" spans="1:15" s="141" customFormat="1" ht="15">
      <c r="A85" s="64"/>
      <c r="B85" s="65" t="s">
        <v>44</v>
      </c>
      <c r="C85" s="144">
        <f t="shared" ref="C85:H85" si="15">SUM(C82:C83)</f>
        <v>109</v>
      </c>
      <c r="D85" s="66">
        <f t="shared" si="15"/>
        <v>59</v>
      </c>
      <c r="E85" s="66">
        <f t="shared" si="15"/>
        <v>79</v>
      </c>
      <c r="F85" s="66">
        <f t="shared" si="15"/>
        <v>93</v>
      </c>
      <c r="G85" s="66">
        <f t="shared" si="15"/>
        <v>95</v>
      </c>
      <c r="H85" s="66">
        <f t="shared" si="15"/>
        <v>45</v>
      </c>
      <c r="I85" s="66">
        <f>SUM(I82:I83)</f>
        <v>101</v>
      </c>
      <c r="J85" s="66">
        <f>SUM(J82:J83)</f>
        <v>97</v>
      </c>
      <c r="K85" s="66">
        <f>SUM(K82:K84)</f>
        <v>108</v>
      </c>
      <c r="L85" s="66">
        <f>SUM(L82:L84)</f>
        <v>103</v>
      </c>
      <c r="M85" s="66">
        <f>SUM(M82:M84)</f>
        <v>109</v>
      </c>
      <c r="N85" s="66">
        <f>SUM(N82:N84)</f>
        <v>108</v>
      </c>
      <c r="O85" s="68">
        <f>SUM(O82:O84)</f>
        <v>95</v>
      </c>
    </row>
    <row r="86" spans="1:15" s="141" customFormat="1" ht="15">
      <c r="A86" s="165" t="s">
        <v>132</v>
      </c>
      <c r="B86" s="137"/>
      <c r="C86" s="138"/>
      <c r="D86" s="139"/>
      <c r="E86" s="139"/>
      <c r="F86" s="140"/>
      <c r="G86" s="140"/>
      <c r="H86" s="139"/>
      <c r="I86" s="139"/>
      <c r="J86" s="139"/>
      <c r="K86" s="139"/>
      <c r="L86" s="139"/>
      <c r="M86" s="139"/>
      <c r="N86" s="139"/>
      <c r="O86" s="280"/>
    </row>
    <row r="87" spans="1:15" s="141" customFormat="1" ht="15">
      <c r="A87" s="166" t="s">
        <v>133</v>
      </c>
      <c r="B87" s="137"/>
      <c r="C87" s="138"/>
      <c r="D87" s="139"/>
      <c r="E87" s="139"/>
      <c r="F87" s="140"/>
      <c r="G87" s="140"/>
      <c r="H87" s="139"/>
      <c r="I87" s="139"/>
      <c r="J87" s="139"/>
      <c r="K87" s="139"/>
      <c r="L87" s="139"/>
      <c r="M87" s="139"/>
      <c r="N87" s="139"/>
      <c r="O87" s="280"/>
    </row>
    <row r="88" spans="1:15" s="141" customFormat="1" ht="15">
      <c r="A88" s="64"/>
      <c r="B88" s="63" t="s">
        <v>40</v>
      </c>
      <c r="C88" s="85">
        <v>164</v>
      </c>
      <c r="D88" s="59">
        <v>117</v>
      </c>
      <c r="E88" s="59">
        <v>160</v>
      </c>
      <c r="F88" s="59">
        <v>143</v>
      </c>
      <c r="G88" s="59">
        <v>122</v>
      </c>
      <c r="H88" s="59">
        <v>103</v>
      </c>
      <c r="I88" s="59">
        <v>83</v>
      </c>
      <c r="J88" s="59">
        <v>102</v>
      </c>
      <c r="K88" s="59">
        <v>135</v>
      </c>
      <c r="L88" s="59">
        <v>123</v>
      </c>
      <c r="M88" s="59">
        <v>122</v>
      </c>
      <c r="N88" s="59">
        <v>112</v>
      </c>
      <c r="O88" s="61">
        <v>105</v>
      </c>
    </row>
    <row r="89" spans="1:15" s="141" customFormat="1" ht="15">
      <c r="A89" s="64"/>
      <c r="B89" s="63" t="s">
        <v>42</v>
      </c>
      <c r="C89" s="85">
        <v>42</v>
      </c>
      <c r="D89" s="59">
        <v>13</v>
      </c>
      <c r="E89" s="59">
        <v>16</v>
      </c>
      <c r="F89" s="59">
        <v>31</v>
      </c>
      <c r="G89" s="59">
        <v>27</v>
      </c>
      <c r="H89" s="59">
        <v>39</v>
      </c>
      <c r="I89" s="59">
        <v>36</v>
      </c>
      <c r="J89" s="59">
        <v>27</v>
      </c>
      <c r="K89" s="59">
        <v>26</v>
      </c>
      <c r="L89" s="59">
        <v>23</v>
      </c>
      <c r="M89" s="59">
        <v>25</v>
      </c>
      <c r="N89" s="59">
        <v>28</v>
      </c>
      <c r="O89" s="61">
        <v>25</v>
      </c>
    </row>
    <row r="90" spans="1:15" s="141" customFormat="1" ht="15">
      <c r="A90" s="64"/>
      <c r="B90" s="63" t="s">
        <v>78</v>
      </c>
      <c r="C90" s="85"/>
      <c r="D90" s="59"/>
      <c r="E90" s="59"/>
      <c r="F90" s="59"/>
      <c r="G90" s="59"/>
      <c r="H90" s="59"/>
      <c r="I90" s="59"/>
      <c r="J90" s="59"/>
      <c r="K90" s="59">
        <v>2</v>
      </c>
      <c r="L90" s="59">
        <v>5</v>
      </c>
      <c r="M90" s="59">
        <v>7</v>
      </c>
      <c r="N90" s="59">
        <v>7</v>
      </c>
      <c r="O90" s="61">
        <v>4</v>
      </c>
    </row>
    <row r="91" spans="1:15" s="141" customFormat="1" ht="15">
      <c r="A91" s="64"/>
      <c r="B91" s="65" t="s">
        <v>44</v>
      </c>
      <c r="C91" s="144">
        <f t="shared" ref="C91:H91" si="16">SUM(C88:C89)</f>
        <v>206</v>
      </c>
      <c r="D91" s="66">
        <f t="shared" si="16"/>
        <v>130</v>
      </c>
      <c r="E91" s="66">
        <f t="shared" si="16"/>
        <v>176</v>
      </c>
      <c r="F91" s="66">
        <f t="shared" si="16"/>
        <v>174</v>
      </c>
      <c r="G91" s="66">
        <f t="shared" si="16"/>
        <v>149</v>
      </c>
      <c r="H91" s="66">
        <f t="shared" si="16"/>
        <v>142</v>
      </c>
      <c r="I91" s="66">
        <f>SUM(I88:I89)</f>
        <v>119</v>
      </c>
      <c r="J91" s="66">
        <f>SUM(J88:J89)</f>
        <v>129</v>
      </c>
      <c r="K91" s="66">
        <f>SUM(K88:K90)</f>
        <v>163</v>
      </c>
      <c r="L91" s="66">
        <f>SUM(L88:L90)</f>
        <v>151</v>
      </c>
      <c r="M91" s="66">
        <f>SUM(M88:M90)</f>
        <v>154</v>
      </c>
      <c r="N91" s="66">
        <f>SUM(N88:N90)</f>
        <v>147</v>
      </c>
      <c r="O91" s="68">
        <f>SUM(O88:O90)</f>
        <v>134</v>
      </c>
    </row>
    <row r="92" spans="1:15" s="141" customFormat="1" ht="15">
      <c r="A92" s="165" t="s">
        <v>134</v>
      </c>
      <c r="B92" s="137"/>
      <c r="C92" s="138"/>
      <c r="D92" s="139"/>
      <c r="E92" s="139"/>
      <c r="F92" s="140"/>
      <c r="G92" s="140"/>
      <c r="H92" s="139"/>
      <c r="I92" s="139"/>
      <c r="J92" s="139"/>
      <c r="K92" s="139"/>
      <c r="L92" s="139"/>
      <c r="M92" s="139"/>
      <c r="N92" s="139"/>
      <c r="O92" s="280"/>
    </row>
    <row r="93" spans="1:15" s="141" customFormat="1" ht="15">
      <c r="A93" s="166" t="s">
        <v>135</v>
      </c>
      <c r="B93" s="137"/>
      <c r="C93" s="138"/>
      <c r="D93" s="139"/>
      <c r="E93" s="139"/>
      <c r="F93" s="140"/>
      <c r="G93" s="140"/>
      <c r="H93" s="139"/>
      <c r="I93" s="139"/>
      <c r="J93" s="139"/>
      <c r="K93" s="139"/>
      <c r="L93" s="139"/>
      <c r="M93" s="139"/>
      <c r="N93" s="139"/>
      <c r="O93" s="280"/>
    </row>
    <row r="94" spans="1:15" s="141" customFormat="1" ht="15">
      <c r="A94" s="72"/>
      <c r="B94" s="63" t="s">
        <v>40</v>
      </c>
      <c r="C94" s="85">
        <v>2</v>
      </c>
      <c r="D94" s="59">
        <v>0</v>
      </c>
      <c r="E94" s="59">
        <v>0</v>
      </c>
      <c r="F94" s="59">
        <v>1</v>
      </c>
      <c r="G94" s="59">
        <v>0</v>
      </c>
      <c r="H94" s="59">
        <v>0</v>
      </c>
      <c r="I94" s="59" t="s">
        <v>50</v>
      </c>
      <c r="J94" s="59" t="s">
        <v>50</v>
      </c>
      <c r="K94" s="59" t="s">
        <v>50</v>
      </c>
      <c r="L94" s="59" t="s">
        <v>50</v>
      </c>
      <c r="M94" s="59" t="s">
        <v>50</v>
      </c>
      <c r="N94" s="59" t="s">
        <v>50</v>
      </c>
      <c r="O94" s="61" t="s">
        <v>92</v>
      </c>
    </row>
    <row r="95" spans="1:15" s="141" customFormat="1" ht="15">
      <c r="A95" s="64"/>
      <c r="B95" s="63" t="s">
        <v>42</v>
      </c>
      <c r="C95" s="85">
        <v>13</v>
      </c>
      <c r="D95" s="59">
        <v>7</v>
      </c>
      <c r="E95" s="59">
        <v>9</v>
      </c>
      <c r="F95" s="59">
        <v>6</v>
      </c>
      <c r="G95" s="59">
        <v>6</v>
      </c>
      <c r="H95" s="59">
        <v>2</v>
      </c>
      <c r="I95" s="59">
        <v>1</v>
      </c>
      <c r="J95" s="59">
        <v>1</v>
      </c>
      <c r="K95" s="59">
        <v>0</v>
      </c>
      <c r="L95" s="59">
        <v>0</v>
      </c>
      <c r="M95" s="59">
        <v>1</v>
      </c>
      <c r="N95" s="59">
        <v>1</v>
      </c>
      <c r="O95" s="61">
        <v>1</v>
      </c>
    </row>
    <row r="96" spans="1:15" s="141" customFormat="1" ht="15" hidden="1">
      <c r="A96" s="64"/>
      <c r="B96" s="63" t="s">
        <v>57</v>
      </c>
      <c r="C96" s="85">
        <v>5</v>
      </c>
      <c r="D96" s="59"/>
      <c r="E96" s="60"/>
      <c r="F96" s="60"/>
      <c r="G96" s="60"/>
      <c r="H96" s="59"/>
      <c r="I96" s="59"/>
      <c r="J96" s="59"/>
      <c r="K96" s="59"/>
      <c r="L96" s="59"/>
      <c r="M96" s="59"/>
      <c r="N96" s="59"/>
      <c r="O96" s="61"/>
    </row>
    <row r="97" spans="1:15" s="141" customFormat="1" ht="15">
      <c r="A97" s="64"/>
      <c r="B97" s="63" t="s">
        <v>79</v>
      </c>
      <c r="C97" s="85">
        <v>1</v>
      </c>
      <c r="D97" s="59">
        <v>0</v>
      </c>
      <c r="E97" s="59">
        <v>0</v>
      </c>
      <c r="F97" s="59">
        <v>0</v>
      </c>
      <c r="G97" s="59">
        <v>0</v>
      </c>
      <c r="H97" s="59">
        <v>0</v>
      </c>
      <c r="I97" s="59">
        <v>0</v>
      </c>
      <c r="J97" s="59">
        <v>0</v>
      </c>
      <c r="K97" s="59"/>
      <c r="L97" s="59"/>
      <c r="M97" s="59"/>
      <c r="N97" s="59"/>
      <c r="O97" s="61"/>
    </row>
    <row r="98" spans="1:15" s="141" customFormat="1" ht="15" hidden="1">
      <c r="A98" s="64"/>
      <c r="B98" s="63" t="s">
        <v>81</v>
      </c>
      <c r="C98" s="85"/>
      <c r="D98" s="59"/>
      <c r="E98" s="59"/>
      <c r="F98" s="59"/>
      <c r="G98" s="59"/>
      <c r="H98" s="59"/>
      <c r="I98" s="59"/>
      <c r="J98" s="59"/>
      <c r="K98" s="59"/>
      <c r="L98" s="59"/>
      <c r="M98" s="59"/>
      <c r="N98" s="59"/>
      <c r="O98" s="61"/>
    </row>
    <row r="99" spans="1:15" s="141" customFormat="1" ht="15">
      <c r="A99" s="64"/>
      <c r="B99" s="63" t="s">
        <v>78</v>
      </c>
      <c r="C99" s="88"/>
      <c r="D99" s="88"/>
      <c r="E99" s="88"/>
      <c r="F99" s="88"/>
      <c r="G99" s="88"/>
      <c r="H99" s="88"/>
      <c r="I99" s="88"/>
      <c r="J99" s="88"/>
      <c r="K99" s="89">
        <v>16</v>
      </c>
      <c r="L99" s="89">
        <v>19</v>
      </c>
      <c r="M99" s="89">
        <v>18</v>
      </c>
      <c r="N99" s="59">
        <v>25</v>
      </c>
      <c r="O99" s="61">
        <v>27</v>
      </c>
    </row>
    <row r="100" spans="1:15" s="141" customFormat="1" ht="15">
      <c r="A100" s="64"/>
      <c r="B100" s="65" t="s">
        <v>44</v>
      </c>
      <c r="C100" s="144">
        <f t="shared" ref="C100:H100" si="17">SUM(C94:C98)</f>
        <v>21</v>
      </c>
      <c r="D100" s="66">
        <f t="shared" si="17"/>
        <v>7</v>
      </c>
      <c r="E100" s="66">
        <f t="shared" si="17"/>
        <v>9</v>
      </c>
      <c r="F100" s="66">
        <f t="shared" si="17"/>
        <v>7</v>
      </c>
      <c r="G100" s="66">
        <f t="shared" si="17"/>
        <v>6</v>
      </c>
      <c r="H100" s="66">
        <f t="shared" si="17"/>
        <v>2</v>
      </c>
      <c r="I100" s="66">
        <f>SUM(I94:I97)</f>
        <v>1</v>
      </c>
      <c r="J100" s="66">
        <f>SUM(J94:J97)</f>
        <v>1</v>
      </c>
      <c r="K100" s="66">
        <f>SUM(K94:K99)</f>
        <v>16</v>
      </c>
      <c r="L100" s="66">
        <f>SUM(L94:L99)</f>
        <v>19</v>
      </c>
      <c r="M100" s="66">
        <f>SUM(M94:M99)</f>
        <v>19</v>
      </c>
      <c r="N100" s="66">
        <f>SUM(N94:N99)</f>
        <v>26</v>
      </c>
      <c r="O100" s="68">
        <f>SUM(O94:O99)</f>
        <v>28</v>
      </c>
    </row>
    <row r="101" spans="1:15" s="141" customFormat="1" ht="15">
      <c r="A101" s="165" t="s">
        <v>41</v>
      </c>
      <c r="B101" s="137"/>
      <c r="C101" s="138"/>
      <c r="D101" s="139"/>
      <c r="E101" s="139"/>
      <c r="F101" s="140"/>
      <c r="G101" s="140"/>
      <c r="H101" s="139"/>
      <c r="I101" s="139"/>
      <c r="J101" s="139"/>
      <c r="K101" s="139"/>
      <c r="L101" s="139"/>
      <c r="M101" s="139"/>
      <c r="N101" s="139"/>
      <c r="O101" s="280"/>
    </row>
    <row r="102" spans="1:15" s="141" customFormat="1" ht="15">
      <c r="A102" s="166" t="s">
        <v>137</v>
      </c>
      <c r="B102" s="137"/>
      <c r="C102" s="138"/>
      <c r="D102" s="139"/>
      <c r="E102" s="139"/>
      <c r="F102" s="140"/>
      <c r="G102" s="140"/>
      <c r="H102" s="139"/>
      <c r="I102" s="139"/>
      <c r="J102" s="139"/>
      <c r="K102" s="139"/>
      <c r="L102" s="139"/>
      <c r="M102" s="139"/>
      <c r="N102" s="139"/>
      <c r="O102" s="280"/>
    </row>
    <row r="103" spans="1:15" s="141" customFormat="1" ht="17.25">
      <c r="A103" s="64"/>
      <c r="B103" s="63" t="s">
        <v>40</v>
      </c>
      <c r="C103" s="85">
        <v>248</v>
      </c>
      <c r="D103" s="59">
        <v>201</v>
      </c>
      <c r="E103" s="59">
        <v>292</v>
      </c>
      <c r="F103" s="59" t="s">
        <v>257</v>
      </c>
      <c r="G103" s="59" t="s">
        <v>258</v>
      </c>
      <c r="H103" s="59">
        <v>185</v>
      </c>
      <c r="I103" s="59">
        <v>183</v>
      </c>
      <c r="J103" s="59">
        <v>202</v>
      </c>
      <c r="K103" s="59">
        <v>237</v>
      </c>
      <c r="L103" s="59">
        <v>231</v>
      </c>
      <c r="M103" s="59">
        <v>230</v>
      </c>
      <c r="N103" s="59">
        <v>212</v>
      </c>
      <c r="O103" s="61">
        <v>226</v>
      </c>
    </row>
    <row r="104" spans="1:15" s="141" customFormat="1" ht="15">
      <c r="A104" s="64"/>
      <c r="B104" s="63" t="s">
        <v>42</v>
      </c>
      <c r="C104" s="85">
        <v>72</v>
      </c>
      <c r="D104" s="59">
        <v>38</v>
      </c>
      <c r="E104" s="59">
        <v>56</v>
      </c>
      <c r="F104" s="59">
        <v>76</v>
      </c>
      <c r="G104" s="59">
        <v>58</v>
      </c>
      <c r="H104" s="59">
        <v>57</v>
      </c>
      <c r="I104" s="59">
        <v>57</v>
      </c>
      <c r="J104" s="59">
        <v>58</v>
      </c>
      <c r="K104" s="59">
        <v>62</v>
      </c>
      <c r="L104" s="59">
        <v>62</v>
      </c>
      <c r="M104" s="59">
        <v>65</v>
      </c>
      <c r="N104" s="59">
        <v>68</v>
      </c>
      <c r="O104" s="61">
        <v>72</v>
      </c>
    </row>
    <row r="105" spans="1:15" s="141" customFormat="1" ht="15">
      <c r="A105" s="64"/>
      <c r="B105" s="63" t="s">
        <v>57</v>
      </c>
      <c r="C105" s="85">
        <v>42</v>
      </c>
      <c r="D105" s="59"/>
      <c r="E105" s="60"/>
      <c r="F105" s="60"/>
      <c r="G105" s="60"/>
      <c r="H105" s="59"/>
      <c r="I105" s="59"/>
      <c r="J105" s="59"/>
      <c r="K105" s="59"/>
      <c r="L105" s="59"/>
      <c r="M105" s="59"/>
      <c r="N105" s="59"/>
      <c r="O105" s="61"/>
    </row>
    <row r="106" spans="1:15" s="141" customFormat="1" ht="15">
      <c r="A106" s="64"/>
      <c r="B106" s="63" t="s">
        <v>78</v>
      </c>
      <c r="C106" s="85">
        <v>61</v>
      </c>
      <c r="D106" s="59">
        <v>70</v>
      </c>
      <c r="E106" s="59">
        <v>107</v>
      </c>
      <c r="F106" s="59">
        <v>102</v>
      </c>
      <c r="G106" s="59">
        <v>96</v>
      </c>
      <c r="H106" s="59">
        <v>95</v>
      </c>
      <c r="I106" s="59">
        <v>92</v>
      </c>
      <c r="J106" s="59">
        <v>104</v>
      </c>
      <c r="K106" s="59">
        <v>122</v>
      </c>
      <c r="L106" s="59">
        <v>109</v>
      </c>
      <c r="M106" s="59">
        <v>104</v>
      </c>
      <c r="N106" s="59">
        <v>110</v>
      </c>
      <c r="O106" s="61">
        <v>115</v>
      </c>
    </row>
    <row r="107" spans="1:15" s="141" customFormat="1" ht="15">
      <c r="A107" s="64"/>
      <c r="B107" s="63" t="s">
        <v>81</v>
      </c>
      <c r="C107" s="85"/>
      <c r="D107" s="59"/>
      <c r="E107" s="59"/>
      <c r="F107" s="59"/>
      <c r="G107" s="59"/>
      <c r="H107" s="59"/>
      <c r="I107" s="59"/>
      <c r="J107" s="59"/>
      <c r="K107" s="59"/>
      <c r="L107" s="59"/>
      <c r="M107" s="59"/>
      <c r="N107" s="59"/>
      <c r="O107" s="61"/>
    </row>
    <row r="108" spans="1:15" s="141" customFormat="1" ht="15">
      <c r="A108" s="64"/>
      <c r="B108" s="65" t="s">
        <v>44</v>
      </c>
      <c r="C108" s="144">
        <f>SUM(C103:C107)</f>
        <v>423</v>
      </c>
      <c r="D108" s="66">
        <f>SUM(D103:D107)</f>
        <v>309</v>
      </c>
      <c r="E108" s="66">
        <f>SUM(E103:E107)</f>
        <v>455</v>
      </c>
      <c r="F108" s="66">
        <v>378</v>
      </c>
      <c r="G108" s="66">
        <v>364</v>
      </c>
      <c r="H108" s="66">
        <f>SUM(H103:H107)</f>
        <v>337</v>
      </c>
      <c r="I108" s="66">
        <f t="shared" ref="I108:N108" si="18">SUM(I103:I106)</f>
        <v>332</v>
      </c>
      <c r="J108" s="66">
        <f t="shared" si="18"/>
        <v>364</v>
      </c>
      <c r="K108" s="66">
        <f t="shared" si="18"/>
        <v>421</v>
      </c>
      <c r="L108" s="66">
        <f t="shared" si="18"/>
        <v>402</v>
      </c>
      <c r="M108" s="66">
        <f t="shared" si="18"/>
        <v>399</v>
      </c>
      <c r="N108" s="66">
        <f t="shared" si="18"/>
        <v>390</v>
      </c>
      <c r="O108" s="68">
        <f>SUM(O103:O107)</f>
        <v>413</v>
      </c>
    </row>
    <row r="109" spans="1:15" s="141" customFormat="1" ht="15">
      <c r="A109" s="165" t="s">
        <v>139</v>
      </c>
      <c r="B109" s="137"/>
      <c r="C109" s="138"/>
      <c r="D109" s="139"/>
      <c r="E109" s="139"/>
      <c r="F109" s="140"/>
      <c r="G109" s="140"/>
      <c r="H109" s="139"/>
      <c r="I109" s="139"/>
      <c r="J109" s="139"/>
      <c r="K109" s="139"/>
      <c r="L109" s="139"/>
      <c r="M109" s="139"/>
      <c r="N109" s="139"/>
      <c r="O109" s="280"/>
    </row>
    <row r="110" spans="1:15" s="141" customFormat="1" ht="15">
      <c r="A110" s="166" t="s">
        <v>140</v>
      </c>
      <c r="B110" s="137"/>
      <c r="C110" s="138"/>
      <c r="D110" s="139"/>
      <c r="E110" s="139"/>
      <c r="F110" s="140"/>
      <c r="G110" s="140"/>
      <c r="H110" s="139"/>
      <c r="I110" s="139"/>
      <c r="J110" s="139"/>
      <c r="K110" s="139"/>
      <c r="L110" s="139"/>
      <c r="M110" s="139"/>
      <c r="N110" s="139"/>
      <c r="O110" s="280"/>
    </row>
    <row r="111" spans="1:15" s="141" customFormat="1" ht="15">
      <c r="A111" s="64"/>
      <c r="B111" s="63" t="s">
        <v>40</v>
      </c>
      <c r="C111" s="85">
        <v>51</v>
      </c>
      <c r="D111" s="59">
        <v>19</v>
      </c>
      <c r="E111" s="59">
        <v>25</v>
      </c>
      <c r="F111" s="59">
        <v>30</v>
      </c>
      <c r="G111" s="59">
        <v>46</v>
      </c>
      <c r="H111" s="59">
        <v>43</v>
      </c>
      <c r="I111" s="59">
        <v>53</v>
      </c>
      <c r="J111" s="59">
        <v>43</v>
      </c>
      <c r="K111" s="59">
        <v>42</v>
      </c>
      <c r="L111" s="59">
        <v>37</v>
      </c>
      <c r="M111" s="59">
        <v>39</v>
      </c>
      <c r="N111" s="59">
        <v>31</v>
      </c>
      <c r="O111" s="61">
        <v>27</v>
      </c>
    </row>
    <row r="112" spans="1:15" s="141" customFormat="1" ht="15">
      <c r="A112" s="64"/>
      <c r="B112" s="63" t="s">
        <v>42</v>
      </c>
      <c r="C112" s="85">
        <v>25</v>
      </c>
      <c r="D112" s="59">
        <v>10</v>
      </c>
      <c r="E112" s="59">
        <v>12</v>
      </c>
      <c r="F112" s="59">
        <v>13</v>
      </c>
      <c r="G112" s="59">
        <v>22</v>
      </c>
      <c r="H112" s="59">
        <v>16</v>
      </c>
      <c r="I112" s="59">
        <v>10</v>
      </c>
      <c r="J112" s="59">
        <v>12</v>
      </c>
      <c r="K112" s="59">
        <v>17</v>
      </c>
      <c r="L112" s="59">
        <v>17</v>
      </c>
      <c r="M112" s="59">
        <v>15</v>
      </c>
      <c r="N112" s="59">
        <v>18</v>
      </c>
      <c r="O112" s="61">
        <v>15</v>
      </c>
    </row>
    <row r="113" spans="1:15" s="141" customFormat="1" ht="15" hidden="1">
      <c r="A113" s="64"/>
      <c r="B113" s="63" t="s">
        <v>57</v>
      </c>
      <c r="C113" s="85">
        <v>3</v>
      </c>
      <c r="D113" s="59"/>
      <c r="E113" s="60"/>
      <c r="F113" s="60"/>
      <c r="G113" s="60"/>
      <c r="H113" s="59"/>
      <c r="I113" s="59"/>
      <c r="J113" s="59"/>
      <c r="K113" s="59"/>
      <c r="L113" s="59"/>
      <c r="M113" s="59"/>
      <c r="N113" s="59"/>
      <c r="O113" s="61"/>
    </row>
    <row r="114" spans="1:15" s="141" customFormat="1" ht="15">
      <c r="A114" s="64"/>
      <c r="B114" s="63" t="s">
        <v>78</v>
      </c>
      <c r="C114" s="85">
        <v>31</v>
      </c>
      <c r="D114" s="59">
        <v>23</v>
      </c>
      <c r="E114" s="59">
        <v>34</v>
      </c>
      <c r="F114" s="59">
        <v>23</v>
      </c>
      <c r="G114" s="59">
        <v>35</v>
      </c>
      <c r="H114" s="59">
        <v>28</v>
      </c>
      <c r="I114" s="59">
        <v>24</v>
      </c>
      <c r="J114" s="59">
        <v>25</v>
      </c>
      <c r="K114" s="59">
        <v>19</v>
      </c>
      <c r="L114" s="59">
        <v>20</v>
      </c>
      <c r="M114" s="59">
        <v>21</v>
      </c>
      <c r="N114" s="59">
        <v>29</v>
      </c>
      <c r="O114" s="61">
        <v>28</v>
      </c>
    </row>
    <row r="115" spans="1:15" s="141" customFormat="1" ht="15">
      <c r="A115" s="64"/>
      <c r="B115" s="63" t="s">
        <v>79</v>
      </c>
      <c r="C115" s="85">
        <v>7</v>
      </c>
      <c r="D115" s="59">
        <v>2</v>
      </c>
      <c r="E115" s="59">
        <v>3</v>
      </c>
      <c r="F115" s="59">
        <v>0</v>
      </c>
      <c r="G115" s="59">
        <v>0</v>
      </c>
      <c r="H115" s="59">
        <v>0</v>
      </c>
      <c r="I115" s="59">
        <v>0</v>
      </c>
      <c r="J115" s="59">
        <v>0</v>
      </c>
      <c r="K115" s="59"/>
      <c r="L115" s="59"/>
      <c r="M115" s="59"/>
      <c r="N115" s="59">
        <v>2</v>
      </c>
      <c r="O115" s="61"/>
    </row>
    <row r="116" spans="1:15" s="141" customFormat="1" ht="15" hidden="1">
      <c r="A116" s="64"/>
      <c r="B116" s="63" t="s">
        <v>81</v>
      </c>
      <c r="C116" s="85"/>
      <c r="D116" s="59"/>
      <c r="E116" s="59"/>
      <c r="F116" s="59"/>
      <c r="G116" s="59"/>
      <c r="H116" s="59"/>
      <c r="I116" s="59"/>
      <c r="J116" s="59"/>
      <c r="K116" s="59"/>
      <c r="L116" s="59"/>
      <c r="M116" s="59"/>
      <c r="N116" s="59"/>
      <c r="O116" s="61"/>
    </row>
    <row r="117" spans="1:15" s="141" customFormat="1" ht="15">
      <c r="A117" s="64"/>
      <c r="B117" s="65" t="s">
        <v>44</v>
      </c>
      <c r="C117" s="144">
        <f t="shared" ref="C117:H117" si="19">SUM(C111:C116)</f>
        <v>117</v>
      </c>
      <c r="D117" s="66">
        <f t="shared" si="19"/>
        <v>54</v>
      </c>
      <c r="E117" s="66">
        <f t="shared" si="19"/>
        <v>74</v>
      </c>
      <c r="F117" s="66">
        <f t="shared" si="19"/>
        <v>66</v>
      </c>
      <c r="G117" s="66">
        <f t="shared" si="19"/>
        <v>103</v>
      </c>
      <c r="H117" s="66">
        <f t="shared" si="19"/>
        <v>87</v>
      </c>
      <c r="I117" s="66">
        <f t="shared" ref="I117:N117" si="20">SUM(I111:I115)</f>
        <v>87</v>
      </c>
      <c r="J117" s="66">
        <f t="shared" si="20"/>
        <v>80</v>
      </c>
      <c r="K117" s="66">
        <f t="shared" si="20"/>
        <v>78</v>
      </c>
      <c r="L117" s="66">
        <f t="shared" si="20"/>
        <v>74</v>
      </c>
      <c r="M117" s="66">
        <f t="shared" si="20"/>
        <v>75</v>
      </c>
      <c r="N117" s="66">
        <f t="shared" si="20"/>
        <v>80</v>
      </c>
      <c r="O117" s="68">
        <f>SUM(O111:O115)</f>
        <v>70</v>
      </c>
    </row>
    <row r="118" spans="1:15" s="141" customFormat="1" ht="15">
      <c r="A118" s="165" t="s">
        <v>45</v>
      </c>
      <c r="B118" s="137"/>
      <c r="C118" s="138"/>
      <c r="D118" s="139"/>
      <c r="E118" s="139"/>
      <c r="F118" s="140"/>
      <c r="G118" s="140"/>
      <c r="H118" s="139"/>
      <c r="I118" s="139"/>
      <c r="J118" s="139"/>
      <c r="K118" s="139"/>
      <c r="L118" s="139"/>
      <c r="M118" s="139"/>
      <c r="N118" s="139"/>
      <c r="O118" s="280"/>
    </row>
    <row r="119" spans="1:15" s="141" customFormat="1" ht="15">
      <c r="A119" s="166" t="s">
        <v>141</v>
      </c>
      <c r="B119" s="137"/>
      <c r="C119" s="138"/>
      <c r="D119" s="139"/>
      <c r="E119" s="139"/>
      <c r="F119" s="140"/>
      <c r="G119" s="140"/>
      <c r="H119" s="139"/>
      <c r="I119" s="139"/>
      <c r="J119" s="139"/>
      <c r="K119" s="139"/>
      <c r="L119" s="139"/>
      <c r="M119" s="139"/>
      <c r="N119" s="139"/>
      <c r="O119" s="280"/>
    </row>
    <row r="120" spans="1:15" s="141" customFormat="1" ht="15">
      <c r="A120" s="64"/>
      <c r="B120" s="63" t="s">
        <v>40</v>
      </c>
      <c r="C120" s="85">
        <v>397</v>
      </c>
      <c r="D120" s="59">
        <v>285</v>
      </c>
      <c r="E120" s="59">
        <v>417</v>
      </c>
      <c r="F120" s="59">
        <v>438</v>
      </c>
      <c r="G120" s="59">
        <v>407</v>
      </c>
      <c r="H120" s="59">
        <v>409</v>
      </c>
      <c r="I120" s="59">
        <v>342</v>
      </c>
      <c r="J120" s="59">
        <v>348</v>
      </c>
      <c r="K120" s="59">
        <v>436</v>
      </c>
      <c r="L120" s="59">
        <v>485</v>
      </c>
      <c r="M120" s="59">
        <v>528</v>
      </c>
      <c r="N120" s="59">
        <v>527</v>
      </c>
      <c r="O120" s="61">
        <v>515</v>
      </c>
    </row>
    <row r="121" spans="1:15" s="141" customFormat="1" ht="15">
      <c r="A121" s="64"/>
      <c r="B121" s="63" t="s">
        <v>42</v>
      </c>
      <c r="C121" s="85">
        <v>186</v>
      </c>
      <c r="D121" s="59">
        <v>78</v>
      </c>
      <c r="E121" s="59">
        <v>117</v>
      </c>
      <c r="F121" s="59">
        <v>96</v>
      </c>
      <c r="G121" s="59">
        <v>129</v>
      </c>
      <c r="H121" s="59">
        <v>110</v>
      </c>
      <c r="I121" s="59">
        <v>81</v>
      </c>
      <c r="J121" s="59">
        <v>86</v>
      </c>
      <c r="K121" s="59">
        <v>131</v>
      </c>
      <c r="L121" s="59">
        <v>159</v>
      </c>
      <c r="M121" s="59">
        <v>183</v>
      </c>
      <c r="N121" s="59">
        <v>174</v>
      </c>
      <c r="O121" s="61">
        <v>148</v>
      </c>
    </row>
    <row r="122" spans="1:15" s="141" customFormat="1" ht="15">
      <c r="A122" s="64"/>
      <c r="B122" s="63" t="s">
        <v>78</v>
      </c>
      <c r="C122" s="85">
        <v>52</v>
      </c>
      <c r="D122" s="59">
        <v>43</v>
      </c>
      <c r="E122" s="59">
        <v>59</v>
      </c>
      <c r="F122" s="59">
        <v>62</v>
      </c>
      <c r="G122" s="59">
        <v>59</v>
      </c>
      <c r="H122" s="59">
        <v>55</v>
      </c>
      <c r="I122" s="59">
        <v>48</v>
      </c>
      <c r="J122" s="59">
        <v>55</v>
      </c>
      <c r="K122" s="59">
        <v>68</v>
      </c>
      <c r="L122" s="59">
        <v>71</v>
      </c>
      <c r="M122" s="59">
        <v>72</v>
      </c>
      <c r="N122" s="59">
        <v>81</v>
      </c>
      <c r="O122" s="61">
        <v>82</v>
      </c>
    </row>
    <row r="123" spans="1:15" s="141" customFormat="1" ht="15">
      <c r="A123" s="64"/>
      <c r="B123" s="63" t="s">
        <v>255</v>
      </c>
      <c r="C123" s="85"/>
      <c r="D123" s="59"/>
      <c r="E123" s="59"/>
      <c r="F123" s="59"/>
      <c r="G123" s="59"/>
      <c r="H123" s="59"/>
      <c r="I123" s="59"/>
      <c r="J123" s="59"/>
      <c r="K123" s="59"/>
      <c r="L123" s="59"/>
      <c r="M123" s="59"/>
      <c r="N123" s="59"/>
      <c r="O123" s="61">
        <v>18</v>
      </c>
    </row>
    <row r="124" spans="1:15" s="141" customFormat="1" ht="15">
      <c r="A124" s="64"/>
      <c r="B124" s="65" t="s">
        <v>44</v>
      </c>
      <c r="C124" s="144">
        <f t="shared" ref="C124:H124" si="21">SUM(C120:C122)</f>
        <v>635</v>
      </c>
      <c r="D124" s="66">
        <f t="shared" si="21"/>
        <v>406</v>
      </c>
      <c r="E124" s="66">
        <f t="shared" si="21"/>
        <v>593</v>
      </c>
      <c r="F124" s="66">
        <f t="shared" si="21"/>
        <v>596</v>
      </c>
      <c r="G124" s="66">
        <f t="shared" si="21"/>
        <v>595</v>
      </c>
      <c r="H124" s="66">
        <f t="shared" si="21"/>
        <v>574</v>
      </c>
      <c r="I124" s="66">
        <f t="shared" ref="I124:N124" si="22">SUM(I120:I122)</f>
        <v>471</v>
      </c>
      <c r="J124" s="66">
        <f t="shared" si="22"/>
        <v>489</v>
      </c>
      <c r="K124" s="66">
        <f t="shared" si="22"/>
        <v>635</v>
      </c>
      <c r="L124" s="66">
        <f t="shared" si="22"/>
        <v>715</v>
      </c>
      <c r="M124" s="66">
        <f t="shared" si="22"/>
        <v>783</v>
      </c>
      <c r="N124" s="66">
        <f t="shared" si="22"/>
        <v>782</v>
      </c>
      <c r="O124" s="68">
        <f>SUM(O120:O123)</f>
        <v>763</v>
      </c>
    </row>
    <row r="125" spans="1:15" s="141" customFormat="1" ht="15">
      <c r="A125" s="165" t="s">
        <v>46</v>
      </c>
      <c r="B125" s="137"/>
      <c r="C125" s="138"/>
      <c r="D125" s="139"/>
      <c r="E125" s="139"/>
      <c r="F125" s="140"/>
      <c r="G125" s="140"/>
      <c r="H125" s="139"/>
      <c r="I125" s="139"/>
      <c r="J125" s="139"/>
      <c r="K125" s="139"/>
      <c r="L125" s="139"/>
      <c r="M125" s="139"/>
      <c r="N125" s="139"/>
      <c r="O125" s="280"/>
    </row>
    <row r="126" spans="1:15" s="141" customFormat="1" ht="15">
      <c r="A126" s="166" t="s">
        <v>144</v>
      </c>
      <c r="B126" s="137"/>
      <c r="C126" s="138"/>
      <c r="D126" s="139"/>
      <c r="E126" s="139"/>
      <c r="F126" s="140"/>
      <c r="G126" s="140"/>
      <c r="H126" s="139"/>
      <c r="I126" s="139"/>
      <c r="J126" s="139"/>
      <c r="K126" s="139"/>
      <c r="L126" s="139"/>
      <c r="M126" s="139"/>
      <c r="N126" s="139"/>
      <c r="O126" s="280"/>
    </row>
    <row r="127" spans="1:15" s="141" customFormat="1" ht="15">
      <c r="A127" s="167"/>
      <c r="B127" s="63" t="s">
        <v>40</v>
      </c>
      <c r="C127" s="63">
        <v>221</v>
      </c>
      <c r="D127" s="63">
        <v>234</v>
      </c>
      <c r="E127" s="63">
        <v>306</v>
      </c>
      <c r="F127" s="141">
        <v>338</v>
      </c>
      <c r="G127" s="59">
        <v>279</v>
      </c>
      <c r="H127" s="59">
        <v>266</v>
      </c>
      <c r="I127" s="59">
        <v>217</v>
      </c>
      <c r="J127" s="59">
        <v>210</v>
      </c>
      <c r="K127" s="59">
        <v>323</v>
      </c>
      <c r="L127" s="59">
        <v>383</v>
      </c>
      <c r="M127" s="59">
        <v>491</v>
      </c>
      <c r="N127" s="59">
        <v>488</v>
      </c>
      <c r="O127" s="82">
        <v>476</v>
      </c>
    </row>
    <row r="128" spans="1:15" s="141" customFormat="1" ht="15">
      <c r="A128" s="64"/>
      <c r="B128" s="63" t="s">
        <v>42</v>
      </c>
      <c r="C128" s="63">
        <v>96</v>
      </c>
      <c r="D128" s="63">
        <v>60</v>
      </c>
      <c r="E128" s="63">
        <v>83</v>
      </c>
      <c r="F128" s="141">
        <v>99</v>
      </c>
      <c r="G128" s="59">
        <v>80</v>
      </c>
      <c r="H128" s="59">
        <v>87</v>
      </c>
      <c r="I128" s="59">
        <v>67</v>
      </c>
      <c r="J128" s="59">
        <v>71</v>
      </c>
      <c r="K128" s="59">
        <v>114</v>
      </c>
      <c r="L128" s="59">
        <v>146</v>
      </c>
      <c r="M128" s="59">
        <v>178</v>
      </c>
      <c r="N128" s="59">
        <v>189</v>
      </c>
      <c r="O128" s="82">
        <v>190</v>
      </c>
    </row>
    <row r="129" spans="1:15" s="141" customFormat="1" ht="15">
      <c r="A129" s="64"/>
      <c r="B129" s="63" t="s">
        <v>78</v>
      </c>
      <c r="C129" s="63">
        <v>50</v>
      </c>
      <c r="D129" s="63">
        <v>35</v>
      </c>
      <c r="E129" s="63">
        <v>52</v>
      </c>
      <c r="F129" s="141">
        <v>45</v>
      </c>
      <c r="G129" s="59">
        <v>62</v>
      </c>
      <c r="H129" s="59">
        <v>47</v>
      </c>
      <c r="I129" s="59">
        <v>41</v>
      </c>
      <c r="J129" s="59">
        <v>48</v>
      </c>
      <c r="K129" s="59">
        <v>74</v>
      </c>
      <c r="L129" s="59">
        <v>80</v>
      </c>
      <c r="M129" s="59">
        <v>90</v>
      </c>
      <c r="N129" s="59">
        <v>92</v>
      </c>
      <c r="O129" s="82">
        <v>87</v>
      </c>
    </row>
    <row r="130" spans="1:15" s="141" customFormat="1" ht="15">
      <c r="A130" s="64"/>
      <c r="B130" s="63" t="s">
        <v>255</v>
      </c>
      <c r="C130" s="63"/>
      <c r="D130" s="63"/>
      <c r="E130" s="63"/>
      <c r="G130" s="59"/>
      <c r="H130" s="59"/>
      <c r="I130" s="59"/>
      <c r="J130" s="59"/>
      <c r="K130" s="59"/>
      <c r="L130" s="59"/>
      <c r="M130" s="59"/>
      <c r="N130" s="59"/>
      <c r="O130" s="82">
        <v>20</v>
      </c>
    </row>
    <row r="131" spans="1:15" s="141" customFormat="1" ht="15.75" thickBot="1">
      <c r="A131" s="168"/>
      <c r="B131" s="169" t="s">
        <v>44</v>
      </c>
      <c r="C131" s="170">
        <f t="shared" ref="C131:N131" si="23">SUM(C127:C129)</f>
        <v>367</v>
      </c>
      <c r="D131" s="171">
        <f t="shared" si="23"/>
        <v>329</v>
      </c>
      <c r="E131" s="171">
        <f t="shared" si="23"/>
        <v>441</v>
      </c>
      <c r="F131" s="171">
        <f t="shared" si="23"/>
        <v>482</v>
      </c>
      <c r="G131" s="171">
        <f t="shared" si="23"/>
        <v>421</v>
      </c>
      <c r="H131" s="171">
        <f t="shared" si="23"/>
        <v>400</v>
      </c>
      <c r="I131" s="171">
        <f t="shared" si="23"/>
        <v>325</v>
      </c>
      <c r="J131" s="171">
        <f t="shared" si="23"/>
        <v>329</v>
      </c>
      <c r="K131" s="171">
        <f t="shared" si="23"/>
        <v>511</v>
      </c>
      <c r="L131" s="171">
        <f t="shared" si="23"/>
        <v>609</v>
      </c>
      <c r="M131" s="171">
        <f t="shared" si="23"/>
        <v>759</v>
      </c>
      <c r="N131" s="171">
        <f t="shared" si="23"/>
        <v>769</v>
      </c>
      <c r="O131" s="161">
        <f>SUM(O127:O130)</f>
        <v>773</v>
      </c>
    </row>
    <row r="132" spans="1:15" s="141" customFormat="1" ht="15">
      <c r="A132" s="339" t="s">
        <v>148</v>
      </c>
      <c r="B132" s="339"/>
      <c r="C132" s="339"/>
      <c r="D132" s="339"/>
      <c r="E132" s="339"/>
      <c r="F132" s="339"/>
      <c r="G132" s="339"/>
      <c r="H132" s="339"/>
      <c r="I132" s="93"/>
      <c r="J132" s="93"/>
      <c r="K132" s="93"/>
      <c r="L132" s="92"/>
      <c r="M132" s="92"/>
      <c r="N132" s="92"/>
      <c r="O132" s="149"/>
    </row>
    <row r="133" spans="1:15" s="141" customFormat="1" ht="17.25">
      <c r="A133" s="339" t="s">
        <v>240</v>
      </c>
      <c r="B133" s="339"/>
      <c r="C133" s="339"/>
      <c r="D133" s="339"/>
      <c r="E133" s="339"/>
      <c r="F133" s="339"/>
      <c r="G133" s="339"/>
      <c r="H133" s="339"/>
      <c r="I133" s="93"/>
      <c r="J133" s="93"/>
      <c r="K133" s="93"/>
      <c r="L133" s="92"/>
      <c r="M133" s="92"/>
      <c r="N133" s="92"/>
      <c r="O133" s="149"/>
    </row>
    <row r="134" spans="1:15" s="141" customFormat="1" ht="15">
      <c r="A134" s="339" t="s">
        <v>259</v>
      </c>
      <c r="B134" s="339"/>
      <c r="C134" s="339"/>
      <c r="D134" s="339"/>
      <c r="E134" s="339"/>
      <c r="F134" s="339"/>
      <c r="G134" s="339"/>
      <c r="H134" s="339"/>
      <c r="I134" s="93"/>
      <c r="J134" s="93"/>
      <c r="K134" s="93"/>
      <c r="L134" s="92"/>
      <c r="M134" s="92"/>
      <c r="N134" s="92"/>
      <c r="O134" s="149"/>
    </row>
    <row r="135" spans="1:15" s="141" customFormat="1" ht="15">
      <c r="A135" s="339" t="s">
        <v>149</v>
      </c>
      <c r="B135" s="339"/>
      <c r="C135" s="339"/>
      <c r="D135" s="339"/>
      <c r="E135" s="339"/>
      <c r="F135" s="339"/>
      <c r="G135" s="339"/>
      <c r="H135" s="339"/>
      <c r="I135" s="93"/>
      <c r="J135" s="93"/>
      <c r="K135" s="93"/>
      <c r="L135" s="92"/>
      <c r="M135" s="92"/>
      <c r="N135" s="92"/>
      <c r="O135" s="149"/>
    </row>
    <row r="136" spans="1:15" s="141" customFormat="1" ht="15">
      <c r="A136" s="339" t="s">
        <v>150</v>
      </c>
      <c r="B136" s="339"/>
      <c r="C136" s="339"/>
      <c r="D136" s="339"/>
      <c r="E136" s="339"/>
      <c r="F136" s="339"/>
      <c r="G136" s="339"/>
      <c r="H136" s="339"/>
      <c r="I136" s="150"/>
      <c r="J136" s="150"/>
      <c r="K136" s="150"/>
      <c r="L136" s="151"/>
      <c r="M136" s="151"/>
      <c r="N136" s="151"/>
      <c r="O136" s="152"/>
    </row>
    <row r="137" spans="1:15" s="141" customFormat="1" ht="15">
      <c r="A137" s="339" t="s">
        <v>151</v>
      </c>
      <c r="B137" s="339"/>
      <c r="C137" s="339"/>
      <c r="D137" s="339"/>
      <c r="E137" s="339"/>
      <c r="F137" s="339"/>
      <c r="G137" s="339"/>
      <c r="H137" s="339"/>
      <c r="I137" s="93"/>
      <c r="J137" s="93"/>
      <c r="K137" s="93"/>
      <c r="L137" s="92"/>
      <c r="M137" s="92"/>
      <c r="N137" s="92"/>
      <c r="O137" s="149"/>
    </row>
    <row r="138" spans="1:15" s="141" customFormat="1" ht="15">
      <c r="A138" s="339" t="s">
        <v>236</v>
      </c>
      <c r="B138" s="339"/>
      <c r="C138" s="339"/>
      <c r="D138" s="339"/>
      <c r="E138" s="339"/>
      <c r="F138" s="339"/>
      <c r="G138" s="339"/>
      <c r="H138" s="339"/>
      <c r="I138" s="88"/>
      <c r="J138" s="88"/>
      <c r="K138" s="88"/>
      <c r="L138" s="89"/>
      <c r="M138" s="89"/>
      <c r="N138" s="89"/>
      <c r="O138" s="153"/>
    </row>
    <row r="139" spans="1:15" s="141" customFormat="1" ht="34.5" customHeight="1">
      <c r="A139" s="372" t="s">
        <v>172</v>
      </c>
      <c r="B139" s="372"/>
      <c r="C139" s="372"/>
      <c r="D139" s="372"/>
      <c r="E139" s="372"/>
      <c r="F139" s="372"/>
      <c r="G139" s="372"/>
      <c r="H139" s="372"/>
      <c r="L139" s="59"/>
      <c r="M139" s="59"/>
      <c r="N139" s="59"/>
      <c r="O139" s="106"/>
    </row>
    <row r="140" spans="1:15" s="141" customFormat="1" ht="15">
      <c r="A140" s="94"/>
      <c r="B140" s="90"/>
      <c r="C140" s="90"/>
      <c r="D140" s="90"/>
      <c r="E140" s="92"/>
      <c r="H140" s="154"/>
      <c r="L140" s="59"/>
      <c r="M140" s="59"/>
      <c r="N140" s="59"/>
      <c r="O140" s="106"/>
    </row>
    <row r="141" spans="1:15" s="141" customFormat="1" ht="15">
      <c r="A141" s="373" t="s">
        <v>260</v>
      </c>
      <c r="B141" s="373"/>
      <c r="C141" s="373"/>
      <c r="D141" s="373"/>
      <c r="E141" s="373"/>
      <c r="F141" s="373"/>
      <c r="G141" s="373"/>
      <c r="H141" s="373"/>
      <c r="I141" s="372"/>
      <c r="J141" s="372"/>
      <c r="K141" s="372"/>
      <c r="L141" s="372"/>
      <c r="M141" s="372"/>
      <c r="N141" s="372"/>
      <c r="O141" s="154"/>
    </row>
    <row r="142" spans="1:15" s="141" customFormat="1" ht="15">
      <c r="A142" s="373" t="s">
        <v>155</v>
      </c>
      <c r="B142" s="373"/>
      <c r="C142" s="373"/>
      <c r="D142" s="373"/>
      <c r="E142" s="373"/>
      <c r="F142" s="373"/>
      <c r="G142" s="373"/>
      <c r="H142" s="373"/>
      <c r="I142" s="372"/>
      <c r="J142" s="372"/>
      <c r="K142" s="372"/>
      <c r="L142" s="372"/>
      <c r="M142" s="372"/>
      <c r="N142" s="372"/>
      <c r="O142" s="154"/>
    </row>
    <row r="143" spans="1:15" s="141" customFormat="1" ht="16.5" customHeight="1">
      <c r="A143" s="373" t="s">
        <v>156</v>
      </c>
      <c r="B143" s="373"/>
      <c r="C143" s="373"/>
      <c r="D143" s="373"/>
      <c r="E143" s="373"/>
      <c r="F143" s="373"/>
      <c r="G143" s="373"/>
      <c r="H143" s="373"/>
      <c r="I143" s="143"/>
      <c r="J143" s="143"/>
      <c r="K143" s="143"/>
      <c r="L143" s="155"/>
      <c r="M143" s="155"/>
      <c r="N143" s="155"/>
      <c r="O143" s="156"/>
    </row>
    <row r="144" spans="1:15" s="141" customFormat="1" ht="19.5" customHeight="1">
      <c r="A144" s="370" t="s">
        <v>157</v>
      </c>
      <c r="B144" s="370"/>
      <c r="C144" s="370"/>
      <c r="D144" s="370"/>
      <c r="E144" s="370"/>
      <c r="F144" s="370"/>
      <c r="G144" s="370"/>
      <c r="H144" s="370"/>
      <c r="I144" s="372"/>
      <c r="J144" s="372"/>
      <c r="K144" s="372"/>
      <c r="L144" s="372"/>
      <c r="M144" s="372"/>
      <c r="N144" s="372"/>
      <c r="O144" s="154"/>
    </row>
    <row r="145" spans="1:23" s="141" customFormat="1" ht="16.5" customHeight="1">
      <c r="A145" s="370" t="s">
        <v>158</v>
      </c>
      <c r="B145" s="370"/>
      <c r="C145" s="370"/>
      <c r="D145" s="370"/>
      <c r="E145" s="370"/>
      <c r="F145" s="370"/>
      <c r="G145" s="370"/>
      <c r="H145" s="370"/>
      <c r="L145" s="59"/>
      <c r="M145" s="59"/>
      <c r="N145" s="59"/>
      <c r="O145" s="106"/>
    </row>
    <row r="146" spans="1:23" s="141" customFormat="1" ht="15">
      <c r="A146" s="371" t="s">
        <v>173</v>
      </c>
      <c r="B146" s="371"/>
      <c r="C146" s="371"/>
      <c r="D146" s="371"/>
      <c r="E146" s="371"/>
      <c r="F146" s="371"/>
      <c r="G146" s="371"/>
      <c r="H146" s="371"/>
      <c r="I146" s="143"/>
      <c r="J146" s="143"/>
      <c r="K146" s="143"/>
      <c r="L146" s="155"/>
      <c r="M146" s="155"/>
      <c r="N146" s="155"/>
      <c r="O146" s="156"/>
    </row>
    <row r="147" spans="1:23" ht="34.5" customHeight="1">
      <c r="A147" s="370" t="s">
        <v>174</v>
      </c>
      <c r="B147" s="370"/>
      <c r="C147" s="370"/>
      <c r="D147" s="370"/>
      <c r="E147" s="370"/>
      <c r="F147" s="370"/>
      <c r="G147" s="370"/>
      <c r="H147" s="370"/>
      <c r="I147" s="88"/>
      <c r="J147" s="88"/>
      <c r="K147" s="88"/>
      <c r="L147" s="89"/>
      <c r="M147" s="89"/>
      <c r="N147" s="89"/>
      <c r="O147" s="153"/>
      <c r="P147" s="88"/>
      <c r="Q147" s="88"/>
      <c r="R147" s="88"/>
      <c r="S147" s="88"/>
      <c r="T147" s="88"/>
      <c r="U147" s="88"/>
      <c r="V147" s="88"/>
      <c r="W147" s="88"/>
    </row>
    <row r="148" spans="1:23" ht="15">
      <c r="A148" s="143"/>
      <c r="C148" s="92"/>
      <c r="F148" s="141"/>
      <c r="I148" s="88"/>
      <c r="J148" s="88"/>
      <c r="K148" s="88"/>
      <c r="L148" s="89"/>
      <c r="M148" s="89"/>
      <c r="N148" s="89"/>
      <c r="O148" s="153"/>
      <c r="P148" s="88"/>
      <c r="Q148" s="88"/>
      <c r="R148" s="88"/>
      <c r="S148" s="88"/>
      <c r="T148" s="88"/>
      <c r="U148" s="88"/>
      <c r="V148" s="88"/>
      <c r="W148" s="88"/>
    </row>
    <row r="149" spans="1:23" ht="15">
      <c r="C149" s="92"/>
      <c r="F149" s="141"/>
      <c r="I149" s="88"/>
      <c r="J149" s="88"/>
      <c r="K149" s="88"/>
      <c r="L149" s="89"/>
      <c r="M149" s="89"/>
      <c r="N149" s="89"/>
      <c r="O149" s="153"/>
      <c r="P149" s="88"/>
      <c r="Q149" s="88"/>
      <c r="R149" s="88"/>
      <c r="S149" s="88"/>
      <c r="T149" s="88"/>
      <c r="U149" s="88"/>
      <c r="V149" s="88"/>
      <c r="W149" s="88"/>
    </row>
    <row r="150" spans="1:23" ht="15.75">
      <c r="A150" s="158"/>
      <c r="C150" s="92"/>
      <c r="I150" s="88"/>
      <c r="J150" s="88"/>
      <c r="K150" s="88"/>
      <c r="L150" s="89"/>
      <c r="M150" s="89"/>
      <c r="N150" s="89"/>
      <c r="O150" s="153"/>
      <c r="P150" s="88"/>
      <c r="Q150" s="88"/>
      <c r="R150" s="88"/>
      <c r="S150" s="88"/>
      <c r="T150" s="88"/>
      <c r="U150" s="88"/>
      <c r="V150" s="88"/>
      <c r="W150" s="88"/>
    </row>
    <row r="151" spans="1:23" ht="15.75">
      <c r="A151" s="158"/>
      <c r="C151" s="92"/>
      <c r="I151" s="88"/>
      <c r="J151" s="88"/>
      <c r="K151" s="88"/>
      <c r="L151" s="89"/>
      <c r="M151" s="89"/>
      <c r="N151" s="89"/>
      <c r="O151" s="153"/>
      <c r="P151" s="88"/>
      <c r="Q151" s="88"/>
      <c r="R151" s="88"/>
      <c r="S151" s="88"/>
      <c r="T151" s="88"/>
      <c r="U151" s="88"/>
      <c r="V151" s="88"/>
      <c r="W151" s="88"/>
    </row>
    <row r="152" spans="1:23" ht="15.75">
      <c r="A152" s="158"/>
      <c r="C152" s="92"/>
      <c r="I152" s="88"/>
      <c r="J152" s="88"/>
      <c r="K152" s="88"/>
      <c r="L152" s="89"/>
      <c r="M152" s="89"/>
      <c r="N152" s="89"/>
      <c r="O152" s="153"/>
      <c r="P152" s="88"/>
      <c r="Q152" s="88"/>
      <c r="R152" s="88"/>
      <c r="S152" s="88"/>
      <c r="T152" s="88"/>
      <c r="U152" s="88"/>
      <c r="V152" s="88"/>
      <c r="W152" s="88"/>
    </row>
    <row r="153" spans="1:23" ht="15">
      <c r="A153" s="159"/>
      <c r="C153" s="92"/>
      <c r="I153" s="88"/>
      <c r="J153" s="88"/>
      <c r="K153" s="88"/>
      <c r="L153" s="89"/>
      <c r="M153" s="89"/>
      <c r="N153" s="89"/>
      <c r="O153" s="153"/>
      <c r="P153" s="88"/>
      <c r="Q153" s="88"/>
      <c r="R153" s="88"/>
      <c r="S153" s="88"/>
      <c r="T153" s="88"/>
      <c r="U153" s="88"/>
      <c r="V153" s="88"/>
      <c r="W153" s="88"/>
    </row>
    <row r="154" spans="1:23" ht="15">
      <c r="C154" s="92"/>
      <c r="I154" s="88"/>
      <c r="J154" s="88"/>
      <c r="K154" s="88"/>
      <c r="L154" s="89"/>
      <c r="M154" s="89"/>
      <c r="N154" s="89"/>
      <c r="O154" s="153"/>
      <c r="P154" s="88"/>
      <c r="Q154" s="88"/>
      <c r="R154" s="88"/>
      <c r="S154" s="88"/>
      <c r="T154" s="88"/>
      <c r="U154" s="88"/>
      <c r="V154" s="88"/>
      <c r="W154" s="88"/>
    </row>
    <row r="155" spans="1:23" ht="15">
      <c r="I155" s="88"/>
      <c r="J155" s="88"/>
      <c r="K155" s="88"/>
      <c r="L155" s="89"/>
      <c r="M155" s="89"/>
      <c r="N155" s="89"/>
      <c r="O155" s="153"/>
      <c r="P155" s="88"/>
      <c r="Q155" s="88"/>
      <c r="R155" s="88"/>
      <c r="S155" s="88"/>
      <c r="T155" s="88"/>
      <c r="U155" s="88"/>
      <c r="V155" s="88"/>
      <c r="W155" s="88"/>
    </row>
    <row r="156" spans="1:23" ht="15">
      <c r="I156" s="88"/>
      <c r="J156" s="88"/>
      <c r="K156" s="88"/>
      <c r="L156" s="89"/>
      <c r="M156" s="89"/>
      <c r="N156" s="89"/>
      <c r="O156" s="153"/>
      <c r="P156" s="88"/>
      <c r="Q156" s="88"/>
      <c r="R156" s="88"/>
      <c r="S156" s="88"/>
      <c r="T156" s="88"/>
      <c r="U156" s="88"/>
      <c r="V156" s="88"/>
      <c r="W156" s="88"/>
    </row>
    <row r="157" spans="1:23" ht="15">
      <c r="I157" s="88"/>
      <c r="J157" s="88"/>
      <c r="K157" s="88"/>
      <c r="L157" s="89"/>
      <c r="M157" s="89"/>
      <c r="N157" s="89"/>
      <c r="O157" s="153"/>
      <c r="P157" s="88"/>
      <c r="Q157" s="88"/>
      <c r="R157" s="88"/>
      <c r="S157" s="88"/>
      <c r="T157" s="88"/>
      <c r="U157" s="88"/>
      <c r="V157" s="88"/>
      <c r="W157" s="88"/>
    </row>
    <row r="158" spans="1:23" ht="15">
      <c r="I158" s="88"/>
      <c r="J158" s="88"/>
      <c r="K158" s="88"/>
      <c r="L158" s="89"/>
      <c r="M158" s="89"/>
      <c r="N158" s="89"/>
      <c r="O158" s="153"/>
      <c r="P158" s="88"/>
      <c r="Q158" s="88"/>
      <c r="R158" s="88"/>
      <c r="S158" s="88"/>
      <c r="T158" s="88"/>
      <c r="U158" s="88"/>
      <c r="V158" s="88"/>
      <c r="W158" s="88"/>
    </row>
    <row r="159" spans="1:23" ht="15">
      <c r="I159" s="88"/>
      <c r="J159" s="88"/>
      <c r="K159" s="88"/>
      <c r="L159" s="89"/>
      <c r="M159" s="89"/>
      <c r="N159" s="89"/>
      <c r="O159" s="153"/>
      <c r="P159" s="88"/>
      <c r="Q159" s="88"/>
      <c r="R159" s="88"/>
      <c r="S159" s="88"/>
      <c r="T159" s="88"/>
      <c r="U159" s="88"/>
      <c r="V159" s="88"/>
      <c r="W159" s="88"/>
    </row>
    <row r="160" spans="1:23" ht="15"/>
    <row r="161" ht="15"/>
    <row r="162" ht="15"/>
    <row r="163" ht="15"/>
    <row r="164" ht="15"/>
    <row r="165" ht="15"/>
    <row r="166" ht="15"/>
    <row r="167" ht="15"/>
    <row r="168" ht="15"/>
    <row r="169" ht="15"/>
    <row r="170" ht="15"/>
    <row r="171" ht="15"/>
    <row r="172" ht="15"/>
    <row r="173" ht="15"/>
    <row r="174" ht="15"/>
    <row r="175" ht="15"/>
  </sheetData>
  <mergeCells count="19">
    <mergeCell ref="A133:H133"/>
    <mergeCell ref="A134:H134"/>
    <mergeCell ref="A135:H135"/>
    <mergeCell ref="G4:N4"/>
    <mergeCell ref="I144:N144"/>
    <mergeCell ref="I141:N141"/>
    <mergeCell ref="I142:N142"/>
    <mergeCell ref="A136:H136"/>
    <mergeCell ref="A132:H132"/>
    <mergeCell ref="A145:H145"/>
    <mergeCell ref="A146:H146"/>
    <mergeCell ref="A147:H147"/>
    <mergeCell ref="A137:H137"/>
    <mergeCell ref="A138:H138"/>
    <mergeCell ref="A139:H139"/>
    <mergeCell ref="A141:H141"/>
    <mergeCell ref="A143:H143"/>
    <mergeCell ref="A144:H144"/>
    <mergeCell ref="A142:H142"/>
  </mergeCells>
  <pageMargins left="0.19685039370078741" right="0.15748031496062992" top="0.31496062992125984" bottom="0.43307086614173229" header="0.15748031496062992" footer="0.15748031496062992"/>
  <pageSetup paperSize="9" scale="62" fitToHeight="0" orientation="portrait" r:id="rId1"/>
  <headerFooter>
    <oddFooter>&amp;LEmbætti landlæknis
Heilbrigðisupplýsingasvið&amp;C&amp;P&amp;R Október 2015</oddFooter>
  </headerFooter>
  <rowBreaks count="1" manualBreakCount="1">
    <brk id="1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C38"/>
  <sheetViews>
    <sheetView topLeftCell="A7" zoomScaleNormal="100" workbookViewId="0">
      <selection activeCell="B33" sqref="B33"/>
    </sheetView>
  </sheetViews>
  <sheetFormatPr defaultRowHeight="15.75"/>
  <cols>
    <col min="1" max="1" width="45.42578125" style="30" customWidth="1"/>
    <col min="2" max="2" width="53.140625" style="30" bestFit="1" customWidth="1"/>
    <col min="3" max="3" width="51.7109375" style="30" customWidth="1"/>
    <col min="4" max="16384" width="9.140625" style="30"/>
  </cols>
  <sheetData>
    <row r="1" spans="1:3" ht="16.5" thickBot="1">
      <c r="A1" s="38"/>
      <c r="B1" s="39"/>
      <c r="C1" s="40"/>
    </row>
    <row r="2" spans="1:3">
      <c r="A2" s="41" t="s">
        <v>221</v>
      </c>
      <c r="B2" s="42"/>
      <c r="C2" s="43"/>
    </row>
    <row r="3" spans="1:3">
      <c r="A3" s="45" t="s">
        <v>220</v>
      </c>
      <c r="B3" s="46"/>
      <c r="C3" s="47"/>
    </row>
    <row r="4" spans="1:3" s="34" customFormat="1">
      <c r="A4" s="44"/>
      <c r="B4" s="44" t="s">
        <v>219</v>
      </c>
      <c r="C4" s="44"/>
    </row>
    <row r="5" spans="1:3" s="34" customFormat="1">
      <c r="A5" s="48" t="s">
        <v>218</v>
      </c>
      <c r="B5" s="49" t="s">
        <v>217</v>
      </c>
      <c r="C5" s="49" t="s">
        <v>216</v>
      </c>
    </row>
    <row r="6" spans="1:3" s="34" customFormat="1">
      <c r="A6" s="36"/>
      <c r="B6" s="36"/>
      <c r="C6" s="36"/>
    </row>
    <row r="7" spans="1:3" s="34" customFormat="1">
      <c r="A7" s="33" t="s">
        <v>215</v>
      </c>
      <c r="B7" s="33" t="s">
        <v>214</v>
      </c>
      <c r="C7" s="32" t="s">
        <v>38</v>
      </c>
    </row>
    <row r="8" spans="1:3" s="34" customFormat="1">
      <c r="A8" s="33" t="s">
        <v>213</v>
      </c>
      <c r="B8" s="33" t="s">
        <v>212</v>
      </c>
      <c r="C8" s="32" t="s">
        <v>47</v>
      </c>
    </row>
    <row r="9" spans="1:3" s="34" customFormat="1">
      <c r="A9" s="33" t="s">
        <v>48</v>
      </c>
      <c r="B9" s="33" t="s">
        <v>211</v>
      </c>
      <c r="C9" s="32" t="s">
        <v>49</v>
      </c>
    </row>
    <row r="10" spans="1:3" s="34" customFormat="1">
      <c r="A10" s="33" t="s">
        <v>73</v>
      </c>
      <c r="B10" s="33" t="s">
        <v>210</v>
      </c>
      <c r="C10" s="32" t="s">
        <v>74</v>
      </c>
    </row>
    <row r="11" spans="1:3" s="34" customFormat="1">
      <c r="A11" s="33" t="s">
        <v>76</v>
      </c>
      <c r="B11" s="33" t="s">
        <v>209</v>
      </c>
      <c r="C11" s="32" t="s">
        <v>77</v>
      </c>
    </row>
    <row r="12" spans="1:3" s="34" customFormat="1">
      <c r="A12" s="33" t="s">
        <v>82</v>
      </c>
      <c r="B12" s="33" t="s">
        <v>208</v>
      </c>
      <c r="C12" s="32" t="s">
        <v>83</v>
      </c>
    </row>
    <row r="13" spans="1:3" s="34" customFormat="1">
      <c r="A13" s="33" t="s">
        <v>85</v>
      </c>
      <c r="B13" s="33" t="s">
        <v>207</v>
      </c>
      <c r="C13" s="32" t="s">
        <v>86</v>
      </c>
    </row>
    <row r="14" spans="1:3" s="34" customFormat="1">
      <c r="A14" s="33" t="s">
        <v>87</v>
      </c>
      <c r="B14" s="33" t="s">
        <v>206</v>
      </c>
      <c r="C14" s="32" t="s">
        <v>88</v>
      </c>
    </row>
    <row r="15" spans="1:3" s="34" customFormat="1" ht="15.75" customHeight="1">
      <c r="A15" s="33" t="s">
        <v>205</v>
      </c>
      <c r="B15" s="33" t="s">
        <v>204</v>
      </c>
      <c r="C15" s="32" t="s">
        <v>91</v>
      </c>
    </row>
    <row r="16" spans="1:3" s="34" customFormat="1">
      <c r="A16" s="33" t="s">
        <v>93</v>
      </c>
      <c r="B16" s="33" t="s">
        <v>203</v>
      </c>
      <c r="C16" s="32" t="s">
        <v>94</v>
      </c>
    </row>
    <row r="17" spans="1:3" s="34" customFormat="1">
      <c r="A17" s="33" t="s">
        <v>95</v>
      </c>
      <c r="B17" s="33" t="s">
        <v>202</v>
      </c>
      <c r="C17" s="32" t="s">
        <v>96</v>
      </c>
    </row>
    <row r="18" spans="1:3" s="34" customFormat="1">
      <c r="A18" s="33" t="s">
        <v>97</v>
      </c>
      <c r="B18" s="33" t="s">
        <v>201</v>
      </c>
      <c r="C18" s="32" t="s">
        <v>98</v>
      </c>
    </row>
    <row r="19" spans="1:3" s="34" customFormat="1">
      <c r="A19" s="33" t="s">
        <v>104</v>
      </c>
      <c r="B19" s="33" t="s">
        <v>200</v>
      </c>
      <c r="C19" s="32" t="s">
        <v>105</v>
      </c>
    </row>
    <row r="20" spans="1:3" s="34" customFormat="1">
      <c r="A20" s="33" t="s">
        <v>107</v>
      </c>
      <c r="B20" s="33" t="s">
        <v>199</v>
      </c>
      <c r="C20" s="32" t="s">
        <v>108</v>
      </c>
    </row>
    <row r="21" spans="1:3" s="34" customFormat="1">
      <c r="A21" s="33" t="s">
        <v>110</v>
      </c>
      <c r="B21" s="33" t="s">
        <v>198</v>
      </c>
      <c r="C21" s="32" t="s">
        <v>111</v>
      </c>
    </row>
    <row r="22" spans="1:3" s="34" customFormat="1">
      <c r="A22" s="33" t="s">
        <v>112</v>
      </c>
      <c r="B22" s="33" t="s">
        <v>197</v>
      </c>
      <c r="C22" s="32" t="s">
        <v>113</v>
      </c>
    </row>
    <row r="23" spans="1:3" s="34" customFormat="1">
      <c r="A23" s="33" t="s">
        <v>196</v>
      </c>
      <c r="B23" s="33" t="s">
        <v>195</v>
      </c>
      <c r="C23" s="32" t="s">
        <v>115</v>
      </c>
    </row>
    <row r="24" spans="1:3" s="34" customFormat="1" ht="25.5">
      <c r="A24" s="33" t="s">
        <v>194</v>
      </c>
      <c r="B24" s="33" t="s">
        <v>193</v>
      </c>
      <c r="C24" s="32" t="s">
        <v>192</v>
      </c>
    </row>
    <row r="25" spans="1:3" s="34" customFormat="1">
      <c r="A25" s="33" t="s">
        <v>117</v>
      </c>
      <c r="B25" s="35" t="s">
        <v>191</v>
      </c>
      <c r="C25" s="32" t="s">
        <v>118</v>
      </c>
    </row>
    <row r="26" spans="1:3" s="34" customFormat="1">
      <c r="A26" s="33" t="s">
        <v>119</v>
      </c>
      <c r="B26" s="35" t="s">
        <v>190</v>
      </c>
      <c r="C26" s="32" t="s">
        <v>120</v>
      </c>
    </row>
    <row r="27" spans="1:3" s="34" customFormat="1">
      <c r="A27" s="33" t="s">
        <v>171</v>
      </c>
      <c r="B27" s="33" t="s">
        <v>189</v>
      </c>
      <c r="C27" s="32" t="s">
        <v>188</v>
      </c>
    </row>
    <row r="28" spans="1:3" s="34" customFormat="1">
      <c r="A28" s="33" t="s">
        <v>130</v>
      </c>
      <c r="B28" s="33" t="s">
        <v>187</v>
      </c>
      <c r="C28" s="32" t="s">
        <v>131</v>
      </c>
    </row>
    <row r="29" spans="1:3" s="34" customFormat="1">
      <c r="A29" s="33" t="s">
        <v>132</v>
      </c>
      <c r="B29" s="33" t="s">
        <v>186</v>
      </c>
      <c r="C29" s="32" t="s">
        <v>133</v>
      </c>
    </row>
    <row r="30" spans="1:3" s="34" customFormat="1">
      <c r="A30" s="33" t="s">
        <v>134</v>
      </c>
      <c r="B30" s="33" t="s">
        <v>185</v>
      </c>
      <c r="C30" s="32" t="s">
        <v>135</v>
      </c>
    </row>
    <row r="31" spans="1:3" s="34" customFormat="1">
      <c r="A31" s="33" t="s">
        <v>41</v>
      </c>
      <c r="B31" s="33" t="s">
        <v>184</v>
      </c>
      <c r="C31" s="32" t="s">
        <v>137</v>
      </c>
    </row>
    <row r="32" spans="1:3" s="34" customFormat="1">
      <c r="A32" s="33" t="s">
        <v>183</v>
      </c>
      <c r="B32" s="33" t="s">
        <v>182</v>
      </c>
      <c r="C32" s="32" t="s">
        <v>140</v>
      </c>
    </row>
    <row r="33" spans="1:3" s="34" customFormat="1">
      <c r="A33" s="33" t="s">
        <v>181</v>
      </c>
      <c r="B33" s="33" t="s">
        <v>180</v>
      </c>
      <c r="C33" s="32" t="s">
        <v>141</v>
      </c>
    </row>
    <row r="34" spans="1:3" s="34" customFormat="1">
      <c r="A34" s="33" t="s">
        <v>179</v>
      </c>
      <c r="B34" s="35" t="s">
        <v>178</v>
      </c>
      <c r="C34" s="32" t="s">
        <v>144</v>
      </c>
    </row>
    <row r="35" spans="1:3">
      <c r="A35" s="33" t="s">
        <v>146</v>
      </c>
      <c r="B35" s="33" t="s">
        <v>177</v>
      </c>
      <c r="C35" s="32" t="s">
        <v>147</v>
      </c>
    </row>
    <row r="36" spans="1:3">
      <c r="A36" s="37"/>
      <c r="B36" s="37"/>
      <c r="C36" s="37"/>
    </row>
    <row r="37" spans="1:3">
      <c r="A37" s="31" t="s">
        <v>176</v>
      </c>
      <c r="B37" s="31"/>
    </row>
    <row r="38" spans="1:3">
      <c r="A38" s="31" t="s">
        <v>175</v>
      </c>
      <c r="B38" s="31"/>
    </row>
  </sheetData>
  <printOptions horizontalCentered="1"/>
  <pageMargins left="0.39370078740157483" right="0.39370078740157483" top="0.39370078740157483" bottom="0.39370078740157483" header="0.19685039370078741" footer="0.19685039370078741"/>
  <pageSetup paperSize="9" scale="94" fitToHeight="0" orientation="landscape" r:id="rId1"/>
  <headerFooter alignWithMargins="0">
    <oddFooter>&amp;L&amp;"Arial,Regular"&amp;8Embætti landlæknis, heilbrigðisupplýsingasvið
Directorate of Health, Division of Health Statistics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Biðlistar</vt:lpstr>
      <vt:lpstr>Framkvæmdar aðgerðir</vt:lpstr>
      <vt:lpstr>Aðgerðakóðar</vt:lpstr>
      <vt:lpstr>Aðgerðakóðar!Print_Area</vt:lpstr>
      <vt:lpstr>Biðlistar!Print_Area</vt:lpstr>
      <vt:lpstr>Biðlistar!Print_Titles</vt:lpstr>
      <vt:lpstr>'Framkvæmdar aðgerðir'!Print_Titles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Védís Helga Eiríksdóttir</dc:creator>
  <cp:lastModifiedBy>Hildur Björk Sigbjörnsdóttir</cp:lastModifiedBy>
  <cp:lastPrinted>2017-11-02T11:03:00Z</cp:lastPrinted>
  <dcterms:created xsi:type="dcterms:W3CDTF">2016-11-04T12:33:18Z</dcterms:created>
  <dcterms:modified xsi:type="dcterms:W3CDTF">2023-05-25T12:51:56Z</dcterms:modified>
</cp:coreProperties>
</file>